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git\RDBES\Documents\"/>
    </mc:Choice>
  </mc:AlternateContent>
  <bookViews>
    <workbookView xWindow="0" yWindow="435" windowWidth="23115" windowHeight="13515" tabRatio="747" firstSheet="1" activeTab="1"/>
  </bookViews>
  <sheets>
    <sheet name="Model v1.18.3"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7" hidden="1">'Fishing Operation'!$A$1:$M$54</definedName>
    <definedName name="_xlnm._FilterDatabase" localSheetId="9" hidden="1">'Landing event'!$A$1:$L$42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<sst xmlns="http://schemas.openxmlformats.org/spreadsheetml/2006/main" count="3020" uniqueCount="1177">
  <si>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</si>
  <si>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</si>
  <si>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</si>
  <si>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</si>
  <si>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</si>
  <si>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</si>
  <si>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</si>
  <si>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</si>
  <si>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</si>
  <si>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</si>
  <si>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</si>
  <si>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</si>
  <si>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</si>
  <si>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</si>
  <si>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</si>
  <si>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</si>
  <si>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 xml:space="preserve">Code list </t>
  </si>
  <si>
    <t>Commercial size category scale</t>
  </si>
  <si>
    <t>O</t>
  </si>
  <si>
    <t>Commercial size category</t>
  </si>
  <si>
    <t>Sex</t>
  </si>
  <si>
    <t>Unit type</t>
  </si>
  <si>
    <t>Presentation</t>
  </si>
  <si>
    <t xml:space="preserve">Sampling Unit Total </t>
  </si>
  <si>
    <t>The sampling unit total, e.g. the total number of boxes, baskets, etc. used to quantify the sampling unit.</t>
  </si>
  <si>
    <t xml:space="preserve">Sampling Units Sampled  </t>
  </si>
  <si>
    <t>The number of sampling units sampled.</t>
  </si>
  <si>
    <t>Fishing validity</t>
  </si>
  <si>
    <t>Catch registration</t>
  </si>
  <si>
    <t>Time</t>
  </si>
  <si>
    <t>Fishing duration</t>
  </si>
  <si>
    <t>Dec(5)</t>
  </si>
  <si>
    <t>Area</t>
  </si>
  <si>
    <t>Statistical rectangle</t>
  </si>
  <si>
    <t>Main fishing depth</t>
  </si>
  <si>
    <t>Main water depth</t>
  </si>
  <si>
    <t>Gear type</t>
  </si>
  <si>
    <t>streng</t>
  </si>
  <si>
    <t>Mesh size</t>
  </si>
  <si>
    <t>Selection device</t>
  </si>
  <si>
    <t>Not mounted?=?0, Exit window / selection panel?=?1, grid?=?2. A selection device is defined as a square-meshed panel or window that is inserted into a towed net.</t>
  </si>
  <si>
    <t>Mesh size in selection device</t>
  </si>
  <si>
    <t>In mm. The mesh size of a square-meshed panel or window shall mean the largest determinable mesh size of such a panel or window.</t>
  </si>
  <si>
    <t>Landing country</t>
  </si>
  <si>
    <t>Landing location</t>
  </si>
  <si>
    <t>Landing location type</t>
  </si>
  <si>
    <t>Landings date</t>
  </si>
  <si>
    <t>Landing time</t>
  </si>
  <si>
    <t xml:space="preserve">Fishing Operation Total </t>
  </si>
  <si>
    <t xml:space="preserve">Fishing Operation Sampled </t>
  </si>
  <si>
    <t>Selection method</t>
  </si>
  <si>
    <t>selectionMethod</t>
  </si>
  <si>
    <t>Measurement type</t>
  </si>
  <si>
    <t>Species code</t>
  </si>
  <si>
    <t xml:space="preserve">Landing event Total </t>
  </si>
  <si>
    <t xml:space="preserve">Landing event Sampled </t>
  </si>
  <si>
    <t>Hide</t>
  </si>
  <si>
    <t>Sampling scheme</t>
  </si>
  <si>
    <t>The name for the sampling scheme under which the data were collected.</t>
  </si>
  <si>
    <t>1-300</t>
  </si>
  <si>
    <t>Sampling country</t>
  </si>
  <si>
    <t>Departure location</t>
  </si>
  <si>
    <t>Departure time</t>
  </si>
  <si>
    <t>"HH:MM". The time of departure of the trip.</t>
  </si>
  <si>
    <t>Arrival location</t>
  </si>
  <si>
    <t>“YYYY-MM-DD” (ISO 8601). The date of arrival of the trip.</t>
  </si>
  <si>
    <t>Arrival time</t>
  </si>
  <si>
    <t>"HH:MM". The arrival time of the trip.</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</si>
  <si>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</si>
  <si>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</si>
  <si>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</si>
  <si>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</si>
  <si>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</si>
  <si>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</si>
  <si>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</si>
  <si>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</si>
  <si>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</si>
  <si>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TimeSampled</t>
  </si>
  <si>
    <t>LocationSampled</t>
  </si>
  <si>
    <t>Type of location</t>
  </si>
  <si>
    <t>Fishing Trip (FT)</t>
  </si>
  <si>
    <t>int</t>
  </si>
  <si>
    <t>Year when sampling was done</t>
  </si>
  <si>
    <t>Sampling Details (SD)</t>
  </si>
  <si>
    <t>Fixed value SD.</t>
  </si>
  <si>
    <t>Total number of vessels in this stratum</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</si>
  <si>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</si>
  <si>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</si>
  <si>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</si>
  <si>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</si>
  <si>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</si>
  <si>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Soaking time in minutes</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</si>
  <si>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</si>
  <si>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</si>
  <si>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</si>
  <si>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</si>
  <si>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</si>
  <si>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</si>
  <si>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</si>
  <si>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</si>
  <si>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</si>
  <si>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</si>
  <si>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</si>
  <si>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</si>
  <si>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</si>
  <si>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</si>
  <si>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</si>
  <si>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DV,M</t>
  </si>
  <si>
    <t>DV, O</t>
  </si>
  <si>
    <t xml:space="preserve">National strata code, (free text field). Reserved string e.g. 'U' for 'unstratified'. Stratification of vessels e.g. Short vessels, large vessels or short trip vessels, large trip vessels. Or engine power. Or Unstratified. A vessel cannot be in multiple strata ('stratumVessel') in the same design. </t>
  </si>
  <si>
    <t>OnShoreEventID</t>
  </si>
  <si>
    <t>M/O</t>
  </si>
  <si>
    <t>DV,O</t>
  </si>
  <si>
    <t xml:space="preserve">VesselDetailsID </t>
  </si>
  <si>
    <t>RecType</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</si>
  <si>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</si>
  <si>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</si>
  <si>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</si>
  <si>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</si>
  <si>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</si>
  <si>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</si>
  <si>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</si>
  <si>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M /O</t>
  </si>
  <si>
    <t>Species strata (e.g., fish spp, cefalopods spp, etc.). Rarely used. 'U' if unstratified.</t>
  </si>
  <si>
    <t>The stratum of this sample, 'U' if unstratified</t>
  </si>
  <si>
    <t>SampledNumberSpecies</t>
  </si>
  <si>
    <t>TotalNumberSpecies</t>
  </si>
  <si>
    <t>FishingOperationID</t>
  </si>
  <si>
    <t>TimeUnit</t>
  </si>
  <si>
    <t>TimeValue</t>
  </si>
  <si>
    <t>LocationId</t>
  </si>
  <si>
    <t>Short Description</t>
  </si>
  <si>
    <t>PK/FK</t>
  </si>
  <si>
    <t>Field Name</t>
  </si>
  <si>
    <t>Design ID</t>
  </si>
  <si>
    <t>Sampling Frame Stratum</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</si>
  <si>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</si>
  <si>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</si>
  <si>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</si>
  <si>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</si>
  <si>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</si>
  <si>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</si>
  <si>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</si>
  <si>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</si>
  <si>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</si>
  <si>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</si>
  <si>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</si>
  <si>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</si>
  <si>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</si>
  <si>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</si>
  <si>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</si>
  <si>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Number of vessels sampled in this stratum</t>
  </si>
  <si>
    <t>Vessel Stratum</t>
  </si>
  <si>
    <t>Inclusion probability</t>
  </si>
  <si>
    <t>The method of selecting vessels for sampling</t>
  </si>
  <si>
    <t>Foreign key/link to the OnshoreEvent table</t>
  </si>
  <si>
    <t>Foreign key/link to the Vessel table</t>
  </si>
  <si>
    <t>Foreign key/link to the VesselDetails table</t>
  </si>
  <si>
    <t>Number of hauls/sets taken during the trip</t>
  </si>
  <si>
    <t>LOCODE of departure Location</t>
  </si>
  <si>
    <t>Departure date</t>
  </si>
  <si>
    <t>LOCODE of departure location</t>
  </si>
  <si>
    <t>LOCODE of arrival location</t>
  </si>
  <si>
    <t>Arrival Date</t>
  </si>
  <si>
    <t>Arrival Time</t>
  </si>
  <si>
    <t>Trip Stratum</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</si>
  <si>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</si>
  <si>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</si>
  <si>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</si>
  <si>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</si>
  <si>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</si>
  <si>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</si>
  <si>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</si>
  <si>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</si>
  <si>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</si>
  <si>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</si>
  <si>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Fishing Operation Stratum</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</si>
  <si>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</si>
  <si>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</si>
  <si>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</si>
  <si>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</si>
  <si>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</si>
  <si>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</si>
  <si>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</si>
  <si>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</si>
  <si>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</si>
  <si>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</si>
  <si>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Int</t>
  </si>
  <si>
    <t>Date</t>
  </si>
  <si>
    <t>The method of selecting onshore events for sampling</t>
  </si>
  <si>
    <t>Type of location e.g. market, port, processor</t>
  </si>
  <si>
    <t>Fixed value ('OS')</t>
  </si>
  <si>
    <t>Fixed value ('LE')</t>
  </si>
  <si>
    <t>The haul number for this LandingEvent record.</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</si>
  <si>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</si>
  <si>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</si>
  <si>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</si>
  <si>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</si>
  <si>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</si>
  <si>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</si>
  <si>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</si>
  <si>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</si>
  <si>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</si>
  <si>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</si>
  <si>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Code List</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</si>
  <si>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</si>
  <si>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</si>
  <si>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</si>
  <si>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</si>
  <si>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</si>
  <si>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</si>
  <si>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</si>
  <si>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</si>
  <si>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</si>
  <si>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</si>
  <si>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</si>
  <si>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</si>
  <si>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</si>
  <si>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</si>
  <si>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</si>
  <si>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</si>
  <si>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</si>
  <si>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</si>
  <si>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</si>
  <si>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</si>
  <si>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Lower Hierarchy</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</si>
  <si>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</si>
  <si>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</si>
  <si>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</si>
  <si>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</si>
  <si>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</si>
  <si>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</si>
  <si>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</si>
  <si>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</si>
  <si>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</si>
  <si>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</si>
  <si>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</si>
  <si>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</si>
  <si>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</si>
  <si>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BiovarTotal</t>
  </si>
  <si>
    <t>BiovarSampled</t>
  </si>
  <si>
    <t>Type of biological measurment</t>
  </si>
  <si>
    <t>Value of biological measurment</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</si>
  <si>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</si>
  <si>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</si>
  <si>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</si>
  <si>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</si>
  <si>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</si>
  <si>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</si>
  <si>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</si>
  <si>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Time Stratum</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</si>
  <si>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</si>
  <si>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</si>
  <si>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</si>
  <si>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</si>
  <si>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</si>
  <si>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</si>
  <si>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</si>
  <si>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</si>
  <si>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</si>
  <si>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</si>
  <si>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</si>
  <si>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</si>
  <si>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</si>
  <si>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</si>
  <si>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</si>
  <si>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</si>
  <si>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</si>
  <si>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</si>
  <si>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</si>
  <si>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</si>
  <si>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 Total</t>
  </si>
  <si>
    <t>Onshore Sampled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</si>
  <si>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</si>
  <si>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</si>
  <si>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</si>
  <si>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</si>
  <si>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</si>
  <si>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</si>
  <si>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</si>
  <si>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</si>
  <si>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</si>
  <si>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</si>
  <si>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</si>
  <si>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</si>
  <si>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</si>
  <si>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</si>
  <si>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</si>
  <si>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FishingTrips Total</t>
  </si>
  <si>
    <t>FishingTrips Sampled</t>
  </si>
  <si>
    <t>Name of stratum ('U' for unstratified). Typically Unstartified but could be e.g. dermasal landings and pelagic landings.</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</si>
  <si>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</si>
  <si>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</si>
  <si>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</si>
  <si>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Presentation; the condition in which the sample was presented, e.g. gutted, whole, frozen, boiled, boiled frozen, salted, gutted salted, headless, tail, wing etc. The presentation will be related to the commercial category but can differ within a single commercial category. This is pertinent to the weight fields.</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</si>
  <si>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</si>
  <si>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</si>
  <si>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</si>
  <si>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</si>
  <si>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</si>
  <si>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The class in mm. or grammes, typically length (Lower bound of size class, e.g. 650 for 65-66 cm)</t>
  </si>
  <si>
    <t>Fixed value ('FM')</t>
  </si>
  <si>
    <t>CHECK NEEDED: To maintain a list of species and measured length (total length, fork length), so if the assessment is in fork length (tuna) then all countries must upload length in fork length, there for a upload check between the uploaded Measurement type and the assessment length e.g. fork length.</t>
  </si>
  <si>
    <t>string</t>
  </si>
  <si>
    <t xml:space="preserve">Yes or No. "Yes", if you clearly idetified the hierarchy and estimates can be made following the design. "No", if the hierarchy was difficult to determine. </t>
  </si>
  <si>
    <t>Hierarchy Correct</t>
  </si>
  <si>
    <t>Measured value of the Biological variable. (Age should be used not year of birth).</t>
  </si>
  <si>
    <t>NumberOfHauls</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</si>
  <si>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</si>
  <si>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</si>
  <si>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</si>
  <si>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</si>
  <si>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</si>
  <si>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</si>
  <si>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</si>
  <si>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</si>
  <si>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</si>
  <si>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</si>
  <si>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</si>
  <si>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</si>
  <si>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 xml:space="preserve">Code List </t>
  </si>
  <si>
    <t>Indicator of absence ("No") or presence of one-stage cluster sampling ("1-stage")or two-stage cluster sampling ("2-stage") of units of that sampling level</t>
  </si>
  <si>
    <t>Indicator existence and type of cluster sampling of units in that level of the sampling hierarchy</t>
  </si>
  <si>
    <t>ClusterName</t>
  </si>
  <si>
    <t>Name or code of the cluster selected for sampling (cluster i)</t>
  </si>
  <si>
    <t>Name or code of the cluster selected for sampling</t>
  </si>
  <si>
    <t>Selection Method Cluster</t>
  </si>
  <si>
    <t>TotClusters</t>
  </si>
  <si>
    <t>Total number of clusters in that level of the sampling hierarchy / stratum. Used in 1-stage and 2-stage cluster sampling. When stratified it is the total number of clusters in each stratum</t>
  </si>
  <si>
    <t>Total number of clusters in that level of the sampling hierarchy</t>
  </si>
  <si>
    <t>SampClusters</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</si>
  <si>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</si>
  <si>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</si>
  <si>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</si>
  <si>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</si>
  <si>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</si>
  <si>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</si>
  <si>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</si>
  <si>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TemporalEventClusterName</t>
  </si>
  <si>
    <t>FishingTripsClusterName</t>
  </si>
  <si>
    <t>FTid</t>
  </si>
  <si>
    <t>VSid</t>
  </si>
  <si>
    <t xml:space="preserve">VesselSelectionID </t>
  </si>
  <si>
    <t>FTstratification</t>
  </si>
  <si>
    <t>FishingTripsClustering</t>
  </si>
  <si>
    <t>FishingTripsTotClusters</t>
  </si>
  <si>
    <t>FishingTripsSampClusters</t>
  </si>
  <si>
    <t>FTclustering</t>
  </si>
  <si>
    <t>FTclusterName</t>
  </si>
  <si>
    <t>FTsampler</t>
  </si>
  <si>
    <t>FTnumberOfHauls</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</si>
  <si>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</si>
  <si>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</si>
  <si>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</si>
  <si>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</si>
  <si>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</si>
  <si>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</si>
  <si>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</si>
  <si>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</si>
  <si>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</si>
  <si>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</si>
  <si>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</si>
  <si>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</si>
  <si>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</si>
  <si>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</si>
  <si>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</si>
  <si>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</si>
  <si>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</si>
  <si>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</si>
  <si>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TemporalEventClustering</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</si>
  <si>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</si>
  <si>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</si>
  <si>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</si>
  <si>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</si>
  <si>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</si>
  <si>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</si>
  <si>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</si>
  <si>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</si>
  <si>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</si>
  <si>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</si>
  <si>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</si>
  <si>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</si>
  <si>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</si>
  <si>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</si>
  <si>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</si>
  <si>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</si>
  <si>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</si>
  <si>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</si>
  <si>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</si>
  <si>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</si>
  <si>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</si>
  <si>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</si>
  <si>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</si>
  <si>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</si>
  <si>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</si>
  <si>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</si>
  <si>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</si>
  <si>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</si>
  <si>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</si>
  <si>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</si>
  <si>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</si>
  <si>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</si>
  <si>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</si>
  <si>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</si>
  <si>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</si>
  <si>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</si>
  <si>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</si>
  <si>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</si>
  <si>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</si>
  <si>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</si>
  <si>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</si>
  <si>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</si>
  <si>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</si>
  <si>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</si>
  <si>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</si>
  <si>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</si>
  <si>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</si>
  <si>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</si>
  <si>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</si>
  <si>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</si>
  <si>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</si>
  <si>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</si>
  <si>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</si>
  <si>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</si>
  <si>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</si>
  <si>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</si>
  <si>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</si>
  <si>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</si>
  <si>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</si>
  <si>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</si>
  <si>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</si>
  <si>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</si>
  <si>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</si>
  <si>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</si>
  <si>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</si>
  <si>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</si>
  <si>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</si>
  <si>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</si>
  <si>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</si>
  <si>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</si>
  <si>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</si>
  <si>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</si>
  <si>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</si>
  <si>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</si>
  <si>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</si>
  <si>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</si>
  <si>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</si>
  <si>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</si>
  <si>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</si>
  <si>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</si>
  <si>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</si>
  <si>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</si>
  <si>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</si>
  <si>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</si>
  <si>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</si>
  <si>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</si>
  <si>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</si>
  <si>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</si>
  <si>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</si>
  <si>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</si>
  <si>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</si>
  <si>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</si>
  <si>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</si>
  <si>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</si>
  <si>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</si>
  <si>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</si>
  <si>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</si>
  <si>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</si>
  <si>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</si>
  <si>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</si>
  <si>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</si>
  <si>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</si>
  <si>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</si>
  <si>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</si>
  <si>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</si>
  <si>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</si>
  <si>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</si>
  <si>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</si>
  <si>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</si>
  <si>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</si>
  <si>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</si>
  <si>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</si>
  <si>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</si>
  <si>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</si>
  <si>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</si>
  <si>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</si>
  <si>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</si>
  <si>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</si>
  <si>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</si>
  <si>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LOlocation</t>
  </si>
  <si>
    <t>LOloc</t>
  </si>
  <si>
    <t>Stratum</t>
  </si>
  <si>
    <t>Onshore Stratum</t>
  </si>
  <si>
    <t>LandingEvent stratum</t>
  </si>
  <si>
    <t>SpeciesSelectionStratum</t>
  </si>
  <si>
    <t>Sample stratum</t>
  </si>
  <si>
    <t xml:space="preserve">Biological variable Stratum </t>
  </si>
  <si>
    <t>OSnationalLocationName</t>
  </si>
  <si>
    <t>OSnatName</t>
  </si>
  <si>
    <t>SDcountry</t>
  </si>
  <si>
    <t>SDinstitution</t>
  </si>
  <si>
    <t>SDinst</t>
  </si>
  <si>
    <t>SDctry</t>
  </si>
  <si>
    <t>SamplingDate</t>
  </si>
  <si>
    <t>SamplingTime</t>
  </si>
  <si>
    <t>National Name of location</t>
  </si>
  <si>
    <t>OSsamplingTime</t>
  </si>
  <si>
    <t>OSsamTime</t>
  </si>
  <si>
    <t>OSsamplingDate</t>
  </si>
  <si>
    <t>OSsamDate</t>
  </si>
  <si>
    <t>OStimeValue</t>
  </si>
  <si>
    <t>OStimeUnit</t>
  </si>
  <si>
    <t>OSlocationType</t>
  </si>
  <si>
    <t>OSlocType</t>
  </si>
  <si>
    <t>FMnumberAtUnit</t>
  </si>
  <si>
    <t>FMnumAtUnit</t>
  </si>
  <si>
    <t>FMtype</t>
  </si>
  <si>
    <t>FMaccuracy</t>
  </si>
  <si>
    <t>FMsampler</t>
  </si>
  <si>
    <t>BVtype</t>
  </si>
  <si>
    <t>BVvalue</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</si>
  <si>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</si>
  <si>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</si>
  <si>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</si>
  <si>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</si>
  <si>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</si>
  <si>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arrivalDate</t>
  </si>
  <si>
    <t>SampledClusters</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</si>
  <si>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</si>
  <si>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</si>
  <si>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</si>
  <si>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</si>
  <si>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</si>
  <si>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</si>
  <si>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</si>
  <si>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</si>
  <si>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</si>
  <si>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</si>
  <si>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</si>
  <si>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</si>
  <si>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</si>
  <si>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</si>
  <si>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</si>
  <si>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</si>
  <si>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</si>
  <si>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</si>
  <si>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</si>
  <si>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</si>
  <si>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</si>
  <si>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</si>
  <si>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</si>
  <si>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</si>
  <si>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</si>
  <si>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</si>
  <si>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</si>
  <si>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</si>
  <si>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</si>
  <si>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</si>
  <si>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</si>
  <si>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</si>
  <si>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</si>
  <si>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</si>
  <si>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</si>
  <si>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</si>
  <si>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</si>
  <si>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</si>
  <si>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</si>
  <si>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</si>
  <si>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</si>
  <si>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LElocation</t>
  </si>
  <si>
    <t>LEloc</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</si>
  <si>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</si>
  <si>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</si>
  <si>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</si>
  <si>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</si>
  <si>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</si>
  <si>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</si>
  <si>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</si>
  <si>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</si>
  <si>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</si>
  <si>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</si>
  <si>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</si>
  <si>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</si>
  <si>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</si>
  <si>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</si>
  <si>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</si>
  <si>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</si>
  <si>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</si>
  <si>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</si>
  <si>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</si>
  <si>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</si>
  <si>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</si>
  <si>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</si>
  <si>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</si>
  <si>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</si>
  <si>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</si>
  <si>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</si>
  <si>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</si>
  <si>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</si>
  <si>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</si>
  <si>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</si>
  <si>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</si>
  <si>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</si>
  <si>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</si>
  <si>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</si>
  <si>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</si>
  <si>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</si>
  <si>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</si>
  <si>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</si>
  <si>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</si>
  <si>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</si>
  <si>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</si>
  <si>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</si>
  <si>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SpeciesListName</t>
  </si>
  <si>
    <t>Species List Details (SL)</t>
  </si>
  <si>
    <t>String(100)</t>
  </si>
  <si>
    <t>Sampling frame stratum.</t>
  </si>
  <si>
    <t>Vessel Selection (VS)</t>
  </si>
  <si>
    <t>Temporal Event (TE)</t>
  </si>
  <si>
    <t>Vessel Details (VD)</t>
  </si>
  <si>
    <t>Total Weight Live</t>
  </si>
  <si>
    <t>Sample weight Live</t>
  </si>
  <si>
    <t>Total Weight Measured</t>
  </si>
  <si>
    <t>SAtotalWeightMeasured</t>
  </si>
  <si>
    <t>Sample weight Measured</t>
  </si>
  <si>
    <t>SAsampleWeightMeasured</t>
  </si>
  <si>
    <t>SAsampWtMes</t>
  </si>
  <si>
    <t>SAtotalWtMes</t>
  </si>
  <si>
    <t>ConversionFactorMesLive</t>
  </si>
  <si>
    <t>SAconversionFactorMesLive</t>
  </si>
  <si>
    <t>SAconFacMesLive</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</si>
  <si>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</si>
  <si>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</si>
  <si>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</si>
  <si>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</si>
  <si>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</si>
  <si>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</si>
  <si>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</si>
  <si>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</si>
  <si>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</si>
  <si>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</si>
  <si>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</si>
  <si>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</si>
  <si>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CatchCategory</t>
  </si>
  <si>
    <t>SAcatchCategory</t>
  </si>
  <si>
    <t>SAcatchCat</t>
  </si>
  <si>
    <t>SAstratification</t>
  </si>
  <si>
    <t>BVstratification</t>
  </si>
  <si>
    <t>The length in mm or weight in g with no decimal.</t>
  </si>
  <si>
    <t>Length or weight class</t>
  </si>
  <si>
    <t>FMclass</t>
  </si>
  <si>
    <t>The measurement type of the class. This should match the assessment needs, e.g. Total length, total live weight, width, tail length, head length, folk length, weight. UPDATED WITH SPECIFIC WEIGHT OF XXX</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</si>
  <si>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</si>
  <si>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</si>
  <si>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</si>
  <si>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</si>
  <si>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</si>
  <si>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</si>
  <si>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</si>
  <si>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SpecimensState</t>
  </si>
  <si>
    <t>SAspecimensState</t>
  </si>
  <si>
    <t xml:space="preserve">State of the specimens (e.g., dead, damaged, etc). </t>
  </si>
  <si>
    <t>The method of selecting fishing trips for sampling</t>
  </si>
  <si>
    <t>vol = volume, vis = visual.</t>
  </si>
  <si>
    <t>ObservationActivityType</t>
  </si>
  <si>
    <t>SSobsActTyp</t>
  </si>
  <si>
    <t>ObservationType</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</si>
  <si>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</si>
  <si>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</si>
  <si>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ObservationCode</t>
  </si>
  <si>
    <t>FOobservationCode</t>
  </si>
  <si>
    <t>FOobsCo</t>
  </si>
  <si>
    <t>SppSelectionMethod</t>
  </si>
  <si>
    <t>Dominant mean depth of gear (average of gear depth at start and end of the fishing operation).</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</si>
  <si>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</si>
  <si>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</si>
  <si>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</si>
  <si>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</si>
  <si>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</si>
  <si>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</si>
  <si>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</si>
  <si>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</si>
  <si>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</si>
  <si>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</si>
  <si>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</si>
  <si>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</si>
  <si>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</si>
  <si>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Encrypted Vessel 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</si>
  <si>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</si>
  <si>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</si>
  <si>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</si>
  <si>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</si>
  <si>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</si>
  <si>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</si>
  <si>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</si>
  <si>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</si>
  <si>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</si>
  <si>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</si>
  <si>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</si>
  <si>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</si>
  <si>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</si>
  <si>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</si>
  <si>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</si>
  <si>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</si>
  <si>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</si>
  <si>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</si>
  <si>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</si>
  <si>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</si>
  <si>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</si>
  <si>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</si>
  <si>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</si>
  <si>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</si>
  <si>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</si>
  <si>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</si>
  <si>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</si>
  <si>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</si>
  <si>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</si>
  <si>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</si>
  <si>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</si>
  <si>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</si>
  <si>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</si>
  <si>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</si>
  <si>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</si>
  <si>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</si>
  <si>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</si>
  <si>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</si>
  <si>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</si>
  <si>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</si>
  <si>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</si>
  <si>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</si>
  <si>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</si>
  <si>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The additional measurement of the number of individual measured within the specified class. Presently only weigths is allowed for.</t>
  </si>
  <si>
    <t>Additional grouped measurement type</t>
  </si>
  <si>
    <t>Selection probability</t>
  </si>
  <si>
    <t>Inclusion probability for location</t>
  </si>
  <si>
    <t>FOincidentialByCatchMitigationDevice</t>
  </si>
  <si>
    <t xml:space="preserve">O </t>
  </si>
  <si>
    <t>Start Date</t>
  </si>
  <si>
    <t>Start Time</t>
  </si>
  <si>
    <t>End Date</t>
  </si>
  <si>
    <t>End Time</t>
  </si>
  <si>
    <t>Time when of the gear start. "HH:MM"… in UTC. Date and time of shooting (active) or last setting (passive) of the gear-</t>
  </si>
  <si>
    <t>Time of removal of the catch. . "HH:MM"… in UTC</t>
  </si>
  <si>
    <t>Date of removal of the catch.  "YYYY-MM-DD" (UTC).</t>
  </si>
  <si>
    <t>OSlocode</t>
  </si>
  <si>
    <t>Locode</t>
  </si>
  <si>
    <t>Location</t>
  </si>
  <si>
    <t xml:space="preserve">Location </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</si>
  <si>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</si>
  <si>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</si>
  <si>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</si>
  <si>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</si>
  <si>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</si>
  <si>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</si>
  <si>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</si>
  <si>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</si>
  <si>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</si>
  <si>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</si>
  <si>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</si>
  <si>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</si>
  <si>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</si>
  <si>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</si>
  <si>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</si>
  <si>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</si>
  <si>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</si>
  <si>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</si>
  <si>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</si>
  <si>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</si>
  <si>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</si>
  <si>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</si>
  <si>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</si>
  <si>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</si>
  <si>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</si>
  <si>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</si>
  <si>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</si>
  <si>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</si>
  <si>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</si>
  <si>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</si>
  <si>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</si>
  <si>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</si>
  <si>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</si>
  <si>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</si>
  <si>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</si>
  <si>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</si>
  <si>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</si>
  <si>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</si>
  <si>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</si>
  <si>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</si>
  <si>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</si>
  <si>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</si>
  <si>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</si>
  <si>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</si>
  <si>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</si>
  <si>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</si>
  <si>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</si>
  <si>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</si>
  <si>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</si>
  <si>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</si>
  <si>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</si>
  <si>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</si>
  <si>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</si>
  <si>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Date of removal of the catch.  "YYYY-MM-DD" (UTC). If FOaggregationLevel == T, this coincides with arrivalDate of trip.</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</si>
  <si>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</si>
  <si>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</si>
  <si>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</si>
  <si>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CatchFraction</t>
  </si>
  <si>
    <t>SScatchFraction</t>
  </si>
  <si>
    <t>SScatchFra</t>
  </si>
  <si>
    <t>valueType</t>
  </si>
  <si>
    <t>BVvalueType</t>
  </si>
  <si>
    <t>BVvalTyp</t>
  </si>
  <si>
    <t xml:space="preserve">The type/unit of the measured value in the biovarValue, e.g. Year/mm/g/maturity scale/winter rings. </t>
  </si>
  <si>
    <t>The type/unit of the measured value</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</si>
  <si>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</si>
  <si>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</si>
  <si>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</si>
  <si>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</si>
  <si>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</si>
  <si>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</si>
  <si>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</si>
  <si>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</si>
  <si>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</si>
  <si>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The measurement type of the additional grouped measurement. Presently only  weights are an option as an additional measurement e.g. "total measured weight (g)". So it correspont to the presentation field in the sample table.</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</si>
  <si>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</si>
  <si>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</si>
  <si>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</si>
  <si>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</si>
  <si>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</si>
  <si>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</si>
  <si>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</si>
  <si>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</si>
  <si>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</si>
  <si>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</si>
  <si>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</si>
  <si>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</si>
  <si>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</si>
  <si>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</si>
  <si>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</si>
  <si>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</si>
  <si>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</si>
  <si>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</si>
  <si>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</si>
  <si>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</si>
  <si>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</si>
  <si>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</si>
  <si>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</si>
  <si>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</si>
  <si>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</si>
  <si>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</si>
  <si>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</si>
  <si>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</si>
  <si>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</si>
  <si>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</si>
  <si>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</si>
  <si>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</si>
  <si>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</si>
  <si>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</si>
  <si>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</si>
  <si>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</si>
  <si>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</si>
  <si>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</si>
  <si>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</si>
  <si>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</si>
  <si>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</si>
  <si>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</si>
  <si>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</si>
  <si>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</si>
  <si>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</si>
  <si>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</si>
  <si>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</si>
  <si>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</si>
  <si>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</si>
  <si>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</si>
  <si>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</si>
  <si>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</si>
  <si>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</si>
  <si>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</si>
  <si>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</si>
  <si>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</si>
  <si>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</si>
  <si>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</si>
  <si>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</si>
  <si>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</si>
  <si>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</si>
  <si>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</si>
  <si>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</si>
  <si>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</si>
  <si>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</si>
  <si>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</si>
  <si>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</si>
  <si>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</si>
  <si>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</si>
  <si>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</si>
  <si>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</si>
  <si>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</si>
  <si>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</si>
  <si>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</si>
  <si>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</si>
  <si>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</si>
  <si>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</si>
  <si>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</si>
  <si>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</si>
  <si>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</si>
  <si>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</si>
  <si>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</si>
  <si>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</si>
  <si>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</si>
  <si>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</si>
  <si>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</si>
  <si>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</si>
  <si>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</si>
  <si>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</si>
  <si>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</si>
  <si>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</si>
  <si>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</si>
  <si>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</si>
  <si>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</si>
  <si>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</si>
  <si>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</si>
  <si>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</si>
  <si>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</si>
  <si>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</si>
  <si>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</si>
  <si>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</si>
  <si>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</si>
  <si>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</si>
  <si>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</si>
  <si>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</si>
  <si>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</si>
  <si>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</si>
  <si>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</si>
  <si>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</si>
  <si>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</si>
  <si>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</si>
  <si>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</si>
  <si>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</si>
  <si>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</si>
  <si>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</si>
  <si>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</si>
  <si>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</si>
  <si>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</si>
  <si>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</si>
  <si>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</si>
  <si>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</si>
  <si>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</si>
  <si>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</si>
  <si>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</si>
  <si>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</si>
  <si>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</si>
  <si>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</si>
  <si>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</si>
  <si>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</si>
  <si>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</si>
  <si>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</si>
  <si>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</si>
  <si>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</si>
  <si>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Total Clusters</t>
  </si>
  <si>
    <t>Number 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</si>
  <si>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</si>
  <si>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</si>
  <si>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</si>
  <si>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</si>
  <si>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</si>
  <si>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</si>
  <si>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</si>
  <si>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</si>
  <si>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</si>
  <si>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</si>
  <si>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</si>
  <si>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</si>
  <si>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</si>
  <si>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</si>
  <si>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</si>
  <si>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</si>
  <si>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</si>
  <si>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</si>
  <si>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</si>
  <si>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</si>
  <si>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</si>
  <si>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</si>
  <si>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</si>
  <si>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 xml:space="preserve">Dominant Area belonging to a country or a part of an area used by Long Distance Fisheries. </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</si>
  <si>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</si>
  <si>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</si>
  <si>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</si>
  <si>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</si>
  <si>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</si>
  <si>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</si>
  <si>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</si>
  <si>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</si>
  <si>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</si>
  <si>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</si>
  <si>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</si>
  <si>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</si>
  <si>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</si>
  <si>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</si>
  <si>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</si>
  <si>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</si>
  <si>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</si>
  <si>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</si>
  <si>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</si>
  <si>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</si>
  <si>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</si>
  <si>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</si>
  <si>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</si>
  <si>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</si>
  <si>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</si>
  <si>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</si>
  <si>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</si>
  <si>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</si>
  <si>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</si>
  <si>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</si>
  <si>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</si>
  <si>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</si>
  <si>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</si>
  <si>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ParentSequenceNumber</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</si>
  <si>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</si>
  <si>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r>
    <r>
      <rPr>
        <sz val="9"/>
        <color theme="1"/>
        <rFont val="Calibri"/>
        <family val="2"/>
        <scheme val="minor"/>
      </rPr>
      <t/>
    </r>
  </si>
  <si>
    <r>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r>
    <r>
      <rPr>
        <sz val="9"/>
        <color theme="1"/>
        <rFont val="Calibri"/>
        <family val="2"/>
        <scheme val="minor"/>
      </rPr>
      <t/>
    </r>
  </si>
  <si>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</si>
  <si>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Single fish number</t>
  </si>
  <si>
    <t>National numbering system of the individual fish. Preferably unique within the given Station and Species, but necessarily unique for the given combination of key fields above. Single fish number is used in other systems like SmartDots.</t>
  </si>
  <si>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</si>
  <si>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</si>
  <si>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</si>
  <si>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</si>
  <si>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</si>
  <si>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</si>
  <si>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</si>
  <si>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</si>
  <si>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</si>
  <si>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</si>
  <si>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</si>
  <si>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</si>
  <si>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</si>
  <si>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</si>
  <si>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</si>
  <si>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</si>
  <si>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</si>
  <si>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</si>
  <si>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</si>
  <si>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</si>
  <si>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</si>
  <si>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</si>
  <si>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</si>
  <si>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</si>
  <si>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</si>
  <si>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</si>
  <si>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</si>
  <si>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</si>
  <si>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</si>
  <si>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</si>
  <si>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</si>
  <si>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</si>
  <si>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</si>
  <si>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</si>
  <si>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</si>
  <si>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Incidental by catch mitigation device</t>
  </si>
  <si>
    <t>FOincBycMitigDev</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</si>
  <si>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</si>
  <si>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</si>
  <si>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</si>
  <si>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</si>
  <si>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</si>
  <si>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</si>
  <si>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</si>
  <si>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</si>
  <si>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</si>
  <si>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</si>
  <si>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</si>
  <si>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</si>
  <si>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</si>
  <si>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</si>
  <si>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</si>
  <si>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</si>
  <si>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</si>
  <si>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</si>
  <si>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</si>
  <si>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</si>
  <si>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</si>
  <si>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</si>
  <si>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</si>
  <si>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</si>
  <si>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</si>
  <si>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</si>
  <si>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</si>
  <si>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</si>
  <si>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</si>
  <si>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</si>
  <si>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</si>
  <si>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</si>
  <si>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</si>
  <si>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</si>
  <si>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</si>
  <si>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</si>
  <si>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</si>
  <si>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</si>
  <si>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</si>
  <si>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</si>
  <si>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</si>
  <si>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</si>
  <si>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</si>
  <si>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</si>
  <si>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</si>
  <si>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</si>
  <si>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</si>
  <si>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</si>
  <si>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</si>
  <si>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</si>
  <si>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</si>
  <si>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</si>
  <si>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</si>
  <si>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</si>
  <si>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</si>
  <si>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</si>
  <si>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</si>
  <si>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</si>
  <si>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</si>
  <si>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</si>
  <si>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</si>
  <si>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</si>
  <si>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</si>
  <si>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</si>
  <si>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</si>
  <si>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</si>
  <si>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</si>
  <si>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</si>
  <si>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</si>
  <si>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</si>
  <si>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</si>
  <si>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</si>
  <si>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</si>
  <si>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 xml:space="preserve">Total number of hauls/sets taken during the trip. Both the stations where biological measures were taken and the stations that were not worked up should be counted here. </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</si>
  <si>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</si>
  <si>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</si>
  <si>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</si>
  <si>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</si>
  <si>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</si>
  <si>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Codes for other mitigation devices: Sorting grid, functional pingers, seal excluder device and turtle excluder device, Unknown, None.</t>
  </si>
  <si>
    <t xml:space="preserve">The sum total length of nets or number of hooks or pots. Do not fill-in for active gears.  </t>
  </si>
  <si>
    <t>Date when of the gear start. "YYYY-MM-DD" (UTC). date and time of shooting (active) or last setting (passive) of the gear.</t>
  </si>
  <si>
    <t xml:space="preserve">Mesh size (mm).  The following: LLD, LLS, LHM, LHP, LL, FPO cannot insert mesh size. </t>
  </si>
  <si>
    <t xml:space="preserve">Indicating the sampling scheme type code list: 'Regional Routine', 'Regional Pilot', 'National Routine', 'National Pilot', 'Research project' or 'DCF'. Routine is continued maybe with updates each year. A pilot is a test of a routine so it is done for the first time for a short periode. Research is all other studies/projects. </t>
  </si>
  <si>
    <r>
      <t xml:space="preserve"> Sampling scheme type code list: 
'DCF R-CFM' 
'Regional Routine', 'Regional Pilot', 'National Routine', 'National Pilot'</t>
    </r>
    <r>
      <rPr>
        <sz val="9"/>
        <rFont val="Calibri"/>
        <family val="2"/>
        <scheme val="minor"/>
      </rPr>
      <t xml:space="preserve">. </t>
    </r>
  </si>
  <si>
    <t xml:space="preserve">Date when of the gear start. "YYYY-MM-DD" (UTC). date and time of shooting (active) or last setting (passive) of the gear. </t>
  </si>
  <si>
    <t>The number of trips sampled in this stratum/cluster.</t>
  </si>
  <si>
    <t>The number of fishing operations sampled in this stratum/cluster.</t>
  </si>
  <si>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r>
  </si>
  <si>
    <r>
      <t>String</t>
    </r>
    <r>
      <rPr>
        <sz val="9"/>
        <color rgb="FFFF0000"/>
        <rFont val="Calibri"/>
        <family val="2"/>
        <scheme val="minor"/>
      </rPr>
      <t>(100)</t>
    </r>
  </si>
  <si>
    <r>
      <t xml:space="preserve">ISO 3166  </t>
    </r>
    <r>
      <rPr>
        <sz val="9"/>
        <color rgb="FFFF0000"/>
        <rFont val="Calibri"/>
        <family val="2"/>
        <scheme val="minor"/>
      </rPr>
      <t>alfa-2 codes, but also e.g. GB-SCT</t>
    </r>
    <r>
      <rPr>
        <sz val="9"/>
        <color theme="1"/>
        <rFont val="Calibri"/>
        <family val="2"/>
        <scheme val="minor"/>
      </rPr>
      <t>. The country that did the sampling</t>
    </r>
  </si>
  <si>
    <t>ISO 3166 </t>
  </si>
  <si>
    <t>ISO_3166</t>
  </si>
  <si>
    <r>
      <t>The ISO 3166 alpha-</t>
    </r>
    <r>
      <rPr>
        <sz val="9"/>
        <color rgb="FFFF0000"/>
        <rFont val="Calibri"/>
        <family val="2"/>
        <scheme val="minor"/>
      </rPr>
      <t>2 codes, but also e.g. GB-SCT,</t>
    </r>
    <r>
      <rPr>
        <sz val="9"/>
        <rFont val="Calibri"/>
        <family val="2"/>
        <scheme val="minor"/>
      </rPr>
      <t xml:space="preserve"> for the country that this LandingEvent is location in.  Special value if landing at sea to a factory ship.</t>
    </r>
  </si>
  <si>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it refering to the Encrypted Vessel Identifier field in the Vessel Details.</t>
    </r>
  </si>
  <si>
    <t xml:space="preserve">In minutes.  Time spent towing (active) or soaking (passive). </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</si>
  <si>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</si>
  <si>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</si>
  <si>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</si>
  <si>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</si>
  <si>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r>
      <rPr>
        <sz val="9"/>
        <color rgb="FFFF0000"/>
        <rFont val="Calibri"/>
        <family val="2"/>
        <scheme val="minor"/>
      </rPr>
      <t>VD</t>
    </r>
    <r>
      <rPr>
        <sz val="9"/>
        <rFont val="Calibri"/>
        <family val="2"/>
        <scheme val="minor"/>
      </rPr>
      <t xml:space="preserve"> table code list</t>
    </r>
  </si>
  <si>
    <r>
      <rPr>
        <sz val="9"/>
        <color rgb="FFFF0000"/>
        <rFont val="Calibri"/>
        <family val="2"/>
        <scheme val="minor"/>
      </rPr>
      <t>VS</t>
    </r>
    <r>
      <rPr>
        <sz val="9"/>
        <rFont val="Calibri"/>
        <family val="2"/>
        <scheme val="minor"/>
      </rPr>
      <t xml:space="preserve"> table code list</t>
    </r>
  </si>
  <si>
    <t>Reference to VD is done through; VSencryptedVesselCode, SDcountry, DEyear</t>
  </si>
  <si>
    <t>Reference to VD is done through; FTencryptedVesselCode, SDcountry, DEyear</t>
  </si>
  <si>
    <t>Reference to VD is done through; LEencryptedVesselCode, SDcountry, DEyear</t>
  </si>
  <si>
    <r>
      <t xml:space="preserve">Sex. U=Unsexed, M=Male, F=Female, T=Transitional. </t>
    </r>
    <r>
      <rPr>
        <sz val="9"/>
        <color rgb="FFFF0000"/>
        <rFont val="Calibri"/>
        <family val="2"/>
        <scheme val="minor"/>
      </rPr>
      <t>If 'Unsexed' is selected potentially the sample could be sexed later and that would in such case be in the BV.</t>
    </r>
  </si>
  <si>
    <t>Field Name Description</t>
  </si>
  <si>
    <r>
      <t xml:space="preserve">The number of fishing operations sampled </t>
    </r>
    <r>
      <rPr>
        <sz val="9"/>
        <color rgb="FFFF0000"/>
        <rFont val="Calibri"/>
        <family val="2"/>
        <scheme val="minor"/>
      </rPr>
      <t>for this catch registration</t>
    </r>
    <r>
      <rPr>
        <sz val="9"/>
        <rFont val="Calibri"/>
        <family val="2"/>
        <scheme val="minor"/>
      </rPr>
      <t xml:space="preserve"> in this stratum/cluster.</t>
    </r>
  </si>
  <si>
    <r>
      <t>Dominant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</si>
  <si>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r>
      <t>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 xml:space="preserve">.  If known, it is possible to declare a detailed, and more than one per sample, compared to the dominant information given in the Landing Event table.  </t>
    </r>
  </si>
  <si>
    <r>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</si>
  <si>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t>Indicating if the sampling is do 'At-Sea' or 'On-Shore'</t>
  </si>
  <si>
    <r>
      <t xml:space="preserve">Commercial sorting scale code. </t>
    </r>
    <r>
      <rPr>
        <sz val="9"/>
        <color rgb="FFFF0000"/>
        <rFont val="Calibri"/>
        <family val="2"/>
        <scheme val="minor"/>
      </rPr>
      <t>Leave blank for samples of unsorted fish.</t>
    </r>
  </si>
  <si>
    <r>
      <t>Commercial sorting category in the given scale (</t>
    </r>
    <r>
      <rPr>
        <sz val="9"/>
        <color rgb="FFFF0000"/>
        <rFont val="Calibri"/>
        <family val="2"/>
        <scheme val="minor"/>
      </rPr>
      <t>leave blank for samples of unsorted fish</t>
    </r>
    <r>
      <rPr>
        <sz val="9"/>
        <rFont val="Calibri"/>
        <family val="2"/>
        <scheme val="minor"/>
      </rPr>
      <t xml:space="preserve"> </t>
    </r>
    <r>
      <rPr>
        <strike/>
        <sz val="9"/>
        <rFont val="Calibri"/>
        <family val="2"/>
        <scheme val="minor"/>
      </rPr>
      <t>optional for "Unsorted"</t>
    </r>
    <r>
      <rPr>
        <sz val="9"/>
        <rFont val="Calibri"/>
        <family val="2"/>
        <scheme val="minor"/>
      </rPr>
      <t>). (EC, 2006) and later amendments when scale is "EU".</t>
    </r>
  </si>
  <si>
    <r>
      <t xml:space="preserve">Country specific fishing activity  (like a métier on lower level). The national fishing activity as defined by each country on a lower resolution, e.g. at the gear type level which is the same as metier level 4. </t>
    </r>
    <r>
      <rPr>
        <sz val="9"/>
        <color rgb="FFFF0000"/>
        <rFont val="Calibri"/>
        <family val="2"/>
        <scheme val="minor"/>
      </rPr>
      <t>Each code within this vocabulary should have the relevent ISO_3166 country code pre-pended e.g. "DK_OTB_...".  Countries can request new codes to be added to the list by emailing ICES Data Centre.</t>
    </r>
  </si>
  <si>
    <r>
      <t xml:space="preserve">Dominant Country specific fishing activity  (like a métier on lower level). The national fishing activity as defined by each country on a lower resolution, e.g. at the gear type level which is the same as metier level 4. </t>
    </r>
    <r>
      <rPr>
        <sz val="9"/>
        <color rgb="FFFF0000"/>
        <rFont val="Calibri"/>
        <family val="2"/>
        <scheme val="minor"/>
      </rPr>
      <t>Each code within this vocabulary should have the relevent ISO_3166 country code pre-pended e.g. "DK_OTB_...".  Countries can request new codes to be added to the list by emailing ICES Data Centre.</t>
    </r>
  </si>
  <si>
    <r>
      <t xml:space="preserve">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t>
    </r>
    <r>
      <rPr>
        <sz val="9"/>
        <color rgb="FFFF0000"/>
        <rFont val="Calibri"/>
        <family val="2"/>
        <scheme val="minor"/>
      </rPr>
      <t>Each code within this vocabulary should have the relevent ISO_3166 country code pre-pended e.g. "DK_OTB_...".  Countries can request new codes to be added to the list by emailing ICES Data Centre.</t>
    </r>
  </si>
  <si>
    <r>
      <t>GSA subarea, mandatory for FAO area 37 (Mediterranean and Black Sea). (Use '</t>
    </r>
    <r>
      <rPr>
        <sz val="9"/>
        <color rgb="FFFF0000"/>
        <rFont val="Calibri"/>
        <family val="2"/>
        <scheme val="minor"/>
      </rPr>
      <t>NotApplicable</t>
    </r>
    <r>
      <rPr>
        <sz val="9"/>
        <rFont val="Calibri"/>
        <family val="2"/>
        <scheme val="minor"/>
      </rPr>
      <t>' if not fishing in the area)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</si>
</sst>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strike/>
      <sz val="11"/>
      <name val="Calibri"/>
      <family val="2"/>
      <scheme val="minor"/>
    </font>
    <font>
      <b/>
      <sz val="11"/>
      <name val="Calibri"/>
      <family val="2"/>
      <scheme val="minor"/>
    </font>
    <font>
      <sz val="9"/>
      <name val="Calibri Light"/>
      <family val="2"/>
    </font>
    <font>
      <sz val="9"/>
      <name val="Calibri"/>
      <family val="2"/>
    </font>
    <font>
      <b/>
      <sz val="9"/>
      <color rgb="FFFF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7">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0" fillId="0" borderId="0" xfId="0" applyAlignment="1">
      <alignment wrapText="1"/>
    </xf>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0" fillId="5" borderId="0" xfId="0" applyFill="1"/>
    <xf numFmtId="0" fontId="0" fillId="5" borderId="0" xfId="0" applyFill="1" applyAlignment="1"/>
    <xf numFmtId="0" fontId="5" fillId="0" borderId="0" xfId="0" applyFont="1"/>
    <xf numFmtId="0" fontId="5" fillId="5" borderId="0" xfId="0" applyFont="1" applyFill="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4" fillId="0" borderId="3" xfId="0" applyFont="1" applyFill="1" applyBorder="1" applyAlignment="1"/>
    <xf numFmtId="0" fontId="12"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3" fillId="0" borderId="0" xfId="0" applyFont="1" applyFill="1"/>
    <xf numFmtId="0" fontId="14" fillId="0" borderId="1" xfId="0" applyFont="1" applyFill="1" applyBorder="1" applyAlignment="1">
      <alignment vertical="center" wrapText="1"/>
    </xf>
    <xf numFmtId="0" fontId="15" fillId="0" borderId="0" xfId="0" applyFont="1" applyFill="1" applyAlignment="1">
      <alignment vertical="center" wrapText="1"/>
    </xf>
    <xf numFmtId="0" fontId="4" fillId="0" borderId="1" xfId="0" applyFont="1" applyFill="1" applyBorder="1" applyAlignment="1">
      <alignment horizontal="left" wrapText="1"/>
    </xf>
    <xf numFmtId="0" fontId="8" fillId="0" borderId="1" xfId="0" applyFont="1" applyFill="1" applyBorder="1" applyAlignment="1">
      <alignment horizontal="left" vertical="top" wrapText="1"/>
    </xf>
    <xf numFmtId="0" fontId="8" fillId="0" borderId="0" xfId="0" applyFont="1" applyAlignment="1"/>
    <xf numFmtId="0" fontId="16" fillId="3" borderId="1" xfId="0" applyFont="1" applyFill="1" applyBorder="1" applyAlignment="1">
      <alignment wrapText="1"/>
    </xf>
    <xf numFmtId="0" fontId="16" fillId="0" borderId="1" xfId="0" applyFont="1" applyFill="1" applyBorder="1" applyAlignment="1">
      <alignment wrapText="1"/>
    </xf>
    <xf numFmtId="0" fontId="4" fillId="4" borderId="1" xfId="0" applyFont="1" applyFill="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12"/>
  <sheetViews>
    <sheetView showZeros="0" zoomScale="50" zoomScaleNormal="50" workbookViewId="0">
      <selection activeCell="V10" sqref="V10"/>
    </sheetView>
  </sheetViews>
  <sheetFormatPr defaultColWidth="9.140625" defaultRowHeight="15.75" x14ac:dyDescent="0.25"/>
  <cols>
    <col min="1" max="1" width="6.140625" style="18" customWidth="1"/>
    <col min="2" max="2" width="22.42578125" style="18" customWidth="1"/>
    <col min="3" max="3" width="38.140625" style="18" customWidth="1"/>
    <col min="4" max="4" width="5.42578125" style="18" customWidth="1"/>
    <col min="5" max="5" width="4.140625" style="18" customWidth="1"/>
    <col min="6" max="6" width="29.28515625" style="18" customWidth="1"/>
    <col min="7" max="7" width="46.42578125" style="18" customWidth="1"/>
    <col min="8" max="8" width="6" style="18" customWidth="1"/>
    <col min="9" max="9" width="5.42578125" style="18" customWidth="1"/>
    <col min="10" max="10" width="23.42578125" style="18" customWidth="1"/>
    <col min="11" max="11" width="46.42578125" style="18" customWidth="1"/>
    <col min="12" max="12" width="4.140625" style="19" bestFit="1" customWidth="1"/>
    <col min="13" max="13" width="6" style="18" customWidth="1"/>
    <col min="14" max="14" width="25.42578125" style="18" customWidth="1"/>
    <col min="15" max="15" width="57.85546875" style="18" customWidth="1"/>
    <col min="16" max="16" width="4.140625" style="18" bestFit="1" customWidth="1"/>
    <col min="17" max="17" width="4.42578125" style="18" customWidth="1"/>
    <col min="18" max="18" width="24.7109375" style="18" customWidth="1"/>
    <col min="19" max="19" width="56.42578125" style="18" customWidth="1"/>
    <col min="20" max="20" width="7.42578125" style="18" customWidth="1"/>
    <col min="21" max="21" width="4.42578125" style="18" customWidth="1"/>
    <col min="22" max="22" width="28.7109375" style="18" customWidth="1"/>
    <col min="23" max="23" width="48.28515625" style="18" customWidth="1"/>
    <col min="24" max="24" width="14" style="18" customWidth="1"/>
    <col min="25" max="25" width="5.140625" style="18" customWidth="1"/>
    <col min="26" max="26" width="22.28515625" style="18" customWidth="1"/>
    <col min="27" max="27" width="45.28515625" style="18" customWidth="1"/>
    <col min="28" max="28" width="5.42578125" style="18" customWidth="1"/>
    <col min="29" max="29" width="6.42578125" style="18" customWidth="1"/>
    <col min="30" max="30" width="25.85546875" style="18" customWidth="1"/>
    <col min="31" max="31" width="51.28515625" style="18" customWidth="1"/>
    <col min="32" max="32" width="6.42578125" style="18" customWidth="1"/>
    <col min="33" max="33" width="5.42578125" style="18" customWidth="1"/>
    <col min="34" max="34" width="22.42578125" style="18" customWidth="1"/>
    <col min="35" max="35" width="51.42578125" style="18" customWidth="1"/>
    <col min="36" max="36" width="22.140625" style="18" bestFit="1" customWidth="1"/>
    <col min="37" max="37" width="34.140625" style="18" bestFit="1" customWidth="1"/>
    <col min="38" max="16384" width="9.140625" style="18"/>
  </cols>
  <sheetData>
    <row r="1" spans="1:35" x14ac:dyDescent="0.25">
      <c r="L1" s="18"/>
      <c r="P1" s="19"/>
    </row>
    <row r="2" spans="1:35" x14ac:dyDescent="0.25">
      <c r="D2" s="20"/>
      <c r="L2" s="18"/>
      <c r="M2" s="19"/>
    </row>
    <row r="3" spans="1:35" x14ac:dyDescent="0.25">
      <c r="B3" s="22" t="s">
        <v>0</v>
      </c>
      <c r="C3" s="22"/>
      <c r="F3" s="22" t="s">
        <v>83</v>
      </c>
      <c r="G3" s="22"/>
      <c r="J3" s="39" t="s">
        <v>617</v>
      </c>
      <c r="K3" s="22"/>
      <c r="L3" s="18"/>
      <c r="M3" s="19"/>
      <c r="N3" s="23" t="s">
        <v>80</v>
      </c>
      <c r="O3" s="23"/>
      <c r="R3" s="22" t="s">
        <v>88</v>
      </c>
      <c r="S3" s="22"/>
      <c r="U3" s="20"/>
      <c r="V3" s="22" t="s">
        <v>256</v>
      </c>
      <c r="W3" s="22"/>
      <c r="X3" s="20"/>
      <c r="Z3" s="22" t="s">
        <v>254</v>
      </c>
      <c r="AA3" s="22"/>
      <c r="AD3" s="22" t="s">
        <v>296</v>
      </c>
      <c r="AE3" s="22"/>
      <c r="AH3" s="22" t="s">
        <v>255</v>
      </c>
      <c r="AI3" s="22"/>
    </row>
    <row r="4" spans="1:35" x14ac:dyDescent="0.25">
      <c r="A4" s="18" t="str">
        <f>IF(ISBLANK(Design!A2)=TRUE, Design!B2, "")</f>
        <v/>
      </c>
      <c r="B4" s="21" t="str">
        <f>IF(ISBLANK(Design!A2)=TRUE, Design!F2, "")</f>
        <v/>
      </c>
      <c r="C4" s="21" t="str">
        <f>IF(ISBLANK(Design!A2)=TRUE, Design!L2, "")</f>
        <v/>
      </c>
      <c r="E4" s="18" t="str">
        <f>IF(ISBLANK('Sampling Details'!A2)=TRUE, 'Sampling Details'!B2, "")</f>
        <v/>
      </c>
      <c r="F4" s="21" t="str">
        <f>IF(ISBLANK('Sampling Details'!A2)=TRUE, 'Sampling Details'!F2, "")</f>
        <v/>
      </c>
      <c r="G4" s="21" t="str">
        <f>IF(ISBLANK('Sampling Details'!A2)=TRUE, 'Sampling Details'!L2, "")</f>
        <v/>
      </c>
      <c r="I4" s="18" t="str">
        <f>IF(ISBLANK('Vessel Selection'!A2)=TRUE, 'Vessel Selection'!B2, "")</f>
        <v/>
      </c>
      <c r="J4" s="21" t="str">
        <f>IF(ISBLANK('Vessel Selection'!A2)=TRUE, 'Vessel Selection'!F2, "")</f>
        <v/>
      </c>
      <c r="K4" s="37" t="str">
        <f>IF(ISBLANK('Vessel Selection'!A2)=TRUE, 'Vessel Selection'!L2, "")</f>
        <v/>
      </c>
      <c r="L4" s="18"/>
      <c r="M4" s="19"/>
      <c r="N4" s="21" t="str">
        <f>IF(ISBLANK('Fishing Trip'!A2)=TRUE, 'Fishing Trip'!F2, "")</f>
        <v/>
      </c>
      <c r="O4" s="37" t="str">
        <f>IF(ISBLANK('Fishing Trip'!A2)=TRUE, 'Fishing Trip'!L2, "")</f>
        <v/>
      </c>
      <c r="Q4" s="18" t="str">
        <f>IF(ISBLANK('Fishing Operation'!A2)=TRUE, 'Fishing Operation'!B2, "")</f>
        <v/>
      </c>
      <c r="R4" s="21" t="str">
        <f>IF(ISBLANK('Fishing Operation'!A2)=TRUE, 'Fishing Operation'!F2, "")</f>
        <v/>
      </c>
      <c r="S4" s="37" t="str">
        <f>IF(ISBLANK('Fishing Operation'!A2)=TRUE, 'Fishing Operation'!L2, "")</f>
        <v/>
      </c>
      <c r="U4" s="18" t="str">
        <f>IF(ISBLANK('Species Selection'!A2)=TRUE, 'Species Selection'!B2, "")</f>
        <v/>
      </c>
      <c r="V4" s="21" t="str">
        <f>IF(ISBLANK('Species Selection'!A2)=TRUE,'Species Selection'!F2, "")</f>
        <v/>
      </c>
      <c r="W4" s="37" t="str">
        <f>IF(ISBLANK('Species Selection'!A2)=TRUE,'Species Selection'!L2, "")</f>
        <v/>
      </c>
      <c r="X4" s="19"/>
      <c r="Y4" s="19" t="str">
        <f>IF(ISBLANK(Sample!A2)=TRUE, Sample!B2, "")</f>
        <v/>
      </c>
      <c r="Z4" s="21" t="str">
        <f>IF(ISBLANK(Sample!A2)=TRUE, Sample!F2, "")</f>
        <v/>
      </c>
      <c r="AA4" s="37" t="str">
        <f>IF(ISBLANK(Sample!A2)=TRUE, Sample!L2, "")</f>
        <v/>
      </c>
      <c r="AC4" s="18" t="str">
        <f>IF(ISBLANK('Frequency Measure'!A2)=TRUE, 'Frequency Measure'!B2, "")</f>
        <v/>
      </c>
      <c r="AD4" s="21" t="str">
        <f>IF(ISBLANK('Frequency Measure'!A2)=TRUE, 'Frequency Measure'!F2, "")</f>
        <v/>
      </c>
      <c r="AE4" s="21" t="str">
        <f>IF(ISBLANK('Frequency Measure'!A2)=TRUE, 'Frequency Measure'!L2, "")</f>
        <v/>
      </c>
      <c r="AG4" s="18" t="str">
        <f>IF(ISBLANK('Biological Variable'!A2)=TRUE, 'Biological Variable'!B2, "")</f>
        <v/>
      </c>
      <c r="AH4" s="21" t="str">
        <f>IF(ISBLANK('Biological Variable'!A2)=TRUE, 'Biological Variable'!F2, "")</f>
        <v/>
      </c>
      <c r="AI4" s="21" t="str">
        <f>IF(ISBLANK('Biological Variable'!A2)=TRUE, 'Biological Variable'!L2, "")</f>
        <v/>
      </c>
    </row>
    <row r="5" spans="1:35" x14ac:dyDescent="0.25">
      <c r="A5" s="18">
        <f>IF(ISBLANK(Design!A3)=TRUE, Design!B3, "")</f>
        <v>0</v>
      </c>
      <c r="B5" s="21" t="str">
        <f>IF(ISBLANK(Design!A3)=TRUE, Design!F3, "")</f>
        <v>DErecordType</v>
      </c>
      <c r="C5" s="21" t="str">
        <f>IF(ISBLANK(Design!A3)=TRUE, Design!L3, "")</f>
        <v>Fixed value ('DE')</v>
      </c>
      <c r="E5" s="18" t="str">
        <f>IF(ISBLANK('Sampling Details'!A3)=TRUE, 'Sampling Details'!B3, "")</f>
        <v/>
      </c>
      <c r="F5" s="21" t="str">
        <f>IF(ISBLANK('Sampling Details'!A3)=TRUE, 'Sampling Details'!F3, "")</f>
        <v/>
      </c>
      <c r="G5" s="21" t="str">
        <f>IF(ISBLANK('Sampling Details'!A3)=TRUE, 'Sampling Details'!L3, "")</f>
        <v/>
      </c>
      <c r="I5" s="18" t="str">
        <f>IF(ISBLANK('Vessel Selection'!A3)=TRUE, 'Vessel Selection'!B3, "")</f>
        <v/>
      </c>
      <c r="J5" s="21" t="str">
        <f>IF(ISBLANK('Vessel Selection'!A3)=TRUE, 'Vessel Selection'!F3, "")</f>
        <v/>
      </c>
      <c r="K5" s="37" t="str">
        <f>IF(ISBLANK('Vessel Selection'!A3)=TRUE, 'Vessel Selection'!L3, "")</f>
        <v/>
      </c>
      <c r="L5" s="18"/>
      <c r="M5" s="19"/>
      <c r="N5" s="21" t="str">
        <f>IF(ISBLANK('Fishing Trip'!A3)=TRUE, 'Fishing Trip'!F3, "")</f>
        <v/>
      </c>
      <c r="O5" s="37" t="str">
        <f>IF(ISBLANK('Fishing Trip'!A3)=TRUE, 'Fishing Trip'!L3, "")</f>
        <v/>
      </c>
      <c r="Q5" s="18" t="str">
        <f>IF(ISBLANK('Fishing Operation'!A3)=TRUE, 'Fishing Operation'!B3, "")</f>
        <v/>
      </c>
      <c r="R5" s="21" t="str">
        <f>IF(ISBLANK('Fishing Operation'!A3)=TRUE, 'Fishing Operation'!F3, "")</f>
        <v/>
      </c>
      <c r="S5" s="37" t="str">
        <f>IF(ISBLANK('Fishing Operation'!A3)=TRUE, 'Fishing Operation'!L3, "")</f>
        <v/>
      </c>
      <c r="U5" s="18" t="str">
        <f>IF(ISBLANK('Species Selection'!A3)=TRUE, 'Species Selection'!B3, "")</f>
        <v/>
      </c>
      <c r="V5" s="21" t="str">
        <f>IF(ISBLANK('Species Selection'!A3)=TRUE,'Species Selection'!F3, "")</f>
        <v/>
      </c>
      <c r="W5" s="37" t="str">
        <f>IF(ISBLANK('Species Selection'!A3)=TRUE,'Species Selection'!L3, "")</f>
        <v/>
      </c>
      <c r="X5" s="19"/>
      <c r="Y5" s="19" t="str">
        <f>IF(ISBLANK(Sample!#REF!)=TRUE, Sample!#REF!, "")</f>
        <v/>
      </c>
      <c r="Z5" s="21" t="str">
        <f>IF(ISBLANK(Sample!#REF!)=TRUE, Sample!#REF!, "")</f>
        <v/>
      </c>
      <c r="AA5" s="37" t="str">
        <f>IF(ISBLANK(Sample!#REF!)=TRUE, Sample!#REF!, "")</f>
        <v/>
      </c>
      <c r="AC5" s="18" t="str">
        <f>IF(ISBLANK('Frequency Measure'!A3)=TRUE, 'Frequency Measure'!B3, "")</f>
        <v/>
      </c>
      <c r="AD5" s="21" t="str">
        <f>IF(ISBLANK('Frequency Measure'!A3)=TRUE, 'Frequency Measure'!F3, "")</f>
        <v/>
      </c>
      <c r="AE5" s="37" t="str">
        <f>IF(ISBLANK('Frequency Measure'!A3)=TRUE, 'Frequency Measure'!L3, "")</f>
        <v/>
      </c>
      <c r="AG5" s="18" t="str">
        <f>IF(ISBLANK('Biological Variable'!A3)=TRUE, 'Biological Variable'!B3, "")</f>
        <v/>
      </c>
      <c r="AH5" s="21" t="str">
        <f>IF(ISBLANK('Biological Variable'!A3)=TRUE, 'Biological Variable'!F3, "")</f>
        <v/>
      </c>
      <c r="AI5" s="21" t="str">
        <f>IF(ISBLANK('Biological Variable'!A3)=TRUE, 'Biological Variable'!L3, "")</f>
        <v/>
      </c>
    </row>
    <row r="6" spans="1:35" x14ac:dyDescent="0.25">
      <c r="A6" s="18">
        <f>IF(ISBLANK(Design!A4)=TRUE, Design!B4, "")</f>
        <v>0</v>
      </c>
      <c r="B6" s="21" t="str">
        <f>IF(ISBLANK(Design!A4)=TRUE, Design!F4, "")</f>
        <v>DEsamplingScheme</v>
      </c>
      <c r="C6" s="21" t="str">
        <f>IF(ISBLANK(Design!A4)=TRUE, Design!L4, "")</f>
        <v>Sampling Scheme Name</v>
      </c>
      <c r="E6" s="18">
        <f>IF(ISBLANK('Sampling Details'!A4)=TRUE, 'Sampling Details'!B4, "")</f>
        <v>0</v>
      </c>
      <c r="F6" s="21" t="str">
        <f>IF(ISBLANK('Sampling Details'!A4)=TRUE, 'Sampling Details'!F4, "")</f>
        <v>SDrecordType</v>
      </c>
      <c r="G6" s="21" t="str">
        <f>IF(ISBLANK('Sampling Details'!A4)=TRUE, 'Sampling Details'!L4, "")</f>
        <v>Fixed value ('SD')</v>
      </c>
      <c r="I6" s="18" t="str">
        <f>IF(ISBLANK('Vessel Selection'!A4)=TRUE, 'Vessel Selection'!B4, "")</f>
        <v/>
      </c>
      <c r="J6" s="21" t="str">
        <f>IF(ISBLANK('Vessel Selection'!A4)=TRUE, 'Vessel Selection'!F4, "")</f>
        <v/>
      </c>
      <c r="K6" s="37" t="str">
        <f>IF(ISBLANK('Vessel Selection'!A4)=TRUE, 'Vessel Selection'!L4, "")</f>
        <v/>
      </c>
      <c r="L6" s="18"/>
      <c r="M6" s="19"/>
      <c r="N6" s="21" t="str">
        <f>IF(ISBLANK('Fishing Trip'!A4)=TRUE, 'Fishing Trip'!F4, "")</f>
        <v/>
      </c>
      <c r="O6" s="37" t="str">
        <f>IF(ISBLANK('Fishing Trip'!A4)=TRUE, 'Fishing Trip'!L4, "")</f>
        <v/>
      </c>
      <c r="Q6" s="18">
        <f>IF(ISBLANK('Fishing Operation'!A5)=TRUE, 'Fishing Operation'!B5, "")</f>
        <v>0</v>
      </c>
      <c r="R6" s="21" t="str">
        <f>IF(ISBLANK('Fishing Operation'!A4)=TRUE, 'Fishing Operation'!F4, "")</f>
        <v/>
      </c>
      <c r="S6" s="37" t="str">
        <f>IF(ISBLANK('Fishing Operation'!A4)=TRUE, 'Fishing Operation'!L4, "")</f>
        <v/>
      </c>
      <c r="U6" s="18" t="str">
        <f>IF(ISBLANK('Species Selection'!A7)=TRUE, 'Species Selection'!B7, "")</f>
        <v/>
      </c>
      <c r="V6" s="21" t="str">
        <f>IF(ISBLANK('Species Selection'!A7)=TRUE,'Species Selection'!F7, "")</f>
        <v/>
      </c>
      <c r="W6" s="37" t="str">
        <f>IF(ISBLANK('Species Selection'!A7)=TRUE,'Species Selection'!L7, "")</f>
        <v/>
      </c>
      <c r="X6" s="19"/>
      <c r="Y6" s="19" t="str">
        <f>IF(ISBLANK(Sample!A3)=TRUE, Sample!B3, "")</f>
        <v/>
      </c>
      <c r="Z6" s="21" t="str">
        <f>IF(ISBLANK(Sample!A3)=TRUE, Sample!F3, "")</f>
        <v/>
      </c>
      <c r="AA6" s="37" t="str">
        <f>IF(ISBLANK(Sample!A3)=TRUE, Sample!L3, "")</f>
        <v/>
      </c>
      <c r="AC6" s="18">
        <f>IF(ISBLANK('Frequency Measure'!A4)=TRUE, 'Frequency Measure'!B4, "")</f>
        <v>0</v>
      </c>
      <c r="AD6" s="21" t="str">
        <f>IF(ISBLANK('Frequency Measure'!A4)=TRUE, 'Frequency Measure'!F4, "")</f>
        <v>FMrecordType</v>
      </c>
      <c r="AE6" s="37" t="str">
        <f>IF(ISBLANK('Frequency Measure'!A4)=TRUE, 'Frequency Measure'!L4, "")</f>
        <v>Fixed value ('FM')</v>
      </c>
      <c r="AG6" s="18" t="str">
        <f>IF(ISBLANK('Biological Variable'!A4)=TRUE, 'Biological Variable'!B4, "")</f>
        <v/>
      </c>
      <c r="AH6" s="21" t="str">
        <f>IF(ISBLANK('Biological Variable'!A4)=TRUE, 'Biological Variable'!F4, "")</f>
        <v/>
      </c>
      <c r="AI6" s="37" t="str">
        <f>IF(ISBLANK('Biological Variable'!A4)=TRUE, 'Biological Variable'!L4, "")</f>
        <v/>
      </c>
    </row>
    <row r="7" spans="1:35" x14ac:dyDescent="0.25">
      <c r="A7" s="18">
        <f>IF(ISBLANK(Design!A6)=TRUE, Design!B6, "")</f>
        <v>0</v>
      </c>
      <c r="B7" s="43" t="str">
        <f>IF(ISBLANK(Design!A5)=TRUE, Design!F5, "")</f>
        <v>DEsamplingSchemeType</v>
      </c>
      <c r="C7" s="43" t="str">
        <f>IF(ISBLANK(Design!A5)=TRUE, Design!L5, "")</f>
        <v xml:space="preserve"> Sampling scheme type code list: 
'DCF R-CFM' 
'Regional Routine', 'Regional Pilot', 'National Routine', 'National Pilot'. </v>
      </c>
      <c r="E7" s="18">
        <f>IF(ISBLANK('Sampling Details'!A5)=TRUE, 'Sampling Details'!B5, "")</f>
        <v>0</v>
      </c>
      <c r="F7" s="21" t="str">
        <f>IF(ISBLANK('Sampling Details'!A5)=TRUE, 'Sampling Details'!F5, "")</f>
        <v>SDcountry</v>
      </c>
      <c r="G7" s="21" t="str">
        <f>IF(ISBLANK('Sampling Details'!A5)=TRUE, 'Sampling Details'!L5, "")</f>
        <v>Sampling Country</v>
      </c>
      <c r="I7" s="18" t="str">
        <f>IF(ISBLANK('Vessel Selection'!A5)=TRUE, 'Vessel Selection'!B5, "")</f>
        <v/>
      </c>
      <c r="J7" s="21" t="str">
        <f>IF(ISBLANK('Vessel Selection'!A5)=TRUE, 'Vessel Selection'!F5, "")</f>
        <v/>
      </c>
      <c r="K7" s="37" t="str">
        <f>IF(ISBLANK('Vessel Selection'!A5)=TRUE, 'Vessel Selection'!L5, "")</f>
        <v/>
      </c>
      <c r="L7" s="18"/>
      <c r="M7" s="19"/>
      <c r="N7" s="21" t="str">
        <f>IF(ISBLANK('Fishing Trip'!A5)=TRUE, 'Fishing Trip'!F5, "")</f>
        <v/>
      </c>
      <c r="O7" s="37" t="str">
        <f>IF(ISBLANK('Fishing Trip'!A5)=TRUE, 'Fishing Trip'!L5, "")</f>
        <v/>
      </c>
      <c r="Q7" s="18" t="str">
        <f>IF(ISBLANK('Fishing Operation'!#REF!)=TRUE, 'Fishing Operation'!#REF!, "")</f>
        <v/>
      </c>
      <c r="R7" s="21" t="str">
        <f>IF(ISBLANK('Fishing Operation'!A5)=TRUE, 'Fishing Operation'!F5, "")</f>
        <v>FOrecordType</v>
      </c>
      <c r="S7" s="37" t="str">
        <f>IF(ISBLANK('Fishing Operation'!A5)=TRUE, 'Fishing Operation'!L5, "")</f>
        <v>Fixed value ('FO')</v>
      </c>
      <c r="U7" s="18">
        <f>IF(ISBLANK('Species Selection'!A9)=TRUE, 'Species Selection'!B9, "")</f>
        <v>0</v>
      </c>
      <c r="V7" s="43" t="str">
        <f>IF(ISBLANK('Species Selection'!A8)=TRUE,'Species Selection'!F8, "")</f>
        <v/>
      </c>
      <c r="W7" s="44" t="str">
        <f>IF(ISBLANK('Species Selection'!A8)=TRUE,'Species Selection'!L8, "")</f>
        <v/>
      </c>
      <c r="X7" s="19"/>
      <c r="Y7" s="19">
        <f>IF(ISBLANK(Sample!A4)=TRUE, Sample!B4, "")</f>
        <v>0</v>
      </c>
      <c r="Z7" s="21" t="str">
        <f>IF(ISBLANK(Sample!A4)=TRUE, Sample!F4, "")</f>
        <v>SArecordType</v>
      </c>
      <c r="AA7" s="37" t="str">
        <f>IF(ISBLANK(Sample!A4)=TRUE, Sample!L4, "")</f>
        <v>Fixed value ('SA')</v>
      </c>
      <c r="AC7" s="18">
        <f>IF(ISBLANK('Frequency Measure'!A5)=TRUE, 'Frequency Measure'!B5, "")</f>
        <v>0</v>
      </c>
      <c r="AD7" s="21" t="str">
        <f>IF(ISBLANK('Frequency Measure'!A5)=TRUE, 'Frequency Measure'!F5, "")</f>
        <v>FMclass</v>
      </c>
      <c r="AE7" s="37" t="str">
        <f>IF(ISBLANK('Frequency Measure'!A5)=TRUE, 'Frequency Measure'!L5, "")</f>
        <v>The length in mm or weight in g with no decimal.</v>
      </c>
      <c r="AG7" s="18">
        <f>IF(ISBLANK('Biological Variable'!A5)=TRUE, 'Biological Variable'!B5, "")</f>
        <v>0</v>
      </c>
      <c r="AH7" s="21" t="str">
        <f>IF(ISBLANK('Biological Variable'!A5)=TRUE, 'Biological Variable'!F5, "")</f>
        <v>BVrecordType</v>
      </c>
      <c r="AI7" s="37" t="str">
        <f>IF(ISBLANK('Biological Variable'!A5)=TRUE, 'Biological Variable'!L5, "")</f>
        <v>Fixed value ('BV')</v>
      </c>
    </row>
    <row r="8" spans="1:35" ht="47.25" x14ac:dyDescent="0.25">
      <c r="A8" s="18">
        <f>IF(ISBLANK(Design!A7)=TRUE, Design!B7, "")</f>
        <v>0</v>
      </c>
      <c r="B8" s="43" t="str">
        <f>IF(ISBLANK(Design!A6)=TRUE, Design!F6, "")</f>
        <v>DEyear</v>
      </c>
      <c r="C8" s="43" t="str">
        <f>IF(ISBLANK(Design!A6)=TRUE, Design!L6, "")</f>
        <v>Year of sampling</v>
      </c>
      <c r="E8" s="18">
        <f>IF(ISBLANK('Sampling Details'!A6)=TRUE, 'Sampling Details'!B6, "")</f>
        <v>0</v>
      </c>
      <c r="F8" s="21" t="str">
        <f>IF(ISBLANK('Sampling Details'!A6)=TRUE, 'Sampling Details'!F6, "")</f>
        <v>SDinstitution</v>
      </c>
      <c r="G8" s="21" t="str">
        <f>IF(ISBLANK('Sampling Details'!A6)=TRUE, 'Sampling Details'!L6, "")</f>
        <v>Sampling Institute</v>
      </c>
      <c r="I8" s="18">
        <f>IF(ISBLANK('Vessel Selection'!A6)=TRUE, 'Vessel Selection'!B6, "")</f>
        <v>0</v>
      </c>
      <c r="J8" s="43" t="str">
        <f>IF(ISBLANK('Vessel Selection'!A6)=TRUE, 'Vessel Selection'!F6, "")</f>
        <v>VSrecordType</v>
      </c>
      <c r="K8" s="44" t="str">
        <f>IF(ISBLANK('Vessel Selection'!A6)=TRUE, 'Vessel Selection'!L6, "")</f>
        <v>Fixed value ('VS')</v>
      </c>
      <c r="L8" s="18"/>
      <c r="M8" s="19"/>
      <c r="N8" s="21" t="str">
        <f>IF(ISBLANK('Fishing Trip'!A6)=TRUE, 'Fishing Trip'!F6, "")</f>
        <v/>
      </c>
      <c r="O8" s="37" t="str">
        <f>IF(ISBLANK('Fishing Trip'!A6)=TRUE, 'Fishing Trip'!L6, "")</f>
        <v/>
      </c>
      <c r="Q8" s="18">
        <f>IF(ISBLANK('Fishing Operation'!A8)=TRUE, 'Fishing Operation'!B8, "")</f>
        <v>0</v>
      </c>
      <c r="R8" s="21" t="str">
        <f>IF(ISBLANK('Fishing Operation'!A6)=TRUE, 'Fishing Operation'!F6, "")</f>
        <v>FOstratification</v>
      </c>
      <c r="S8" s="37" t="str">
        <f>IF(ISBLANK('Fishing Operation'!A6)=TRUE, 'Fishing Operation'!L6, "")</f>
        <v>Indicator of presence (Y) or absence (N) of stratification of units in that level of the sampling hierarchy</v>
      </c>
      <c r="U8" s="18">
        <f>IF(ISBLANK('Species Selection'!A11)=TRUE, 'Species Selection'!B11, "")</f>
        <v>0</v>
      </c>
      <c r="V8" s="43" t="str">
        <f>IF(ISBLANK('Species Selection'!A9)=TRUE,'Species Selection'!F9, "")</f>
        <v>SSrecordType</v>
      </c>
      <c r="W8" s="44" t="str">
        <f>IF(ISBLANK('Species Selection'!A9)=TRUE,'Species Selection'!L9, "")</f>
        <v>Fixed value ('SS')</v>
      </c>
      <c r="X8" s="19"/>
      <c r="Y8" s="19" t="str">
        <f>IF(ISBLANK(Sample!#REF!)=TRUE, Sample!#REF!, "")</f>
        <v/>
      </c>
      <c r="Z8" s="21" t="str">
        <f>IF(ISBLANK(Sample!#REF!)=TRUE, Sample!#REF!, "")</f>
        <v/>
      </c>
      <c r="AA8" s="37" t="str">
        <f>IF(ISBLANK(Sample!#REF!)=TRUE, Sample!#REF!, "")</f>
        <v/>
      </c>
      <c r="AC8" s="18">
        <f>IF(ISBLANK('Frequency Measure'!A6)=TRUE, 'Frequency Measure'!B6, "")</f>
        <v>0</v>
      </c>
      <c r="AD8" s="21" t="str">
        <f>IF(ISBLANK('Frequency Measure'!A6)=TRUE, 'Frequency Measure'!F6, "")</f>
        <v>FMnumberAtUnit</v>
      </c>
      <c r="AE8" s="37" t="str">
        <f>IF(ISBLANK('Frequency Measure'!A6)=TRUE, 'Frequency Measure'!L6, "")</f>
        <v>Number of individuals.</v>
      </c>
      <c r="AG8" s="18">
        <f>IF(ISBLANK('Biological Variable'!A6)=TRUE, 'Biological Variable'!B6, "")</f>
        <v>0</v>
      </c>
      <c r="AH8" s="21" t="str">
        <f>IF(ISBLANK('Biological Variable'!A6)=TRUE, 'Biological Variable'!F6, "")</f>
        <v>BVfishId</v>
      </c>
      <c r="AI8" s="37" t="str">
        <f>IF(ISBLANK('Biological Variable'!A6)=TRUE, 'Biological Variable'!L6, "")</f>
        <v>National numbering system of the individual fish.</v>
      </c>
    </row>
    <row r="9" spans="1:35" ht="63" x14ac:dyDescent="0.25">
      <c r="A9" s="18">
        <f>IF(ISBLANK(Design!A9)=TRUE, Design!B9, "")</f>
        <v>0</v>
      </c>
      <c r="B9" s="21" t="str">
        <f>IF(ISBLANK(Design!A7)=TRUE, Design!F7, "")</f>
        <v>DEstratumName</v>
      </c>
      <c r="C9" s="21" t="str">
        <f>IF(ISBLANK(Design!A7)=TRUE, Design!L7, "")</f>
        <v>Sampling frame stratum.</v>
      </c>
      <c r="E9" s="18">
        <f>IF(ISBLANK('Sampling Details'!A7)=TRUE, 'Sampling Details'!B7, "")</f>
        <v>0</v>
      </c>
      <c r="F9" s="21">
        <f>IF(ISBLANK('Sampling Details'!A7)=TRUE, 'Sampling Details'!F7, "")</f>
        <v>0</v>
      </c>
      <c r="G9" s="21">
        <f>IF(ISBLANK('Sampling Details'!A7)=TRUE, 'Sampling Details'!L7, "")</f>
        <v>0</v>
      </c>
      <c r="I9" s="18">
        <f>IF(ISBLANK('Vessel Selection'!A10)=TRUE, 'Vessel Selection'!B10, "")</f>
        <v>0</v>
      </c>
      <c r="J9" s="43" t="str">
        <f>IF(ISBLANK('Vessel Selection'!A8)=TRUE, 'Vessel Selection'!F8, "")</f>
        <v>VSencryptedVesselCode</v>
      </c>
      <c r="K9" s="44" t="str">
        <f>IF(ISBLANK('Vessel Selection'!A8)=TRUE, 'Vessel Selection'!L8, "")</f>
        <v>Encrypted by the national institute before it is upload. This code it refering to the Encrypted Vessel Identifier field in the Vessel Details.</v>
      </c>
      <c r="L9" s="18"/>
      <c r="M9" s="19"/>
      <c r="N9" s="43" t="str">
        <f>IF(ISBLANK('Fishing Trip'!A7)=TRUE, 'Fishing Trip'!F7, "")</f>
        <v/>
      </c>
      <c r="O9" s="44" t="str">
        <f>IF(ISBLANK('Fishing Trip'!A7)=TRUE, 'Fishing Trip'!L7, "")</f>
        <v/>
      </c>
      <c r="Q9" s="18">
        <f>IF(ISBLANK('Fishing Operation'!A12)=TRUE, 'Fishing Operation'!B12, "")</f>
        <v>0</v>
      </c>
      <c r="R9" s="21" t="str">
        <f>IF(ISBLANK('Fishing Operation'!#REF!)=TRUE, 'Fishing Operation'!#REF!, "")</f>
        <v/>
      </c>
      <c r="S9" s="37" t="str">
        <f>IF(ISBLANK('Fishing Operation'!#REF!)=TRUE, 'Fishing Operation'!#REF!, "")</f>
        <v/>
      </c>
      <c r="U9" s="18">
        <f>IF(ISBLANK('Species Selection'!A13)=TRUE, 'Species Selection'!B13, "")</f>
        <v>0</v>
      </c>
      <c r="V9" s="21" t="str">
        <f>IF(ISBLANK('Species Selection'!A11)=TRUE,'Species Selection'!F11, "")</f>
        <v>SSstratification</v>
      </c>
      <c r="W9" s="37" t="str">
        <f>IF(ISBLANK('Species Selection'!A11)=TRUE,'Species Selection'!L11, "")</f>
        <v>Indicator of presence (Y) or absence (N) of stratification of units in that level of the sampling hierarchy</v>
      </c>
      <c r="X9" s="19"/>
      <c r="Y9" s="19">
        <f>IF(ISBLANK(Sample!A8)=TRUE, Sample!B8, "")</f>
        <v>0</v>
      </c>
      <c r="Z9" s="21" t="str">
        <f>IF(ISBLANK(Sample!A8)=TRUE, Sample!F8, "")</f>
        <v>SAstratumName</v>
      </c>
      <c r="AA9" s="37" t="str">
        <f>IF(ISBLANK(Sample!A8)=TRUE, Sample!L8, "")</f>
        <v>The stratum of this sample, 'U' if unstratified</v>
      </c>
      <c r="AC9" s="18">
        <f>IF(ISBLANK('Frequency Measure'!A7)=TRUE, 'Frequency Measure'!B7, "")</f>
        <v>0</v>
      </c>
      <c r="AD9" s="21" t="str">
        <f>IF(ISBLANK('Frequency Measure'!A7)=TRUE, 'Frequency Measure'!F7, "")</f>
        <v>FMtype</v>
      </c>
      <c r="AE9" s="37" t="str">
        <f>IF(ISBLANK('Frequency Measure'!A7)=TRUE, 'Frequency Measure'!L7, "")</f>
        <v xml:space="preserve">The measurement type of the class. </v>
      </c>
      <c r="AG9" s="18">
        <f>IF(ISBLANK('Biological Variable'!A8)=TRUE, 'Biological Variable'!B8, "")</f>
        <v>0</v>
      </c>
      <c r="AH9" s="21" t="str">
        <f>IF(ISBLANK('Biological Variable'!A8)=TRUE, 'Biological Variable'!F8, "")</f>
        <v>BVstratumName</v>
      </c>
      <c r="AI9" s="37" t="str">
        <f>IF(ISBLANK('Biological Variable'!A8)=TRUE, 'Biological Variable'!L8, "")</f>
        <v>The stratum of this record, 'U' if unstratified</v>
      </c>
    </row>
    <row r="10" spans="1:35" ht="78.75" x14ac:dyDescent="0.25">
      <c r="A10" s="18">
        <f>IF(ISBLANK(Design!A10)=TRUE, Design!B10, "")</f>
        <v>0</v>
      </c>
      <c r="B10" s="21" t="str">
        <f>IF(ISBLANK(Design!A8)=TRUE, Design!F8, "")</f>
        <v>DEhierarchyCorrect</v>
      </c>
      <c r="C10" s="21" t="str">
        <f>IF(ISBLANK(Design!A8)=TRUE, Design!L8, "")</f>
        <v>Was the hierarchy clearly identified?</v>
      </c>
      <c r="E10" s="18">
        <f>IF(ISBLANK('Sampling Details'!A8)=TRUE, 'Sampling Details'!B8, "")</f>
        <v>0</v>
      </c>
      <c r="F10" s="18">
        <f>IF(ISBLANK('Sampling Details'!A8)=TRUE, 'Sampling Details'!G8, "")</f>
        <v>0</v>
      </c>
      <c r="G10" s="18">
        <f>IF(ISBLANK('Sampling Details'!A8)=TRUE, 'Sampling Details'!L8, "")</f>
        <v>0</v>
      </c>
      <c r="I10" s="18">
        <f>IF(ISBLANK('Vessel Selection'!A14)=TRUE, 'Vessel Selection'!B14, "")</f>
        <v>0</v>
      </c>
      <c r="J10" s="43" t="str">
        <f>IF(ISBLANK('Vessel Selection'!A9)=TRUE, 'Vessel Selection'!F9, "")</f>
        <v>VSstratification</v>
      </c>
      <c r="K10" s="44" t="str">
        <f>IF(ISBLANK('Vessel Selection'!A9)=TRUE, 'Vessel Selection'!L9, "")</f>
        <v>Indicator of presence (Y) or absence (N) of stratification of units in that level of the sampling hierarchy</v>
      </c>
      <c r="L10" s="18"/>
      <c r="M10" s="19"/>
      <c r="N10" s="43" t="str">
        <f>IF(ISBLANK('Fishing Trip'!A8)=TRUE, 'Fishing Trip'!F8, "")</f>
        <v/>
      </c>
      <c r="O10" s="44" t="str">
        <f>IF(ISBLANK('Fishing Trip'!A8)=TRUE, 'Fishing Trip'!L8, "")</f>
        <v/>
      </c>
      <c r="Q10" s="18">
        <f>IF(ISBLANK('Fishing Operation'!A13)=TRUE, 'Fishing Operation'!B13, "")</f>
        <v>0</v>
      </c>
      <c r="R10" s="21" t="str">
        <f>IF(ISBLANK('Fishing Operation'!A8)=TRUE, 'Fishing Operation'!F8, "")</f>
        <v>FOstratumName</v>
      </c>
      <c r="S10" s="37" t="str">
        <f>IF(ISBLANK('Fishing Operation'!A8)=TRUE, 'Fishing Operation'!L8, "")</f>
        <v>Name of stratum ('U' for unstratified)</v>
      </c>
      <c r="U10" s="18">
        <f>IF(ISBLANK('Species Selection'!A15)=TRUE, 'Species Selection'!B15, "")</f>
        <v>0</v>
      </c>
      <c r="V10" s="43" t="str">
        <f>IF(ISBLANK('Species Selection'!A13)=TRUE,'Species Selection'!F13, "")</f>
        <v>SScatchFraction</v>
      </c>
      <c r="W10" s="44" t="str">
        <f>IF(ISBLANK('Species Selection'!A13)=TRUE,'Species Selection'!L13, "")</f>
        <v>Registers how the catch is sampled by observers. This is really a strata so e.g., ”catch” and ”lan” cannot be provided for the same haul.  Population is given by catchReg in upper table</v>
      </c>
      <c r="X10" s="19"/>
      <c r="Y10" s="19" t="str">
        <f>IF(ISBLANK(Sample!#REF!)=TRUE, Sample!#REF!, "")</f>
        <v/>
      </c>
      <c r="Z10" s="21" t="str">
        <f>IF(ISBLANK(Sample!A9)=TRUE, Sample!F9, "")</f>
        <v>SAspeciesCode</v>
      </c>
      <c r="AA10" s="37" t="str">
        <f>IF(ISBLANK(Sample!A9)=TRUE, Sample!L9, "")</f>
        <v>The Aphiaid code of the specie</v>
      </c>
      <c r="AC10" s="18">
        <f>IF(ISBLANK('Frequency Measure'!A9)=TRUE, 'Frequency Measure'!B9, "")</f>
        <v>0</v>
      </c>
      <c r="AD10" s="21" t="str">
        <f>IF(ISBLANK('Frequency Measure'!A9)=TRUE, 'Frequency Measure'!F9, "")</f>
        <v>FMaccuracy</v>
      </c>
      <c r="AE10" s="37" t="str">
        <f>IF(ISBLANK('Frequency Measure'!A9)=TRUE, 'Frequency Measure'!L9, "")</f>
        <v>Accuracy e.g. "cm"</v>
      </c>
      <c r="AG10" s="18">
        <f>IF(ISBLANK('Biological Variable'!A9)=TRUE, 'Biological Variable'!B9, "")</f>
        <v>0</v>
      </c>
      <c r="AH10" s="21" t="str">
        <f>IF(ISBLANK('Biological Variable'!A9)=TRUE, 'Biological Variable'!F9, "")</f>
        <v>BVtype</v>
      </c>
      <c r="AI10" s="37" t="str">
        <f>IF(ISBLANK('Biological Variable'!A9)=TRUE, 'Biological Variable'!L9, "")</f>
        <v>Type of measurment e.g. "Age"</v>
      </c>
    </row>
    <row r="11" spans="1:35" ht="47.25" x14ac:dyDescent="0.25">
      <c r="A11" s="18">
        <f>IF(ISBLANK(Design!A12)=TRUE, Design!B12, "")</f>
        <v>0</v>
      </c>
      <c r="B11" s="21" t="str">
        <f>IF(ISBLANK(Design!A9)=TRUE, Design!F9, "")</f>
        <v>DEhierarchy</v>
      </c>
      <c r="C11" s="21" t="str">
        <f>IF(ISBLANK(Design!A9)=TRUE, Design!L9, "")</f>
        <v>Upper Hierarchy</v>
      </c>
      <c r="I11" s="18">
        <f>IF(ISBLANK('Vessel Selection'!A15)=TRUE, 'Vessel Selection'!B15, "")</f>
        <v>0</v>
      </c>
      <c r="J11" s="21" t="str">
        <f>IF(ISBLANK('Vessel Selection'!A10)=TRUE, 'Vessel Selection'!F10, "")</f>
        <v>VSstratumName</v>
      </c>
      <c r="K11" s="37" t="str">
        <f>IF(ISBLANK('Vessel Selection'!A10)=TRUE, 'Vessel Selection'!L10, "")</f>
        <v>Name of stratum ('U' for unstratified)</v>
      </c>
      <c r="L11" s="18"/>
      <c r="M11" s="19"/>
      <c r="N11" s="21" t="str">
        <f>IF(ISBLANK('Fishing Trip'!A9)=TRUE, 'Fishing Trip'!F9, "")</f>
        <v>FTrecordType</v>
      </c>
      <c r="O11" s="37" t="str">
        <f>IF(ISBLANK('Fishing Trip'!A9)=TRUE, 'Fishing Trip'!L9, "")</f>
        <v>Fixed value ('FT')</v>
      </c>
      <c r="Q11" s="18">
        <f>IF(ISBLANK('Fishing Operation'!A14)=TRUE, 'Fishing Operation'!B14, "")</f>
        <v>0</v>
      </c>
      <c r="R11" s="21" t="str">
        <f>IF(ISBLANK('Fishing Operation'!A9)=TRUE, 'Fishing Operation'!F9, "")</f>
        <v>FOclustering</v>
      </c>
      <c r="S11" s="37" t="str">
        <f>IF(ISBLANK('Fishing Operation'!A9)=TRUE, 'Fishing Operation'!L9, "")</f>
        <v>Indicator existence and type of cluster sampling of units in that level of the sampling hierarchy</v>
      </c>
      <c r="U11" s="18">
        <f>IF(ISBLANK('Species Selection'!A19)=TRUE, 'Species Selection'!B19, "")</f>
        <v>0</v>
      </c>
      <c r="V11" s="43" t="str">
        <f>IF(ISBLANK('Species Selection'!A14)=TRUE,'Species Selection'!F14, "")</f>
        <v>SSobservationType</v>
      </c>
      <c r="W11" s="44" t="str">
        <f>IF(ISBLANK('Species Selection'!A14)=TRUE,'Species Selection'!L14, "")</f>
        <v>vol = volume, vis = visual.</v>
      </c>
      <c r="X11" s="19"/>
      <c r="Y11" s="19">
        <f>IF(ISBLANK(Sample!A9)=TRUE, Sample!B9, "")</f>
        <v>0</v>
      </c>
      <c r="Z11" s="21" t="str">
        <f>IF(ISBLANK(Sample!A10)=TRUE, Sample!F10, "")</f>
        <v>SAspeciesCodeFAO</v>
      </c>
      <c r="AA11" s="37" t="str">
        <f>IF(ISBLANK(Sample!A10)=TRUE, Sample!L10, "")</f>
        <v>The FAO species code</v>
      </c>
      <c r="AC11" s="18">
        <f>IF(ISBLANK('Frequency Measure'!A5)=TRUE, 'Frequency Measure'!B5, "")</f>
        <v>0</v>
      </c>
      <c r="AD11" s="21" t="str">
        <f>IF(ISBLANK('Frequency Measure'!A10)=TRUE, 'Frequency Measure'!F10, "")</f>
        <v>FMsampler</v>
      </c>
      <c r="AE11" s="37" t="str">
        <f>IF(ISBLANK('Frequency Measure'!A10)=TRUE, 'Frequency Measure'!L10, "")</f>
        <v>Self-sampling, Observer, Control, Electronic Monitoring (EM). In the future potential combinations of e.g. observer and EM</v>
      </c>
      <c r="AG11" s="18">
        <f>IF(ISBLANK('Biological Variable'!A10)=TRUE, 'Biological Variable'!B10, "")</f>
        <v>0</v>
      </c>
      <c r="AH11" s="21" t="str">
        <f>IF(ISBLANK('Biological Variable'!A10)=TRUE, 'Biological Variable'!F10, "")</f>
        <v>BVvalue</v>
      </c>
      <c r="AI11" s="37" t="str">
        <f>IF(ISBLANK('Biological Variable'!A10)=TRUE, 'Biological Variable'!L10, "")</f>
        <v xml:space="preserve">Measured value of the Biological variable. </v>
      </c>
    </row>
    <row r="12" spans="1:35" ht="47.25" x14ac:dyDescent="0.25">
      <c r="B12" s="21">
        <f>IF(ISBLANK(Design!A10)=TRUE, Design!F10, "")</f>
        <v>0</v>
      </c>
      <c r="C12" s="21">
        <f>IF(ISBLANK(Design!A10)=TRUE, Design!L10, "")</f>
        <v>0</v>
      </c>
      <c r="I12" s="18" t="str">
        <f>IF(ISBLANK('Vessel Selection'!#REF!)=TRUE, 'Vessel Selection'!#REF!, "")</f>
        <v/>
      </c>
      <c r="J12" s="21" t="str">
        <f>IF(ISBLANK('Vessel Selection'!A11)=TRUE, 'Vessel Selection'!F11, "")</f>
        <v>VSclustering</v>
      </c>
      <c r="K12" s="37" t="str">
        <f>IF(ISBLANK('Vessel Selection'!A11)=TRUE, 'Vessel Selection'!L11, "")</f>
        <v>Indicator existence and type of cluster sampling of units in that level of the sampling hierarchy</v>
      </c>
      <c r="L12" s="18"/>
      <c r="M12" s="19"/>
      <c r="N12" s="21" t="str">
        <f>IF(ISBLANK('Fishing Trip'!#REF!)=TRUE, 'Fishing Trip'!#REF!, "")</f>
        <v/>
      </c>
      <c r="O12" s="37" t="str">
        <f>IF(ISBLANK('Fishing Trip'!#REF!)=TRUE, 'Fishing Trip'!#REF!, "")</f>
        <v/>
      </c>
      <c r="Q12" s="18">
        <f>IF(ISBLANK('Fishing Operation'!A15)=TRUE, 'Fishing Operation'!B15, "")</f>
        <v>0</v>
      </c>
      <c r="R12" s="21" t="str">
        <f>IF(ISBLANK('Fishing Operation'!A10)=TRUE, 'Fishing Operation'!F10, "")</f>
        <v>FOclusterName</v>
      </c>
      <c r="S12" s="37" t="str">
        <f>IF(ISBLANK('Fishing Operation'!A10)=TRUE, 'Fishing Operation'!L10, "")</f>
        <v>Name or code of the cluster selected for sampling</v>
      </c>
      <c r="U12" s="18" t="str">
        <f>IF(ISBLANK('Species Selection'!#REF!)=TRUE, 'Species Selection'!#REF!, "")</f>
        <v/>
      </c>
      <c r="V12" s="21" t="str">
        <f>IF(ISBLANK('Species Selection'!A15)=TRUE,'Species Selection'!F15, "")</f>
        <v>SSstratumName</v>
      </c>
      <c r="W12" s="37" t="str">
        <f>IF(ISBLANK('Species Selection'!A15)=TRUE,'Species Selection'!L15, "")</f>
        <v>Name of stratum ('U' for unstratified)</v>
      </c>
      <c r="X12" s="19"/>
      <c r="Y12" s="19" t="str">
        <f>IF(ISBLANK(Sample!#REF!)=TRUE, Sample!#REF!, "")</f>
        <v/>
      </c>
      <c r="Z12" s="21" t="str">
        <f>IF(ISBLANK(Sample!A11)=TRUE, Sample!F11, "")</f>
        <v>SApresentation</v>
      </c>
      <c r="AA12" s="37" t="str">
        <f>IF(ISBLANK(Sample!A11)=TRUE, Sample!L11, "")</f>
        <v>Presentation e.g. gutted, whole, headless etc.</v>
      </c>
      <c r="AC12" s="18" t="str">
        <f>IF(ISBLANK('Frequency Measure'!#REF!)=TRUE, 'Frequency Measure'!#REF!, "")</f>
        <v/>
      </c>
      <c r="AD12" s="21">
        <f>IF(ISBLANK('Frequency Measure'!A13)=TRUE, 'Frequency Measure'!F13, "")</f>
        <v>0</v>
      </c>
      <c r="AE12" s="37">
        <f>IF(ISBLANK('Frequency Measure'!A13)=TRUE, 'Frequency Measure'!L13, "")</f>
        <v>0</v>
      </c>
      <c r="AG12" s="18">
        <f>IF(ISBLANK('Biological Variable'!A11)=TRUE, 'Biological Variable'!B11, "")</f>
        <v>0</v>
      </c>
      <c r="AH12" s="21" t="str">
        <f>IF(ISBLANK('Biological Variable'!A11)=TRUE, 'Biological Variable'!F11, "")</f>
        <v>BVvalueType</v>
      </c>
      <c r="AI12" s="37" t="str">
        <f>IF(ISBLANK('Biological Variable'!A11)=TRUE, 'Biological Variable'!L11, "")</f>
        <v>The type/unit of the measured value</v>
      </c>
    </row>
    <row r="13" spans="1:35" ht="47.25" x14ac:dyDescent="0.25">
      <c r="C13" s="18" t="s">
        <v>261</v>
      </c>
      <c r="I13" s="18">
        <f>IF(ISBLANK('Vessel Selection'!A18)=TRUE, 'Vessel Selection'!B18, "")</f>
        <v>0</v>
      </c>
      <c r="J13" s="21" t="str">
        <f>IF(ISBLANK('Vessel Selection'!A12)=TRUE, 'Vessel Selection'!F12, "")</f>
        <v>VSclusterName</v>
      </c>
      <c r="K13" s="37" t="str">
        <f>IF(ISBLANK('Vessel Selection'!A12)=TRUE, 'Vessel Selection'!L12, "")</f>
        <v>Name or code of the cluster selected for sampling</v>
      </c>
      <c r="L13" s="18"/>
      <c r="M13" s="19"/>
      <c r="N13" s="21" t="str">
        <f>IF(ISBLANK('Fishing Trip'!A12)=TRUE, 'Fishing Trip'!F12, "")</f>
        <v>FTstratification</v>
      </c>
      <c r="O13" s="37" t="str">
        <f>IF(ISBLANK('Fishing Trip'!A12)=TRUE, 'Fishing Trip'!L12, "")</f>
        <v>Indicator of presence (Y) or absence (N) of stratification of units in that level of the sampling hierarchy</v>
      </c>
      <c r="Q13" s="18">
        <f>IF(ISBLANK('Fishing Operation'!A16)=TRUE, 'Fishing Operation'!B16, "")</f>
        <v>0</v>
      </c>
      <c r="R13" s="21" t="str">
        <f>IF(ISBLANK('Fishing Operation'!A11)=TRUE, 'Fishing Operation'!F11, "")</f>
        <v>FOsampler</v>
      </c>
      <c r="S13" s="37" t="str">
        <f>IF(ISBLANK('Fishing Operation'!A11)=TRUE, 'Fishing Operation'!L11, "")</f>
        <v>Self-sampling, Observer, Control, Electronic Monitoring (EM). In the future potential combinations of e.g. observer and EM</v>
      </c>
      <c r="U13" s="18">
        <f>IF(ISBLANK('Species Selection'!A21)=TRUE, 'Species Selection'!B21, "")</f>
        <v>0</v>
      </c>
      <c r="V13" s="21" t="str">
        <f>IF(ISBLANK('Species Selection'!A16)=TRUE,'Species Selection'!F16, "")</f>
        <v>SSclustering</v>
      </c>
      <c r="W13" s="37" t="str">
        <f>IF(ISBLANK('Species Selection'!A16)=TRUE,'Species Selection'!L16, "")</f>
        <v>Indicator existence and type of cluster sampling of units in that level of the sampling hierarchy</v>
      </c>
      <c r="X13" s="19"/>
      <c r="Y13" s="19">
        <f>IF(ISBLANK(Sample!A11)=TRUE, Sample!B11, "")</f>
        <v>0</v>
      </c>
      <c r="Z13" s="21" t="str">
        <f>IF(ISBLANK(Sample!A13)=TRUE, Sample!F13, "")</f>
        <v>SAcatchCategory</v>
      </c>
      <c r="AA13" s="37" t="str">
        <f>IF(ISBLANK(Sample!A13)=TRUE, Sample!L13, "")</f>
        <v>Catch' = catch, 'Dis' = discard, 'Lan' = landing, 'BMS' = Below Minimum reference Size</v>
      </c>
      <c r="AC13" s="18">
        <f>IF(ISBLANK('Frequency Measure'!A6)=TRUE, 'Frequency Measure'!B6, "")</f>
        <v>0</v>
      </c>
      <c r="AD13" s="21" t="str">
        <f>IF(ISBLANK('Frequency Measure'!A14)=TRUE, 'Frequency Measure'!F14, "")</f>
        <v/>
      </c>
      <c r="AE13" s="21" t="str">
        <f>IF(ISBLANK('Frequency Measure'!A14)=TRUE, 'Frequency Measure'!L14, "")</f>
        <v/>
      </c>
      <c r="AG13" s="18" t="str">
        <f>IF(ISBLANK('Biological Variable'!#REF!)=TRUE, 'Biological Variable'!#REF!, "")</f>
        <v/>
      </c>
      <c r="AH13" s="21" t="str">
        <f>IF(ISBLANK('Biological Variable'!#REF!)=TRUE, 'Biological Variable'!#REF!, "")</f>
        <v/>
      </c>
      <c r="AI13" s="37" t="str">
        <f>IF(ISBLANK('Biological Variable'!#REF!)=TRUE, 'Biological Variable'!#REF!, "")</f>
        <v/>
      </c>
    </row>
    <row r="14" spans="1:35" ht="47.25" x14ac:dyDescent="0.25">
      <c r="I14" s="18" t="str">
        <f>IF(ISBLANK('Vessel Selection'!#REF!)=TRUE, 'Vessel Selection'!#REF!, "")</f>
        <v/>
      </c>
      <c r="J14" s="21" t="str">
        <f>IF(ISBLANK('Vessel Selection'!A13)=TRUE, 'Vessel Selection'!F13, "")</f>
        <v>VSsampler</v>
      </c>
      <c r="K14" s="37" t="str">
        <f>IF(ISBLANK('Vessel Selection'!A13)=TRUE, 'Vessel Selection'!L13, "")</f>
        <v>Self-sampling, Observer, Control, Electronic Monitoring (EM). In the future potential combinations of e.g. observer and EM</v>
      </c>
      <c r="L14" s="18"/>
      <c r="M14" s="19"/>
      <c r="N14" s="21" t="str">
        <f>IF(ISBLANK('Fishing Trip'!A13)=TRUE, 'Fishing Trip'!F13, "")</f>
        <v>FTstratumName</v>
      </c>
      <c r="O14" s="37" t="str">
        <f>IF(ISBLANK('Fishing Trip'!A13)=TRUE, 'Fishing Trip'!L13, "")</f>
        <v>Name of stratum ('U' for unstratified)</v>
      </c>
      <c r="Q14" s="18">
        <f>IF(ISBLANK('Fishing Operation'!A17)=TRUE, 'Fishing Operation'!B17, "")</f>
        <v>0</v>
      </c>
      <c r="R14" s="21" t="str">
        <f>IF(ISBLANK('Fishing Operation'!A12)=TRUE, 'Fishing Operation'!F12, "")</f>
        <v>FOaggregationLevel</v>
      </c>
      <c r="S14" s="37" t="str">
        <f>IF(ISBLANK('Fishing Operation'!A12)=TRUE, 'Fishing Operation'!L12, "")</f>
        <v>Aggrgation level (H=haul. T=trip)</v>
      </c>
      <c r="U14" s="18">
        <f>IF(ISBLANK('Species Selection'!A22)=TRUE, 'Species Selection'!B22, "")</f>
        <v>0</v>
      </c>
      <c r="V14" s="21" t="str">
        <f>IF(ISBLANK('Species Selection'!A17)=TRUE,'Species Selection'!F17, "")</f>
        <v>SSclusterName</v>
      </c>
      <c r="W14" s="37" t="str">
        <f>IF(ISBLANK('Species Selection'!A17)=TRUE,'Species Selection'!L17, "")</f>
        <v>Name or code of the cluster selected for sampling</v>
      </c>
      <c r="Y14" s="19">
        <f>IF(ISBLANK(Sample!A13)=TRUE, Sample!B13, "")</f>
        <v>0</v>
      </c>
      <c r="Z14" s="21" t="str">
        <f>IF(ISBLANK(Sample!A14)=TRUE, Sample!F14, "")</f>
        <v>SAlandingCategory</v>
      </c>
      <c r="AA14" s="37" t="str">
        <f>IF(ISBLANK(Sample!A14)=TRUE, Sample!L14, "")</f>
        <v>The intended usage at the time of landing.</v>
      </c>
      <c r="AC14" s="18">
        <f>IF(ISBLANK('Frequency Measure'!A7)=TRUE, 'Frequency Measure'!B7, "")</f>
        <v>0</v>
      </c>
      <c r="AG14" s="18">
        <f>IF(ISBLANK('Biological Variable'!A12)=TRUE, 'Biological Variable'!B12, "")</f>
        <v>0</v>
      </c>
      <c r="AH14" s="21" t="str">
        <f>IF(ISBLANK('Biological Variable'!A12)=TRUE, 'Biological Variable'!F12, "")</f>
        <v>BVmethod</v>
      </c>
      <c r="AI14" s="37" t="str">
        <f>IF(ISBLANK('Biological Variable'!A12)=TRUE, 'Biological Variable'!L12, "")</f>
        <v>Method for measurement e.g. "scale" or "otholith"</v>
      </c>
    </row>
    <row r="15" spans="1:35" ht="47.25" x14ac:dyDescent="0.25">
      <c r="I15" s="18" t="str">
        <f>IF(ISBLANK('Vessel Selection'!#REF!)=TRUE, 'Vessel Selection'!#REF!, "")</f>
        <v/>
      </c>
      <c r="J15" s="21" t="str">
        <f>IF(ISBLANK('Vessel Selection'!A14)=TRUE, 'Vessel Selection'!F14, "")</f>
        <v>VSnumberTotal</v>
      </c>
      <c r="K15" s="37" t="str">
        <f>IF(ISBLANK('Vessel Selection'!A14)=TRUE, 'Vessel Selection'!L14, "")</f>
        <v>Total number of unique vessels in this stratum/cluster.</v>
      </c>
      <c r="L15" s="18"/>
      <c r="M15" s="19"/>
      <c r="N15" s="21" t="str">
        <f>IF(ISBLANK('Fishing Trip'!A14)=TRUE, 'Fishing Trip'!F14, "")</f>
        <v>FTclustering</v>
      </c>
      <c r="O15" s="37" t="str">
        <f>IF(ISBLANK('Fishing Trip'!A14)=TRUE, 'Fishing Trip'!L14, "")</f>
        <v>Indicator existence and type of cluster sampling of units in that level of the sampling hierarchy</v>
      </c>
      <c r="Q15" s="18">
        <f>IF(ISBLANK('Fishing Operation'!A18)=TRUE, 'Fishing Operation'!B18, "")</f>
        <v>0</v>
      </c>
      <c r="R15" s="21" t="str">
        <f>IF(ISBLANK('Fishing Operation'!A13)=TRUE, 'Fishing Operation'!F13, "")</f>
        <v>FOvalidity</v>
      </c>
      <c r="S15" s="37" t="str">
        <f>IF(ISBLANK('Fishing Operation'!A13)=TRUE, 'Fishing Operation'!L13, "")</f>
        <v>Haul validity</v>
      </c>
      <c r="U15" s="18">
        <f>IF(ISBLANK('Species Selection'!A25)=TRUE, 'Species Selection'!B25, "")</f>
        <v>0</v>
      </c>
      <c r="V15" s="21" t="str">
        <f>IF(ISBLANK('Species Selection'!A18)=TRUE,'Species Selection'!F18, "")</f>
        <v>SSsampler</v>
      </c>
      <c r="W15" s="37" t="str">
        <f>IF(ISBLANK('Species Selection'!A18)=TRUE,'Species Selection'!L18, "")</f>
        <v>Self-sampling, Observer, Control, Electronic Monitoring (EM). In the future potential combinations of e.g. observer and EM</v>
      </c>
      <c r="Y15" s="19">
        <f>IF(ISBLANK(Sample!A14)=TRUE, Sample!B14, "")</f>
        <v>0</v>
      </c>
      <c r="Z15" s="21" t="str">
        <f>IF(ISBLANK(Sample!A15)=TRUE, Sample!F15, "")</f>
        <v>SAcommSizeCatScale</v>
      </c>
      <c r="AA15" s="37" t="str">
        <f>IF(ISBLANK(Sample!A15)=TRUE, Sample!L15, "")</f>
        <v>Commercial sorting scale code</v>
      </c>
      <c r="AC15" s="18">
        <f>IF(ISBLANK('Frequency Measure'!A9)=TRUE, 'Frequency Measure'!B9, "")</f>
        <v>0</v>
      </c>
      <c r="AG15" s="18">
        <f>IF(ISBLANK('Biological Variable'!A14)=TRUE, 'Biological Variable'!B14, "")</f>
        <v>0</v>
      </c>
      <c r="AH15" s="21" t="str">
        <f>IF(ISBLANK('Biological Variable'!A14)=TRUE, 'Biological Variable'!F14, "")</f>
        <v>BVnumberTotal</v>
      </c>
      <c r="AI15" s="37" t="str">
        <f>IF(ISBLANK('Biological Variable'!A14)=TRUE, 'Biological Variable'!L14, "")</f>
        <v>Total number of fish in this stratum</v>
      </c>
    </row>
    <row r="16" spans="1:35" ht="94.5" x14ac:dyDescent="0.25">
      <c r="J16" s="21" t="str">
        <f>IF(ISBLANK('Vessel Selection'!A15)=TRUE, 'Vessel Selection'!F15, "")</f>
        <v>VSnumberSampled</v>
      </c>
      <c r="K16" s="37" t="str">
        <f>IF(ISBLANK('Vessel Selection'!A15)=TRUE, 'Vessel Selection'!L15, "")</f>
        <v>The number of times vessels was sampled in this stratum/cluster (not necessarily unique vessels, the same vessel could be sampled multiple times) . If 3 samples was made and one vessel was selected twice, the number of vessels sampled is 3.</v>
      </c>
      <c r="L16" s="18"/>
      <c r="M16" s="19"/>
      <c r="N16" s="21" t="str">
        <f>IF(ISBLANK('Fishing Trip'!A15)=TRUE, 'Fishing Trip'!F15, "")</f>
        <v>FTclusterName</v>
      </c>
      <c r="O16" s="37" t="str">
        <f>IF(ISBLANK('Fishing Trip'!A15)=TRUE, 'Fishing Trip'!L15, "")</f>
        <v>Name or code of the cluster selected for sampling</v>
      </c>
      <c r="Q16" s="18">
        <f>IF(ISBLANK('Fishing Operation'!A19)=TRUE, 'Fishing Operation'!B19, "")</f>
        <v>0</v>
      </c>
      <c r="R16" s="21" t="str">
        <f>IF(ISBLANK('Fishing Operation'!A14)=TRUE, 'Fishing Operation'!F14, "")</f>
        <v>FOcatchReg</v>
      </c>
      <c r="S16" s="37" t="str">
        <f>IF(ISBLANK('Fishing Operation'!A14)=TRUE, 'Fishing Operation'!L14, "")</f>
        <v>Registers what components of catch are expected in the species selection table options</v>
      </c>
      <c r="V16" s="21" t="str">
        <f>IF(ISBLANK('Species Selection'!A19)=TRUE,'Species Selection'!F19, "")</f>
        <v>SSspeciesListName</v>
      </c>
      <c r="W16" s="37" t="str">
        <f>IF(ISBLANK('Species Selection'!A19)=TRUE,'Species Selection'!L19, "")</f>
        <v>National name of the species list</v>
      </c>
      <c r="Y16" s="19">
        <f>IF(ISBLANK(Sample!A15)=TRUE, Sample!B15, "")</f>
        <v>0</v>
      </c>
      <c r="Z16" s="21" t="str">
        <f>IF(ISBLANK(Sample!A16)=TRUE, Sample!F16, "")</f>
        <v>SAcommSizeCat</v>
      </c>
      <c r="AA16" s="37" t="str">
        <f>IF(ISBLANK(Sample!A16)=TRUE, Sample!L16, "")</f>
        <v>Commercial sorting category</v>
      </c>
      <c r="AC16" s="18" t="str">
        <f>IF(ISBLANK('Frequency Measure'!#REF!)=TRUE, 'Frequency Measure'!#REF!, "")</f>
        <v/>
      </c>
      <c r="AG16" s="18">
        <f>IF(ISBLANK('Biological Variable'!A15)=TRUE, 'Biological Variable'!B15, "")</f>
        <v>0</v>
      </c>
      <c r="AH16" s="21" t="str">
        <f>IF(ISBLANK('Biological Variable'!A15)=TRUE, 'Biological Variable'!F15, "")</f>
        <v>BVnumberSampled</v>
      </c>
      <c r="AI16" s="37" t="str">
        <f>IF(ISBLANK('Biological Variable'!A15)=TRUE, 'Biological Variable'!L15, "")</f>
        <v>The number of fish measured in this stratum</v>
      </c>
    </row>
    <row r="17" spans="9:35" ht="47.25" x14ac:dyDescent="0.25">
      <c r="I17" s="18" t="str">
        <f>IF(ISBLANK('Temporal Event'!A2)=TRUE, 'Temporal Event'!B2, "")</f>
        <v/>
      </c>
      <c r="J17" s="21" t="str">
        <f>IF(ISBLANK('Vessel Selection'!#REF!)=TRUE, 'Vessel Selection'!#REF!, "")</f>
        <v/>
      </c>
      <c r="K17" s="37" t="str">
        <f>IF(ISBLANK('Vessel Selection'!#REF!)=TRUE, 'Vessel Selection'!#REF!, "")</f>
        <v/>
      </c>
      <c r="L17" s="18"/>
      <c r="M17" s="19"/>
      <c r="N17" s="21" t="str">
        <f>IF(ISBLANK('Fishing Trip'!A16)=TRUE, 'Fishing Trip'!F16, "")</f>
        <v>FTsampler</v>
      </c>
      <c r="O17" s="37" t="str">
        <f>IF(ISBLANK('Fishing Trip'!A16)=TRUE, 'Fishing Trip'!L16, "")</f>
        <v>Self-sampling, Observer, Control, Electronic Monitoring (EM). In the future potential combinations of e.g. observer and EM</v>
      </c>
      <c r="Q17" s="18">
        <f>IF(ISBLANK('Fishing Operation'!A20)=TRUE, 'Fishing Operation'!B20, "")</f>
        <v>0</v>
      </c>
      <c r="R17" s="21" t="str">
        <f>IF(ISBLANK('Fishing Operation'!A15)=TRUE, 'Fishing Operation'!F15, "")</f>
        <v>FOstartDate</v>
      </c>
      <c r="S17" s="37" t="str">
        <f>IF(ISBLANK('Fishing Operation'!A15)=TRUE, 'Fishing Operation'!L15, "")</f>
        <v xml:space="preserve">Date when of the gear start. "YYYY-MM-DD" (UTC). date and time of shooting (active) or last setting (passive) of the gear. </v>
      </c>
      <c r="V17" s="21" t="str">
        <f>IF(ISBLANK('Species Selection'!A21)=TRUE,'Species Selection'!F21, "")</f>
        <v>SSnumberTotal</v>
      </c>
      <c r="W17" s="37" t="str">
        <f>IF(ISBLANK('Species Selection'!A21)=TRUE,'Species Selection'!L21, "")</f>
        <v>Number of species from the list that are present in the strata*fraction</v>
      </c>
      <c r="Y17" s="19">
        <f>IF(ISBLANK(Sample!A16)=TRUE, Sample!B16, "")</f>
        <v>0</v>
      </c>
      <c r="Z17" s="21" t="str">
        <f>IF(ISBLANK(Sample!A17)=TRUE, Sample!F17, "")</f>
        <v>SAsex</v>
      </c>
      <c r="AA17" s="37" t="str">
        <f>IF(ISBLANK(Sample!A17)=TRUE, Sample!L17, "")</f>
        <v>Sex</v>
      </c>
      <c r="AC17" s="18" t="str">
        <f>IF(ISBLANK('Frequency Measure'!#REF!)=TRUE, 'Frequency Measure'!#REF!, "")</f>
        <v/>
      </c>
      <c r="AG17" s="18" t="str">
        <f>IF(ISBLANK('Biological Variable'!#REF!)=TRUE, 'Biological Variable'!#REF!, "")</f>
        <v/>
      </c>
      <c r="AH17" s="21" t="str">
        <f>IF(ISBLANK('Biological Variable'!#REF!)=TRUE, 'Biological Variable'!#REF!, "")</f>
        <v/>
      </c>
      <c r="AI17" s="37" t="str">
        <f>IF(ISBLANK('Biological Variable'!#REF!)=TRUE, 'Biological Variable'!#REF!, "")</f>
        <v/>
      </c>
    </row>
    <row r="18" spans="9:35" ht="47.25" x14ac:dyDescent="0.25">
      <c r="I18" s="18" t="str">
        <f>IF(ISBLANK('Temporal Event'!A3)=TRUE, 'Temporal Event'!B3, "")</f>
        <v/>
      </c>
      <c r="J18" s="43" t="str">
        <f>IF(ISBLANK('Vessel Selection'!A18)=TRUE, 'Vessel Selection'!F18, "")</f>
        <v>VSselectionMethod</v>
      </c>
      <c r="K18" s="44" t="str">
        <f>IF(ISBLANK('Vessel Selection'!A18)=TRUE, 'Vessel Selection'!L18, "")</f>
        <v>The method of selecting vessels for sampling</v>
      </c>
      <c r="L18" s="18"/>
      <c r="M18" s="19"/>
      <c r="N18" s="21" t="str">
        <f>IF(ISBLANK('Fishing Trip'!A18)=TRUE, 'Fishing Trip'!F18, "")</f>
        <v>FTnumberOfHauls</v>
      </c>
      <c r="O18" s="37" t="str">
        <f>IF(ISBLANK('Fishing Trip'!A18)=TRUE, 'Fishing Trip'!L18, "")</f>
        <v>Number of hauls/sets taken during the trip</v>
      </c>
      <c r="Q18" s="18">
        <f>IF(ISBLANK('Fishing Operation'!A21)=TRUE, 'Fishing Operation'!B21, "")</f>
        <v>0</v>
      </c>
      <c r="R18" s="21" t="str">
        <f>IF(ISBLANK('Fishing Operation'!A16)=TRUE, 'Fishing Operation'!F16, "")</f>
        <v>FOstartTime</v>
      </c>
      <c r="S18" s="37" t="str">
        <f>IF(ISBLANK('Fishing Operation'!A16)=TRUE, 'Fishing Operation'!L16, "")</f>
        <v>Time when of the gear start. "HH:MM"… in UTC. Date and time of shooting (active) or last setting (passive) of the gear-</v>
      </c>
      <c r="V18" s="21" t="str">
        <f>IF(ISBLANK('Species Selection'!A22)=TRUE,'Species Selection'!F22, "")</f>
        <v>SSnumberSampled</v>
      </c>
      <c r="W18" s="37" t="str">
        <f>IF(ISBLANK('Species Selection'!A22)=TRUE,'Species Selection'!L22, "")</f>
        <v>Number of species selected for sampling</v>
      </c>
      <c r="Y18" s="19">
        <f>IF(ISBLANK(Sample!A17)=TRUE, Sample!B17, "")</f>
        <v>0</v>
      </c>
      <c r="Z18" s="21" t="str">
        <f>IF(ISBLANK(Sample!A30)=TRUE, Sample!F30, "")</f>
        <v>SAunitType</v>
      </c>
      <c r="AA18" s="37" t="str">
        <f>IF(ISBLANK(Sample!A30)=TRUE, Sample!L30, "")</f>
        <v>The type of sampling unit</v>
      </c>
      <c r="AC18" s="18" t="str">
        <f>IF(ISBLANK('Frequency Measure'!#REF!)=TRUE, 'Frequency Measure'!#REF!, "")</f>
        <v/>
      </c>
      <c r="AG18" s="18">
        <f>IF(ISBLANK('Biological Variable'!A18)=TRUE, 'Biological Variable'!B18, "")</f>
        <v>0</v>
      </c>
      <c r="AH18" s="21" t="str">
        <f>IF(ISBLANK('Biological Variable'!A18)=TRUE, 'Biological Variable'!F18, "")</f>
        <v>BVselectionMethod</v>
      </c>
      <c r="AI18" s="37" t="str">
        <f>IF(ISBLANK('Biological Variable'!A18)=TRUE, 'Biological Variable'!L18, "")</f>
        <v>The method of selecting fish</v>
      </c>
    </row>
    <row r="19" spans="9:35" ht="110.25" x14ac:dyDescent="0.25">
      <c r="I19" s="18">
        <f>IF(ISBLANK('Temporal Event'!A9)=TRUE, 'Temporal Event'!B9, "")</f>
        <v>0</v>
      </c>
      <c r="J19" s="43" t="str">
        <f>IF(ISBLANK('Vessel Selection'!A19)=TRUE, 'Vessel Selection'!F19, "")</f>
        <v>VSunitName</v>
      </c>
      <c r="K19" s="44" t="str">
        <f>IF(ISBLANK('Vessel Selection'!A19)=TRUE, 'Vessel Selection'!L19,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8"/>
      <c r="M19" s="19"/>
      <c r="N19" s="21" t="str">
        <f>IF(ISBLANK('Fishing Trip'!A19)=TRUE, 'Fishing Trip'!F19, "")</f>
        <v>FTdepartureLocation</v>
      </c>
      <c r="O19" s="37" t="str">
        <f>IF(ISBLANK('Fishing Trip'!A19)=TRUE, 'Fishing Trip'!L19, "")</f>
        <v>LOCODE of departure location</v>
      </c>
      <c r="Q19" s="18">
        <f>IF(ISBLANK('Fishing Operation'!A22)=TRUE, 'Fishing Operation'!B22, "")</f>
        <v>0</v>
      </c>
      <c r="R19" s="21" t="str">
        <f>IF(ISBLANK('Fishing Operation'!A17)=TRUE, 'Fishing Operation'!F17, "")</f>
        <v>FOendDate</v>
      </c>
      <c r="S19" s="37" t="str">
        <f>IF(ISBLANK('Fishing Operation'!A17)=TRUE, 'Fishing Operation'!L17, "")</f>
        <v>Date of removal of the catch.  "YYYY-MM-DD" (UTC).</v>
      </c>
      <c r="U19" s="20"/>
      <c r="V19" s="21" t="str">
        <f>IF(ISBLANK('Species Selection'!A25)=TRUE,'Species Selection'!F25, "")</f>
        <v>SSselectionMethod</v>
      </c>
      <c r="W19" s="37" t="str">
        <f>IF(ISBLANK('Species Selection'!A25)=TRUE,'Species Selection'!L25, "")</f>
        <v>The method of selecting species for sampling</v>
      </c>
      <c r="X19" s="20"/>
      <c r="Y19" s="19">
        <f>IF(ISBLANK(Sample!A30)=TRUE, Sample!B30, "")</f>
        <v>0</v>
      </c>
      <c r="Z19" s="21" t="str">
        <f>IF(ISBLANK(Sample!A31)=TRUE, Sample!F31, "")</f>
        <v>SAtotalWeightLive</v>
      </c>
      <c r="AA19" s="37" t="str">
        <f>IF(ISBLANK(Sample!A31)=TRUE, Sample!L31, "")</f>
        <v>Whole weight in grammes.</v>
      </c>
      <c r="AC19" s="18" t="str">
        <f>IF(ISBLANK('Frequency Measure'!#REF!)=TRUE, 'Frequency Measure'!#REF!, "")</f>
        <v/>
      </c>
      <c r="AG19" s="18">
        <f>IF(ISBLANK('Biological Variable'!A20)=TRUE, 'Biological Variable'!B20, "")</f>
        <v>0</v>
      </c>
      <c r="AH19" s="21" t="str">
        <f>IF(ISBLANK('Biological Variable'!A20)=TRUE, 'Biological Variable'!F20, "")</f>
        <v>BVsampler</v>
      </c>
      <c r="AI19" s="37" t="str">
        <f>IF(ISBLANK('Biological Variable'!A20)=TRUE, 'Biological Variable'!L20, "")</f>
        <v>Self-sampling, Observer, Control, Electronic Monitoring (EM). In the future potential combinations of e.g. observer and EM</v>
      </c>
    </row>
    <row r="20" spans="9:35" x14ac:dyDescent="0.25">
      <c r="I20" s="18">
        <f>IF(ISBLANK('Temporal Event'!A10)=TRUE, 'Temporal Event'!B10, "")</f>
        <v>0</v>
      </c>
      <c r="J20" s="43" t="str">
        <f>IF(ISBLANK('Vessel Selection'!A20)=TRUE, 'Vessel Selection'!F20, "")</f>
        <v>VSselectionMethodCluster</v>
      </c>
      <c r="K20" s="44" t="str">
        <f>IF(ISBLANK('Vessel Selection'!A20)=TRUE, 'Vessel Selection'!L20, "")</f>
        <v>The method of selecting clusters</v>
      </c>
      <c r="L20" s="18"/>
      <c r="M20" s="19"/>
      <c r="N20" s="21" t="str">
        <f>IF(ISBLANK('Fishing Trip'!A20)=TRUE, 'Fishing Trip'!F20, "")</f>
        <v>FTdepartureDate</v>
      </c>
      <c r="O20" s="37" t="str">
        <f>IF(ISBLANK('Fishing Trip'!A20)=TRUE, 'Fishing Trip'!L20, "")</f>
        <v>Departure date</v>
      </c>
      <c r="Q20" s="18">
        <f>IF(ISBLANK('Fishing Operation'!A23)=TRUE, 'Fishing Operation'!B23, "")</f>
        <v>0</v>
      </c>
      <c r="R20" s="21" t="str">
        <f>IF(ISBLANK('Fishing Operation'!A18)=TRUE, 'Fishing Operation'!F18, "")</f>
        <v>FOendTime</v>
      </c>
      <c r="S20" s="37" t="str">
        <f>IF(ISBLANK('Fishing Operation'!A18)=TRUE, 'Fishing Operation'!L18, "")</f>
        <v>Time of removal of the catch. . "HH:MM"… in UTC</v>
      </c>
      <c r="V20" s="21" t="str">
        <f>IF(ISBLANK('Species Selection'!A27)=TRUE,'Species Selection'!F27, "")</f>
        <v>SSselectionMethodCluster</v>
      </c>
      <c r="W20" s="37" t="str">
        <f>IF(ISBLANK('Species Selection'!A27)=TRUE,'Species Selection'!L27, "")</f>
        <v>The method of selecting clusters</v>
      </c>
      <c r="Y20" s="19">
        <f>IF(ISBLANK(Sample!A31)=TRUE, Sample!B31, "")</f>
        <v>0</v>
      </c>
      <c r="Z20" s="21" t="str">
        <f>IF(ISBLANK(Sample!A32)=TRUE, Sample!F32, "")</f>
        <v>SAsampleWeightLive</v>
      </c>
      <c r="AA20" s="37" t="str">
        <f>IF(ISBLANK(Sample!A32)=TRUE, Sample!L32, "")</f>
        <v>Whole weight in grammes of the sample.</v>
      </c>
      <c r="AC20" s="18" t="str">
        <f>IF(ISBLANK('Frequency Measure'!#REF!)=TRUE, 'Frequency Measure'!#REF!, "")</f>
        <v/>
      </c>
      <c r="AH20" s="21">
        <f>IF(ISBLANK('Biological Variable'!A21)=TRUE, 'Biological Variable'!F21, "")</f>
        <v>0</v>
      </c>
      <c r="AI20" s="21">
        <f>IF(ISBLANK('Biological Variable'!A21)=TRUE, 'Biological Variable'!L21, "")</f>
        <v>0</v>
      </c>
    </row>
    <row r="21" spans="9:35" ht="31.5" x14ac:dyDescent="0.25">
      <c r="I21" s="18">
        <f>IF(ISBLANK('Temporal Event'!A14)=TRUE, 'Temporal Event'!B14, "")</f>
        <v>0</v>
      </c>
      <c r="J21" s="43" t="str">
        <f>IF(ISBLANK('Vessel Selection'!A21)=TRUE, 'Vessel Selection'!F21, "")</f>
        <v>VSnumberTotalClusters</v>
      </c>
      <c r="K21" s="44" t="str">
        <f>IF(ISBLANK('Vessel Selection'!A21)=TRUE, 'Vessel Selection'!L21, "")</f>
        <v>Total number of clusters in that level of the sampling hierarchy</v>
      </c>
      <c r="L21" s="18"/>
      <c r="M21" s="19"/>
      <c r="N21" s="21" t="str">
        <f>IF(ISBLANK('Fishing Trip'!A21)=TRUE, 'Fishing Trip'!F21, "")</f>
        <v>FTdepartureTime</v>
      </c>
      <c r="O21" s="37" t="str">
        <f>IF(ISBLANK('Fishing Trip'!A21)=TRUE, 'Fishing Trip'!L21, "")</f>
        <v>Departure time</v>
      </c>
      <c r="Q21" s="18">
        <f>IF(ISBLANK('Fishing Operation'!A24)=TRUE, 'Fishing Operation'!B24, "")</f>
        <v>0</v>
      </c>
      <c r="R21" s="21" t="str">
        <f>IF(ISBLANK('Fishing Operation'!A19)=TRUE, 'Fishing Operation'!F19, "")</f>
        <v>FOduration</v>
      </c>
      <c r="S21" s="37" t="str">
        <f>IF(ISBLANK('Fishing Operation'!A19)=TRUE, 'Fishing Operation'!L19, "")</f>
        <v>Soaking time in minutes</v>
      </c>
      <c r="V21" s="21" t="str">
        <f>IF(ISBLANK('Species Selection'!A28)=TRUE,'Species Selection'!F28, "")</f>
        <v>SSnumberTotalClusters</v>
      </c>
      <c r="W21" s="37" t="str">
        <f>IF(ISBLANK('Species Selection'!A28)=TRUE,'Species Selection'!L28, "")</f>
        <v>Total number of clusters in that level of the sampling hierarchy</v>
      </c>
      <c r="Y21" s="19">
        <f>IF(ISBLANK(Sample!A32)=TRUE, Sample!B32, "")</f>
        <v>0</v>
      </c>
      <c r="Z21" s="21" t="str">
        <f>IF(ISBLANK(Sample!A33)=TRUE, Sample!F33, "")</f>
        <v>SAnumberTotal</v>
      </c>
      <c r="AA21" s="37" t="str">
        <f>IF(ISBLANK(Sample!A33)=TRUE, Sample!L33, "")</f>
        <v>Total number of units in this stratum</v>
      </c>
      <c r="AC21" s="18" t="str">
        <f>IF(ISBLANK('Frequency Measure'!#REF!)=TRUE, 'Frequency Measure'!#REF!, "")</f>
        <v/>
      </c>
    </row>
    <row r="22" spans="9:35" ht="31.5" x14ac:dyDescent="0.25">
      <c r="I22" s="18">
        <f>IF(ISBLANK('Temporal Event'!A15)=TRUE, 'Temporal Event'!B15, "")</f>
        <v>0</v>
      </c>
      <c r="J22" s="21" t="str">
        <f>IF(ISBLANK('Vessel Selection'!A22)=TRUE, 'Vessel Selection'!F22, "")</f>
        <v>VSnumberSampledClusters</v>
      </c>
      <c r="K22" s="37" t="str">
        <f>IF(ISBLANK('Vessel Selection'!A22)=TRUE, 'Vessel Selection'!L22, "")</f>
        <v>Total number of clusters sampled</v>
      </c>
      <c r="L22" s="18"/>
      <c r="M22" s="19"/>
      <c r="N22" s="21" t="str">
        <f>IF(ISBLANK('Fishing Trip'!A22)=TRUE, 'Fishing Trip'!F22, "")</f>
        <v>FTarrivalLocation</v>
      </c>
      <c r="O22" s="37" t="str">
        <f>IF(ISBLANK('Fishing Trip'!A22)=TRUE, 'Fishing Trip'!L22, "")</f>
        <v>LOCODE of arrival location</v>
      </c>
      <c r="Q22" s="18">
        <f>IF(ISBLANK('Fishing Operation'!A25)=TRUE, 'Fishing Operation'!B25, "")</f>
        <v>0</v>
      </c>
      <c r="R22" s="21" t="str">
        <f>IF(ISBLANK('Fishing Operation'!A20)=TRUE, 'Fishing Operation'!F20, "")</f>
        <v>FOstartLat</v>
      </c>
      <c r="S22" s="37" t="str">
        <f>IF(ISBLANK('Fishing Operation'!A20)=TRUE, 'Fishing Operation'!L20, "")</f>
        <v>Shooting (start) position in decimal degrees of latitude.</v>
      </c>
      <c r="V22" s="21" t="str">
        <f>IF(ISBLANK('Species Selection'!A29)=TRUE,'Species Selection'!F29, "")</f>
        <v>SSnumberSampledClusters</v>
      </c>
      <c r="W22" s="37" t="str">
        <f>IF(ISBLANK('Species Selection'!A29)=TRUE,'Species Selection'!L29, "")</f>
        <v>Total number of clusters sampled</v>
      </c>
      <c r="X22" s="19"/>
      <c r="Y22" s="19">
        <f>IF(ISBLANK(Sample!A33)=TRUE, Sample!B33, "")</f>
        <v>0</v>
      </c>
      <c r="Z22" s="21" t="str">
        <f>IF(ISBLANK(Sample!A34)=TRUE, Sample!F34, "")</f>
        <v>SAnumberSampled</v>
      </c>
      <c r="AA22" s="37" t="str">
        <f>IF(ISBLANK(Sample!A34)=TRUE, Sample!L34, "")</f>
        <v>The number of units sampled in this stratum</v>
      </c>
    </row>
    <row r="23" spans="9:35" ht="31.5" x14ac:dyDescent="0.25">
      <c r="I23" s="18" t="str">
        <f>IF(ISBLANK('Temporal Event'!#REF!)=TRUE, 'Temporal Event'!#REF!, "")</f>
        <v/>
      </c>
      <c r="J23" s="21" t="str">
        <f>IF(ISBLANK('Vessel Selection'!#REF!)=TRUE, 'Vessel Selection'!#REF!, "")</f>
        <v/>
      </c>
      <c r="K23" s="37" t="str">
        <f>IF(ISBLANK('Vessel Selection'!#REF!)=TRUE, 'Vessel Selection'!#REF!, "")</f>
        <v/>
      </c>
      <c r="L23" s="18"/>
      <c r="M23" s="19"/>
      <c r="N23" s="21" t="str">
        <f>IF(ISBLANK('Fishing Trip'!A23)=TRUE, 'Fishing Trip'!F23, "")</f>
        <v>FTarrivalDate</v>
      </c>
      <c r="O23" s="37" t="str">
        <f>IF(ISBLANK('Fishing Trip'!A23)=TRUE, 'Fishing Trip'!L23, "")</f>
        <v>Arrival Date</v>
      </c>
      <c r="Q23" s="18">
        <f>IF(ISBLANK('Fishing Operation'!A26)=TRUE, 'Fishing Operation'!B26, "")</f>
        <v>0</v>
      </c>
      <c r="R23" s="21" t="str">
        <f>IF(ISBLANK('Fishing Operation'!A21)=TRUE, 'Fishing Operation'!F21, "")</f>
        <v>FOstartLon</v>
      </c>
      <c r="S23" s="37" t="str">
        <f>IF(ISBLANK('Fishing Operation'!A21)=TRUE, 'Fishing Operation'!L21, "")</f>
        <v>Shooting (start) position in decimal degrees of longitude.</v>
      </c>
      <c r="V23" s="21" t="str">
        <f>IF(ISBLANK('Species Selection'!#REF!)=TRUE,'Species Selection'!#REF!, "")</f>
        <v/>
      </c>
      <c r="W23" s="37" t="str">
        <f>IF(ISBLANK('Species Selection'!#REF!)=TRUE,'Species Selection'!#REF!, "")</f>
        <v/>
      </c>
      <c r="X23" s="19"/>
      <c r="Y23" s="19">
        <f>IF(ISBLANK(Sample!A34)=TRUE, Sample!B34, "")</f>
        <v>0</v>
      </c>
      <c r="Z23" s="21" t="str">
        <f>IF(ISBLANK(Sample!#REF!)=TRUE, Sample!#REF!, "")</f>
        <v/>
      </c>
      <c r="AA23" s="37" t="str">
        <f>IF(ISBLANK(Sample!#REF!)=TRUE, Sample!#REF!, "")</f>
        <v/>
      </c>
    </row>
    <row r="24" spans="9:35" x14ac:dyDescent="0.25">
      <c r="I24" s="18">
        <f>IF(ISBLANK('Temporal Event'!A18)=TRUE, 'Temporal Event'!B18, "")</f>
        <v>0</v>
      </c>
      <c r="J24" s="21" t="str">
        <f>IF(ISBLANK('Vessel Selection'!A26)=TRUE, 'Vessel Selection'!F26, "")</f>
        <v>VSreasonNotSampled</v>
      </c>
      <c r="K24" s="37" t="str">
        <f>IF(ISBLANK('Vessel Selection'!A26)=TRUE, 'Vessel Selection'!L26, "")</f>
        <v>Reason for not sampling</v>
      </c>
      <c r="L24" s="18"/>
      <c r="M24" s="19"/>
      <c r="N24" s="21" t="str">
        <f>IF(ISBLANK('Fishing Trip'!A24)=TRUE, 'Fishing Trip'!F24, "")</f>
        <v>FTarrivalTime</v>
      </c>
      <c r="O24" s="37" t="str">
        <f>IF(ISBLANK('Fishing Trip'!A24)=TRUE, 'Fishing Trip'!L24, "")</f>
        <v>Arrival Time</v>
      </c>
      <c r="Q24" s="18">
        <f>IF(ISBLANK('Fishing Operation'!A28)=TRUE, 'Fishing Operation'!B28, "")</f>
        <v>0</v>
      </c>
      <c r="R24" s="21" t="str">
        <f>IF(ISBLANK('Fishing Operation'!A22)=TRUE, 'Fishing Operation'!F22, "")</f>
        <v>FOstopLat</v>
      </c>
      <c r="S24" s="37" t="str">
        <f>IF(ISBLANK('Fishing Operation'!A22)=TRUE, 'Fishing Operation'!L22, "")</f>
        <v>Hauling (stop) position in decimal degrees of latitude.</v>
      </c>
      <c r="V24" s="21" t="str">
        <f>IF(ISBLANK('Species Selection'!A33)=TRUE,'Species Selection'!F33, "")</f>
        <v>SSreasonNotSampled</v>
      </c>
      <c r="W24" s="37" t="str">
        <f>IF(ISBLANK('Species Selection'!A33)=TRUE,'Species Selection'!L33, "")</f>
        <v>Reason for not sampling</v>
      </c>
      <c r="X24" s="19"/>
      <c r="Y24" s="19" t="str">
        <f>IF(ISBLANK(Sample!#REF!)=TRUE, Sample!#REF!, "")</f>
        <v/>
      </c>
      <c r="Z24" s="21" t="str">
        <f>IF(ISBLANK(Sample!A37)=TRUE, Sample!F37, "")</f>
        <v>SAselectionMethod</v>
      </c>
      <c r="AA24" s="37" t="str">
        <f>IF(ISBLANK(Sample!A37)=TRUE, Sample!L37, "")</f>
        <v>The method of selecting units for sampling</v>
      </c>
    </row>
    <row r="25" spans="9:35" ht="31.5" x14ac:dyDescent="0.25">
      <c r="I25" s="18" t="str">
        <f>IF(ISBLANK('Temporal Event'!#REF!)=TRUE, 'Temporal Event'!#REF!, "")</f>
        <v/>
      </c>
      <c r="J25" s="21">
        <f>IF(ISBLANK('Vessel Selection'!A27)=TRUE, 'Vessel Selection'!F27, "")</f>
        <v>0</v>
      </c>
      <c r="K25" s="37">
        <f>IF(ISBLANK('Vessel Selection'!A27)=TRUE, 'Vessel Selection'!L27, "")</f>
        <v>0</v>
      </c>
      <c r="L25" s="18"/>
      <c r="N25" s="21" t="str">
        <f>IF(ISBLANK('Fishing Trip'!A25)=TRUE, 'Fishing Trip'!F25, "")</f>
        <v>FTnumberTotal</v>
      </c>
      <c r="O25" s="37" t="str">
        <f>IF(ISBLANK('Fishing Trip'!A25)=TRUE, 'Fishing Trip'!L25, "")</f>
        <v>Total number of unique trips in the stratum/cluster.</v>
      </c>
      <c r="P25" s="19"/>
      <c r="Q25" s="18" t="str">
        <f>IF(ISBLANK('Fishing Operation'!#REF!)=TRUE, 'Fishing Operation'!#REF!, "")</f>
        <v/>
      </c>
      <c r="R25" s="21" t="str">
        <f>IF(ISBLANK('Fishing Operation'!A23)=TRUE, 'Fishing Operation'!F23, "")</f>
        <v>FOstopLon</v>
      </c>
      <c r="S25" s="37" t="str">
        <f>IF(ISBLANK('Fishing Operation'!A23)=TRUE, 'Fishing Operation'!L23, "")</f>
        <v>Hauling (stop) position in decimal degrees of longitude.</v>
      </c>
      <c r="U25" s="18" t="str">
        <f>IF(ISBLANK(#REF!)=TRUE,#REF!, "")</f>
        <v/>
      </c>
      <c r="V25" s="21">
        <f>IF(ISBLANK('Species Selection'!A34)=TRUE,'Species Selection'!F34, "")</f>
        <v>0</v>
      </c>
      <c r="W25" s="37">
        <f>IF(ISBLANK('Species Selection'!A34)=TRUE,'Species Selection'!L34, "")</f>
        <v>0</v>
      </c>
      <c r="X25" s="19"/>
      <c r="Y25" s="19">
        <f>IF(ISBLANK(Sample!A37)=TRUE, Sample!B37, "")</f>
        <v>0</v>
      </c>
      <c r="Z25" s="21" t="str">
        <f>IF(ISBLANK(Sample!A39)=TRUE, Sample!F39, "")</f>
        <v>SAlowerHierarchy</v>
      </c>
      <c r="AA25" s="37" t="str">
        <f>IF(ISBLANK(Sample!A39)=TRUE, Sample!L39, "")</f>
        <v>The Lower Hierarchy that will be used for this Sample/Subsample</v>
      </c>
    </row>
    <row r="26" spans="9:35" ht="47.25" x14ac:dyDescent="0.25">
      <c r="L26" s="18"/>
      <c r="N26" s="21" t="str">
        <f>IF(ISBLANK('Fishing Trip'!A26)=TRUE, 'Fishing Trip'!F26, "")</f>
        <v>FTnumberSampled</v>
      </c>
      <c r="O26" s="37" t="str">
        <f>IF(ISBLANK('Fishing Trip'!A26)=TRUE, 'Fishing Trip'!L26, "")</f>
        <v>The number of trips sampled in this stratum/cluster.</v>
      </c>
      <c r="P26" s="19"/>
      <c r="Q26" s="18">
        <f>IF(ISBLANK('Fishing Operation'!A29)=TRUE, 'Fishing Operation'!B29, "")</f>
        <v>0</v>
      </c>
      <c r="R26" s="43" t="str">
        <f>IF(ISBLANK('Fishing Operation'!A24)=TRUE, 'Fishing Operation'!F24, "")</f>
        <v>FOexclusiveEconomicZoneIndicator</v>
      </c>
      <c r="S26" s="44" t="str">
        <f>IF(ISBLANK('Fishing Operation'!A24)=TRUE, 'Fishing Operation'!L24, "")</f>
        <v>Exclusive Economic Zone indicator.</v>
      </c>
      <c r="U26" s="18" t="str">
        <f>IF(ISBLANK(#REF!)=TRUE,#REF!, "")</f>
        <v/>
      </c>
      <c r="X26" s="19"/>
      <c r="Y26" s="19">
        <f>IF(ISBLANK(Sample!A39)=TRUE, Sample!B39, "")</f>
        <v>0</v>
      </c>
      <c r="Z26" s="21" t="str">
        <f>IF(ISBLANK(Sample!A40)=TRUE, Sample!F40, "")</f>
        <v>SAsampler</v>
      </c>
      <c r="AA26" s="37" t="str">
        <f>IF(ISBLANK(Sample!A40)=TRUE, Sample!L40, "")</f>
        <v>Self-sampling, Observer, Control, Electronic Monitoring (EM). In the future potential combinations of e.g. observer and EM</v>
      </c>
    </row>
    <row r="27" spans="9:35" x14ac:dyDescent="0.25">
      <c r="J27" s="39" t="s">
        <v>618</v>
      </c>
      <c r="K27" s="22"/>
      <c r="L27" s="18"/>
      <c r="N27" s="21" t="str">
        <f>IF(ISBLANK('Fishing Trip'!#REF!)=TRUE, 'Fishing Trip'!#REF!, "")</f>
        <v/>
      </c>
      <c r="O27" s="37" t="str">
        <f>IF(ISBLANK('Fishing Trip'!#REF!)=TRUE, 'Fishing Trip'!#REF!, "")</f>
        <v/>
      </c>
      <c r="P27" s="19"/>
      <c r="Q27" s="18">
        <f>IF(ISBLANK('Fishing Operation'!A30)=TRUE, 'Fishing Operation'!B30, "")</f>
        <v>0</v>
      </c>
      <c r="R27" s="43" t="str">
        <f>IF(ISBLANK('Fishing Operation'!A25)=TRUE, 'Fishing Operation'!F25, "")</f>
        <v>FOarea</v>
      </c>
      <c r="S27" s="44" t="str">
        <f>IF(ISBLANK('Fishing Operation'!A25)=TRUE, 'Fishing Operation'!L25, "")</f>
        <v>Area level 3 in the DCR.</v>
      </c>
      <c r="U27" s="18" t="str">
        <f>IF(ISBLANK(#REF!)=TRUE,#REF!, "")</f>
        <v/>
      </c>
      <c r="X27" s="19"/>
      <c r="Y27" s="19">
        <f>IF(ISBLANK(Sample!A40)=TRUE, Sample!B40, "")</f>
        <v>0</v>
      </c>
      <c r="Z27" s="21" t="str">
        <f>IF(ISBLANK(Sample!A42)=TRUE, Sample!F42, "")</f>
        <v>SAreasonNotSampledFM</v>
      </c>
      <c r="AA27" s="37" t="str">
        <f>IF(ISBLANK(Sample!A42)=TRUE, Sample!L42, "")</f>
        <v>Reason for not sampling freq</v>
      </c>
    </row>
    <row r="28" spans="9:35" x14ac:dyDescent="0.25">
      <c r="J28" s="21" t="str">
        <f>IF(ISBLANK('Temporal Event'!A2)=TRUE, 'Temporal Event'!F2, "")</f>
        <v/>
      </c>
      <c r="K28" s="37" t="str">
        <f>IF(ISBLANK('Temporal Event'!A2)=TRUE, 'Temporal Event'!L2, "")</f>
        <v/>
      </c>
      <c r="L28" s="18"/>
      <c r="N28" s="21" t="str">
        <f>IF(ISBLANK('Fishing Trip'!A29)=TRUE, 'Fishing Trip'!F29, "")</f>
        <v>FTselectionMethod</v>
      </c>
      <c r="O28" s="37" t="str">
        <f>IF(ISBLANK('Fishing Trip'!A29)=TRUE, 'Fishing Trip'!L29, "")</f>
        <v>The method of selecting fishing trips for sampling</v>
      </c>
      <c r="P28" s="19"/>
      <c r="Q28" s="18">
        <f>IF(ISBLANK('Fishing Operation'!A31)=TRUE, 'Fishing Operation'!B31, "")</f>
        <v>0</v>
      </c>
      <c r="R28" s="43" t="str">
        <f>IF(ISBLANK('Fishing Operation'!A26)=TRUE, 'Fishing Operation'!F26, "")</f>
        <v>FOrectangle</v>
      </c>
      <c r="S28" s="44" t="str">
        <f>IF(ISBLANK('Fishing Operation'!A26)=TRUE, 'Fishing Operation'!L26, "")</f>
        <v>Area level 5 in the DCR</v>
      </c>
      <c r="U28" s="18" t="str">
        <f>IF(ISBLANK(#REF!)=TRUE,#REF!, "")</f>
        <v/>
      </c>
      <c r="V28" s="22" t="s">
        <v>614</v>
      </c>
      <c r="W28" s="22"/>
      <c r="X28" s="19"/>
      <c r="Y28" s="19">
        <f>IF(ISBLANK(Sample!A42)=TRUE, Sample!B42, "")</f>
        <v>0</v>
      </c>
      <c r="Z28" s="21" t="str">
        <f>IF(ISBLANK(Sample!A43)=TRUE, Sample!F43, "")</f>
        <v>SAreasonNotSampledBV</v>
      </c>
      <c r="AA28" s="37" t="str">
        <f>IF(ISBLANK(Sample!A43)=TRUE, Sample!L43, "")</f>
        <v>Reason for not sampling biovar</v>
      </c>
    </row>
    <row r="29" spans="9:35" ht="31.5" x14ac:dyDescent="0.25">
      <c r="J29" s="21" t="str">
        <f>IF(ISBLANK('Temporal Event'!A3)=TRUE, 'Temporal Event'!F3, "")</f>
        <v/>
      </c>
      <c r="K29" s="37" t="str">
        <f>IF(ISBLANK('Temporal Event'!A3)=TRUE, 'Temporal Event'!L3, "")</f>
        <v/>
      </c>
      <c r="L29" s="18"/>
      <c r="N29" s="21" t="str">
        <f>IF(ISBLANK('Fishing Trip'!A31)=TRUE, 'Fishing Trip'!F31, "")</f>
        <v>FTselectionMethodCluster</v>
      </c>
      <c r="O29" s="37" t="str">
        <f>IF(ISBLANK('Fishing Trip'!A31)=TRUE, 'Fishing Trip'!L31, "")</f>
        <v>The method of selecting clusters</v>
      </c>
      <c r="P29" s="19"/>
      <c r="Q29" s="18">
        <f>IF(ISBLANK('Fishing Operation'!A32)=TRUE, 'Fishing Operation'!B32, "")</f>
        <v>0</v>
      </c>
      <c r="R29" s="43" t="str">
        <f>IF(ISBLANK('Fishing Operation'!A28)=TRUE, 'Fishing Operation'!F28, "")</f>
        <v>FOjurisdictionArea</v>
      </c>
      <c r="S29" s="44" t="str">
        <f>IF(ISBLANK('Fishing Operation'!A28)=TRUE, 'Fishing Operation'!L28, "")</f>
        <v xml:space="preserve">Area belonging to a country or a part of an area used by Long Distance Fisheries. </v>
      </c>
      <c r="U29" s="18" t="str">
        <f>IF(ISBLANK(#REF!)=TRUE,#REF!, "")</f>
        <v/>
      </c>
      <c r="V29" s="21" t="str">
        <f>IF(ISBLANK(#REF!)=TRUE,#REF!, "")</f>
        <v/>
      </c>
      <c r="W29" s="21" t="str">
        <f>IF(ISBLANK(#REF!)=TRUE,#REF!, "")</f>
        <v/>
      </c>
      <c r="X29" s="19"/>
      <c r="Y29" s="19" t="str">
        <f>IF(ISBLANK(Sample!A56)=TRUE, Sample!B43, "")</f>
        <v/>
      </c>
      <c r="Z29" s="21" t="str">
        <f>IF(ISBLANK(Sample!A44)=TRUE, Sample!F44, "")</f>
        <v>SAtotalWeightMeasured</v>
      </c>
      <c r="AA29" s="21" t="str">
        <f>IF(ISBLANK(Sample!A44)=TRUE, Sample!L44, "")</f>
        <v>Whole weight in grammes.</v>
      </c>
    </row>
    <row r="30" spans="9:35" ht="31.5" x14ac:dyDescent="0.25">
      <c r="I30" s="18" t="str">
        <f>IF(ISBLANK(Location!A2)=TRUE, Location!B2, "")</f>
        <v/>
      </c>
      <c r="J30" s="21" t="str">
        <f>IF(ISBLANK('Temporal Event'!A4)=TRUE, 'Temporal Event'!F4, "")</f>
        <v/>
      </c>
      <c r="K30" s="37" t="str">
        <f>IF(ISBLANK('Temporal Event'!A4)=TRUE, 'Temporal Event'!L4, "")</f>
        <v/>
      </c>
      <c r="L30" s="18"/>
      <c r="N30" s="21" t="str">
        <f>IF(ISBLANK('Fishing Trip'!A32)=TRUE, 'Fishing Trip'!F32, "")</f>
        <v>FTnumberTotalClusters</v>
      </c>
      <c r="O30" s="37" t="str">
        <f>IF(ISBLANK('Fishing Trip'!A32)=TRUE, 'Fishing Trip'!L32, "")</f>
        <v>Total number of clusters in that level of the sampling hierarchy</v>
      </c>
      <c r="P30" s="19"/>
      <c r="Q30" s="18">
        <f>IF(ISBLANK('Fishing Operation'!A30)=TRUE, 'Fishing Operation'!B30, "")</f>
        <v>0</v>
      </c>
      <c r="R30" s="43" t="str">
        <f>IF(ISBLANK('Fishing Operation'!#REF!)=TRUE, 'Fishing Operation'!#REF!, "")</f>
        <v/>
      </c>
      <c r="S30" s="44" t="str">
        <f>IF(ISBLANK('Fishing Operation'!#REF!)=TRUE, 'Fishing Operation'!#REF!, "")</f>
        <v/>
      </c>
      <c r="U30" s="18" t="str">
        <f>IF(ISBLANK(#REF!)=TRUE,#REF!, "")</f>
        <v/>
      </c>
      <c r="V30" s="21" t="str">
        <f>IF(ISBLANK(#REF!)=TRUE,#REF!, "")</f>
        <v/>
      </c>
      <c r="W30" s="21" t="str">
        <f>IF(ISBLANK(#REF!)=TRUE,#REF!, "")</f>
        <v/>
      </c>
      <c r="X30" s="19"/>
      <c r="Y30" s="19" t="str">
        <f>IF(ISBLANK(Sample!#REF!)=TRUE, Sample!B44, "")</f>
        <v/>
      </c>
      <c r="Z30" s="21" t="str">
        <f>IF(ISBLANK(Sample!A45)=TRUE, Sample!F45, "")</f>
        <v>SAsampleWeightMeasured</v>
      </c>
      <c r="AA30" s="37" t="str">
        <f>IF(ISBLANK(Sample!A45)=TRUE, Sample!L45, "")</f>
        <v>Whole weight in grammes of the sample.</v>
      </c>
    </row>
    <row r="31" spans="9:35" ht="31.5" x14ac:dyDescent="0.25">
      <c r="I31" s="18" t="str">
        <f>IF(ISBLANK(Location!A3)=TRUE, Location!B3, "")</f>
        <v/>
      </c>
      <c r="J31" s="21" t="str">
        <f>IF(ISBLANK('Temporal Event'!A5)=TRUE, 'Temporal Event'!F5, "")</f>
        <v/>
      </c>
      <c r="K31" s="37" t="str">
        <f>IF(ISBLANK('Temporal Event'!A5)=TRUE, 'Temporal Event'!L5, "")</f>
        <v/>
      </c>
      <c r="L31" s="18"/>
      <c r="N31" s="21" t="str">
        <f>IF(ISBLANK('Fishing Trip'!A33)=TRUE, 'Fishing Trip'!F33, "")</f>
        <v>FTnumberSampledClusters</v>
      </c>
      <c r="O31" s="37" t="str">
        <f>IF(ISBLANK('Fishing Trip'!A33)=TRUE, 'Fishing Trip'!L33, "")</f>
        <v>Total number of clusters sampled</v>
      </c>
      <c r="P31" s="19"/>
      <c r="Q31" s="18" t="str">
        <f>IF(ISBLANK('Fishing Operation'!#REF!)=TRUE, 'Fishing Operation'!#REF!, "")</f>
        <v/>
      </c>
      <c r="R31" s="43" t="str">
        <f>IF(ISBLANK('Fishing Operation'!A29)=TRUE, 'Fishing Operation'!F29, "")</f>
        <v>FOfishingDepth</v>
      </c>
      <c r="S31" s="44" t="str">
        <f>IF(ISBLANK('Fishing Operation'!A29)=TRUE, 'Fishing Operation'!L29, "")</f>
        <v>Mean depth of gear</v>
      </c>
      <c r="U31" s="18" t="str">
        <f>IF(ISBLANK(#REF!)=TRUE,#REF!, "")</f>
        <v/>
      </c>
      <c r="V31" s="21" t="str">
        <f>IF(ISBLANK(#REF!)=TRUE,#REF!, "")</f>
        <v/>
      </c>
      <c r="W31" s="21" t="str">
        <f>IF(ISBLANK(#REF!)=TRUE,#REF!, "")</f>
        <v/>
      </c>
      <c r="X31" s="19"/>
      <c r="Y31" s="19">
        <f>IF(ISBLANK(Sample!A34)=TRUE, Sample!B34, "")</f>
        <v>0</v>
      </c>
      <c r="Z31" s="21" t="str">
        <f>IF(ISBLANK(Sample!A46)=TRUE, Sample!F46, "")</f>
        <v>SAconversionFactorMesLive</v>
      </c>
      <c r="AA31" s="37" t="str">
        <f>IF(ISBLANK(Sample!A46)=TRUE, Sample!L46, "")</f>
        <v>Conversion factor between measured weight and live weight.</v>
      </c>
    </row>
    <row r="32" spans="9:35" ht="31.5" x14ac:dyDescent="0.25">
      <c r="I32" s="18">
        <f>IF(ISBLANK(Location!A4)=TRUE, Location!B4, "")</f>
        <v>0</v>
      </c>
      <c r="J32" s="21" t="str">
        <f>IF(ISBLANK('Temporal Event'!A6)=TRUE, 'Temporal Event'!F6, "")</f>
        <v>TErecordType</v>
      </c>
      <c r="K32" s="37" t="str">
        <f>IF(ISBLANK('Temporal Event'!A6)=TRUE, 'Temporal Event'!L6, "")</f>
        <v>Fixed value ('TE')</v>
      </c>
      <c r="L32" s="18"/>
      <c r="N32" s="21" t="str">
        <f>IF(ISBLANK('Fishing Trip'!#REF!)=TRUE, 'Fishing Trip'!#REF!, "")</f>
        <v/>
      </c>
      <c r="O32" s="37" t="str">
        <f>IF(ISBLANK('Fishing Trip'!#REF!)=TRUE, 'Fishing Trip'!#REF!, "")</f>
        <v/>
      </c>
      <c r="P32" s="19"/>
      <c r="Q32" s="18">
        <f>IF(ISBLANK('Fishing Operation'!A31)=TRUE, 'Fishing Operation'!B31, "")</f>
        <v>0</v>
      </c>
      <c r="R32" s="43" t="str">
        <f>IF(ISBLANK('Fishing Operation'!A30)=TRUE, 'Fishing Operation'!F30, "")</f>
        <v>FOwaterDepth</v>
      </c>
      <c r="S32" s="44" t="str">
        <f>IF(ISBLANK('Fishing Operation'!A30)=TRUE, 'Fishing Operation'!L30, "")</f>
        <v>Mean depth of location</v>
      </c>
      <c r="U32" s="18" t="str">
        <f>IF(ISBLANK(#REF!)=TRUE,#REF!, "")</f>
        <v/>
      </c>
      <c r="V32" s="21" t="str">
        <f>IF(ISBLANK(#REF!)=TRUE,#REF!, "")</f>
        <v/>
      </c>
      <c r="W32" s="21" t="str">
        <f>IF(ISBLANK(#REF!)=TRUE,#REF!, "")</f>
        <v/>
      </c>
      <c r="Y32" s="19" t="str">
        <f>IF(ISBLANK(Sample!#REF!)=TRUE, Sample!#REF!, "")</f>
        <v/>
      </c>
      <c r="Z32" s="21" t="str">
        <f>IF(ISBLANK(Sample!A12)=TRUE, Sample!F12, "")</f>
        <v>SAspecimensState</v>
      </c>
      <c r="AA32" s="37" t="str">
        <f>IF(ISBLANK(Sample!A12)=TRUE, Sample!L12, "")</f>
        <v xml:space="preserve">State of the specimens (e.g., dead, damaged, etc). </v>
      </c>
    </row>
    <row r="33" spans="8:27" ht="47.25" x14ac:dyDescent="0.25">
      <c r="J33" s="21" t="str">
        <f>IF(ISBLANK('Temporal Event'!A8)=TRUE, 'Temporal Event'!F8, "")</f>
        <v>TEstratification</v>
      </c>
      <c r="K33" s="37" t="str">
        <f>IF(ISBLANK('Temporal Event'!A8)=TRUE, 'Temporal Event'!L8, "")</f>
        <v>Indicator of presence (Y) or absence (N) of stratification of units in that level of the sampling hierarchy</v>
      </c>
      <c r="L33" s="18"/>
      <c r="N33" s="21" t="str">
        <f>IF(ISBLANK('Fishing Trip'!A37)=TRUE, 'Fishing Trip'!F37, "")</f>
        <v>FTreasonNotSampled</v>
      </c>
      <c r="O33" s="37" t="str">
        <f>IF(ISBLANK('Fishing Trip'!A37)=TRUE, 'Fishing Trip'!L37, "")</f>
        <v>Reason for not sampling</v>
      </c>
      <c r="P33" s="19"/>
      <c r="R33" s="43" t="str">
        <f>IF(ISBLANK('Fishing Operation'!A31)=TRUE, 'Fishing Operation'!F31, "")</f>
        <v>FOnationalFishingActivity</v>
      </c>
      <c r="S33" s="44" t="str">
        <f>IF(ISBLANK('Fishing Operation'!A31)=TRUE, 'Fishing Operation'!L31, "")</f>
        <v>Country specific national fishing activity</v>
      </c>
      <c r="V33" s="43" t="str">
        <f>IF(ISBLANK(#REF!)=TRUE,#REF!, "")</f>
        <v/>
      </c>
      <c r="W33" s="43" t="str">
        <f>IF(ISBLANK(#REF!)=TRUE,#REF!, "")</f>
        <v/>
      </c>
      <c r="Y33" s="19"/>
      <c r="Z33" s="21"/>
      <c r="AA33" s="37"/>
    </row>
    <row r="34" spans="8:27" x14ac:dyDescent="0.25">
      <c r="J34" s="21" t="str">
        <f>IF(ISBLANK('Temporal Event'!A9)=TRUE, 'Temporal Event'!F9, "")</f>
        <v>TEtimeUnit</v>
      </c>
      <c r="K34" s="37" t="str">
        <f>IF(ISBLANK('Temporal Event'!A9)=TRUE, 'Temporal Event'!L9, "")</f>
        <v>The time unit e.g. "week"</v>
      </c>
      <c r="L34" s="18"/>
      <c r="N34" s="21" t="str">
        <f>IF(ISBLANK('Fishing Trip'!A36)=TRUE, 'Fishing Trip'!F36, "")</f>
        <v>FTsampled</v>
      </c>
      <c r="O34" s="37">
        <f>IF(ISBLANK('Fishing Trip'!A36)=TRUE, 'Fishing Trip'!L36, "")</f>
        <v>0</v>
      </c>
      <c r="P34" s="19"/>
      <c r="R34" s="43" t="str">
        <f>IF(ISBLANK('Fishing Operation'!A32)=TRUE, 'Fishing Operation'!F32, "")</f>
        <v>FOmetier5</v>
      </c>
      <c r="S34" s="44" t="str">
        <f>IF(ISBLANK('Fishing Operation'!A32)=TRUE, 'Fishing Operation'!L32, "")</f>
        <v>Level 5 metier</v>
      </c>
      <c r="V34" s="43" t="str">
        <f>IF(ISBLANK(#REF!)=TRUE,#REF!, "")</f>
        <v/>
      </c>
      <c r="W34" s="43" t="str">
        <f>IF(ISBLANK(#REF!)=TRUE,#REF!, "")</f>
        <v/>
      </c>
      <c r="Y34" s="19"/>
      <c r="Z34" s="21"/>
      <c r="AA34" s="37"/>
    </row>
    <row r="35" spans="8:27" x14ac:dyDescent="0.25">
      <c r="I35" s="18">
        <f>IF(ISBLANK(Location!A7)=TRUE, Location!B7, "")</f>
        <v>0</v>
      </c>
      <c r="J35" s="21" t="str">
        <f>IF(ISBLANK('Temporal Event'!A10)=TRUE, 'Temporal Event'!F10, "")</f>
        <v>TEstratumName</v>
      </c>
      <c r="K35" s="37" t="str">
        <f>IF(ISBLANK('Temporal Event'!A10)=TRUE, 'Temporal Event'!L10, "")</f>
        <v>Name of stratum ('U' for unstratified)</v>
      </c>
      <c r="L35" s="18"/>
      <c r="P35" s="19"/>
      <c r="Q35" s="18">
        <f>IF(ISBLANK('Fishing Operation'!A32)=TRUE, 'Fishing Operation'!B32, "")</f>
        <v>0</v>
      </c>
      <c r="R35" s="43" t="str">
        <f>IF(ISBLANK('Fishing Operation'!A33)=TRUE, 'Fishing Operation'!F33, "")</f>
        <v>FOmetier6</v>
      </c>
      <c r="S35" s="44" t="str">
        <f>IF(ISBLANK('Fishing Operation'!A33)=TRUE, 'Fishing Operation'!L33, "")</f>
        <v>Level 6 metier</v>
      </c>
      <c r="U35" s="18" t="str">
        <f>IF(ISBLANK(#REF!)=TRUE,#REF!, "")</f>
        <v/>
      </c>
      <c r="V35" s="43" t="str">
        <f>IF(ISBLANK(#REF!)=TRUE,#REF!, "")</f>
        <v/>
      </c>
      <c r="W35" s="43" t="str">
        <f>IF(ISBLANK(#REF!)=TRUE,#REF!, "")</f>
        <v/>
      </c>
      <c r="Y35" s="19">
        <f>IF(ISBLANK(Sample!A37)=TRUE, Sample!B37, "")</f>
        <v>0</v>
      </c>
      <c r="Z35" s="21">
        <f>IF(ISBLANK(Sample!A48)=TRUE, Sample!F48, "")</f>
        <v>0</v>
      </c>
      <c r="AA35" s="21">
        <f>IF(ISBLANK(Sample!A48)=TRUE, Sample!L48, "")</f>
        <v>0</v>
      </c>
    </row>
    <row r="36" spans="8:27" ht="47.25" x14ac:dyDescent="0.25">
      <c r="I36" s="18">
        <f>IF(ISBLANK(Location!A9)=TRUE, Location!B9, "")</f>
        <v>0</v>
      </c>
      <c r="J36" s="21" t="str">
        <f>IF(ISBLANK('Temporal Event'!A11)=TRUE, 'Temporal Event'!F11, "")</f>
        <v>TEclustering</v>
      </c>
      <c r="K36" s="37" t="str">
        <f>IF(ISBLANK('Temporal Event'!A11)=TRUE, 'Temporal Event'!L11, "")</f>
        <v>Indicator existence and type of cluster sampling of units in that level of the sampling hierarchy</v>
      </c>
      <c r="L36" s="18"/>
      <c r="N36" s="22" t="s">
        <v>410</v>
      </c>
      <c r="O36" s="22"/>
      <c r="P36" s="19"/>
      <c r="Q36" s="18">
        <f>IF(ISBLANK('Fishing Operation'!A33)=TRUE, 'Fishing Operation'!B33, "")</f>
        <v>0</v>
      </c>
      <c r="R36" s="43" t="str">
        <f>IF(ISBLANK('Fishing Operation'!A34)=TRUE, 'Fishing Operation'!F34, "")</f>
        <v>FOgear</v>
      </c>
      <c r="S36" s="44" t="str">
        <f>IF(ISBLANK('Fishing Operation'!A34)=TRUE, 'Fishing Operation'!L34, "")</f>
        <v>FAO Code of gear</v>
      </c>
      <c r="U36" s="18" t="str">
        <f>IF(ISBLANK(#REF!)=TRUE,#REF!, "")</f>
        <v/>
      </c>
      <c r="V36" s="21" t="str">
        <f>IF(ISBLANK(#REF!)=TRUE,#REF!, "")</f>
        <v/>
      </c>
      <c r="W36" s="21" t="str">
        <f>IF(ISBLANK(#REF!)=TRUE,#REF!, "")</f>
        <v/>
      </c>
      <c r="Y36" s="19" t="str">
        <f>IF(ISBLANK(Sample!#REF!)=TRUE, Sample!#REF!, "")</f>
        <v/>
      </c>
      <c r="Z36" s="21" t="str">
        <f>IF(ISBLANK(Sample!A56)=TRUE, Sample!F49, "")</f>
        <v/>
      </c>
      <c r="AA36" s="21" t="str">
        <f>IF(ISBLANK(Sample!A56)=TRUE, Sample!L49, "")</f>
        <v/>
      </c>
    </row>
    <row r="37" spans="8:27" ht="31.5" x14ac:dyDescent="0.25">
      <c r="I37" s="18">
        <f>IF(ISBLANK(Location!A13)=TRUE, Location!B13, "")</f>
        <v>0</v>
      </c>
      <c r="J37" s="21" t="str">
        <f>IF(ISBLANK('Temporal Event'!A12)=TRUE, 'Temporal Event'!F12, "")</f>
        <v>TEclusterName</v>
      </c>
      <c r="K37" s="37" t="str">
        <f>IF(ISBLANK('Temporal Event'!A12)=TRUE, 'Temporal Event'!L12, "")</f>
        <v>Name or code of the cluster selected for sampling</v>
      </c>
      <c r="L37" s="18"/>
      <c r="N37" s="21" t="str">
        <f>IF(ISBLANK('Onshore Event'!A2)=TRUE, 'Onshore Event'!F2, "")</f>
        <v/>
      </c>
      <c r="O37" s="37" t="str">
        <f>IF(ISBLANK('Onshore Event'!A2)=TRUE, 'Onshore Event'!L2, "")</f>
        <v/>
      </c>
      <c r="P37" s="19"/>
      <c r="Q37" s="18">
        <f>IF(ISBLANK('Fishing Operation'!A34)=TRUE, 'Fishing Operation'!B34, "")</f>
        <v>0</v>
      </c>
      <c r="R37" s="43" t="str">
        <f>IF(ISBLANK('Fishing Operation'!A35)=TRUE, 'Fishing Operation'!F35, "")</f>
        <v>FOmeshSize</v>
      </c>
      <c r="S37" s="44" t="str">
        <f>IF(ISBLANK('Fishing Operation'!A35)=TRUE, 'Fishing Operation'!L35, "")</f>
        <v xml:space="preserve">Mesh size (mm).  The following: LLD, LLS, LHM, LHP, LL, FPO cannot insert mesh size. </v>
      </c>
      <c r="U37" s="18" t="str">
        <f>IF(ISBLANK(#REF!)=TRUE,#REF!, "")</f>
        <v/>
      </c>
      <c r="V37" s="21" t="str">
        <f>IF(ISBLANK(#REF!)=TRUE,#REF!, "")</f>
        <v/>
      </c>
      <c r="W37" s="21" t="str">
        <f>IF(ISBLANK(#REF!)=TRUE,#REF!, "")</f>
        <v/>
      </c>
      <c r="Y37" s="19" t="str">
        <f>IF(ISBLANK(Sample!#REF!)=TRUE, Sample!#REF!, "")</f>
        <v/>
      </c>
    </row>
    <row r="38" spans="8:27" ht="47.25" x14ac:dyDescent="0.25">
      <c r="I38" s="18">
        <f>IF(ISBLANK(Location!A14)=TRUE, Location!B14, "")</f>
        <v>0</v>
      </c>
      <c r="J38" s="21" t="str">
        <f>IF(ISBLANK('Temporal Event'!A13)=TRUE, 'Temporal Event'!F13, "")</f>
        <v>TEsampler</v>
      </c>
      <c r="K38" s="37" t="str">
        <f>IF(ISBLANK('Temporal Event'!A13)=TRUE, 'Temporal Event'!L13, "")</f>
        <v>Self-sampling, Observer, Control, Electronic Monitoring (EM). In the future potential combinations of e.g. observer and EM</v>
      </c>
      <c r="L38" s="18"/>
      <c r="N38" s="21" t="str">
        <f>IF(ISBLANK('Onshore Event'!A3)=TRUE, 'Onshore Event'!F3, "")</f>
        <v/>
      </c>
      <c r="O38" s="37" t="str">
        <f>IF(ISBLANK('Onshore Event'!A3)=TRUE, 'Onshore Event'!L3, "")</f>
        <v/>
      </c>
      <c r="P38" s="19"/>
      <c r="Q38" s="18">
        <f>IF(ISBLANK('Fishing Operation'!A35)=TRUE, 'Fishing Operation'!B35, "")</f>
        <v>0</v>
      </c>
      <c r="R38" s="43" t="str">
        <f>IF(ISBLANK('Fishing Operation'!A36)=TRUE, 'Fishing Operation'!F36, "")</f>
        <v>FOselectionDevice</v>
      </c>
      <c r="S38" s="44" t="str">
        <f>IF(ISBLANK('Fishing Operation'!A36)=TRUE, 'Fishing Operation'!L36, "")</f>
        <v>Selection device</v>
      </c>
      <c r="U38" s="18">
        <f>IF(ISBLANK('Sampling Details'!A5)=TRUE, 'Sampling Details'!B5, "")</f>
        <v>0</v>
      </c>
      <c r="V38" s="21" t="str">
        <f>IF(ISBLANK(#REF!)=TRUE,#REF!, "")</f>
        <v/>
      </c>
      <c r="W38" s="21" t="str">
        <f>IF(ISBLANK(#REF!)=TRUE,#REF!, "")</f>
        <v/>
      </c>
      <c r="Y38" s="19">
        <f>IF(ISBLANK(Sample!A39)=TRUE, Sample!B39, "")</f>
        <v>0</v>
      </c>
    </row>
    <row r="39" spans="8:27" ht="31.5" x14ac:dyDescent="0.25">
      <c r="I39" s="18" t="str">
        <f>IF(ISBLANK(Location!#REF!)=TRUE, Location!#REF!, "")</f>
        <v/>
      </c>
      <c r="J39" s="21" t="str">
        <f>IF(ISBLANK('Temporal Event'!A14)=TRUE, 'Temporal Event'!F14, "")</f>
        <v>TEnumberTotal</v>
      </c>
      <c r="K39" s="37" t="str">
        <f>IF(ISBLANK('Temporal Event'!A14)=TRUE, 'Temporal Event'!L14, "")</f>
        <v>Total number of unique time units in this stratum/cluster.</v>
      </c>
      <c r="L39" s="18"/>
      <c r="N39" s="21" t="str">
        <f>IF(ISBLANK('Onshore Event'!A4)=TRUE, 'Onshore Event'!F4, "")</f>
        <v>OSrecordType</v>
      </c>
      <c r="O39" s="37" t="str">
        <f>IF(ISBLANK('Onshore Event'!A4)=TRUE, 'Onshore Event'!L4, "")</f>
        <v>Fixed value ('OS')</v>
      </c>
      <c r="P39" s="19"/>
      <c r="Q39" s="18">
        <f>IF(ISBLANK('Fishing Operation'!A36)=TRUE, 'Fishing Operation'!B36, "")</f>
        <v>0</v>
      </c>
      <c r="R39" s="43" t="str">
        <f>IF(ISBLANK('Fishing Operation'!A37)=TRUE, 'Fishing Operation'!F37, "")</f>
        <v>FOselectionDeviceMeshSize</v>
      </c>
      <c r="S39" s="44" t="str">
        <f>IF(ISBLANK('Fishing Operation'!A37)=TRUE, 'Fishing Operation'!L37, "")</f>
        <v>Selection device mesh size (mm)</v>
      </c>
      <c r="V39" s="21" t="str">
        <f>IF(ISBLANK(#REF!)=TRUE,#REF!, "")</f>
        <v/>
      </c>
      <c r="W39" s="21" t="str">
        <f>IF(ISBLANK(#REF!)=TRUE,#REF!, "")</f>
        <v/>
      </c>
      <c r="Y39" s="19">
        <f>IF(ISBLANK(Sample!A40)=TRUE, Sample!B40, "")</f>
        <v>0</v>
      </c>
    </row>
    <row r="40" spans="8:27" ht="71.25" customHeight="1" x14ac:dyDescent="0.25">
      <c r="I40" s="18">
        <f>IF(ISBLANK(Location!A17)=TRUE, Location!B17, "")</f>
        <v>0</v>
      </c>
      <c r="J40" s="21" t="str">
        <f>IF(ISBLANK('Temporal Event'!A15)=TRUE, 'Temporal Event'!F15, "")</f>
        <v>TEnumberSampled</v>
      </c>
      <c r="K40" s="37" t="str">
        <f>IF(ISBLANK('Temporal Event'!A15)=TRUE, 'Temporal Event'!L15, "")</f>
        <v>The number of time units sampled in this stratum/cluster (not necessarily unique time units, the same time unit could be sampled more than once) . If 3 samples was made and one time unit was selected twice, the number of time units sampled is 3.</v>
      </c>
      <c r="L40" s="18"/>
      <c r="N40" s="21" t="str">
        <f>IF(ISBLANK('Onshore Event'!A6)=TRUE, 'Onshore Event'!F6, "")</f>
        <v>OSnationalLocationName</v>
      </c>
      <c r="O40" s="37" t="str">
        <f>IF(ISBLANK('Onshore Event'!A7)=TRUE, 'Onshore Event'!L7, "")</f>
        <v>Indicator of presence (Y) or absence (N) of stratification of units in that level of the sampling hierarchy</v>
      </c>
      <c r="P40" s="19"/>
      <c r="Q40" s="18">
        <f>IF(ISBLANK('Fishing Operation'!A37)=TRUE, 'Fishing Operation'!B37, "")</f>
        <v>0</v>
      </c>
      <c r="R40" s="43" t="str">
        <f>IF(ISBLANK('Fishing Operation'!A38)=TRUE, 'Fishing Operation'!F38, "")</f>
        <v>FOtargetSpecies</v>
      </c>
      <c r="S40" s="44" t="str">
        <f>IF(ISBLANK('Fishing Operation'!A38)=TRUE, 'Fishing Operation'!L38, "")</f>
        <v>Target species assemblage</v>
      </c>
      <c r="V40" s="21" t="str">
        <f>IF(ISBLANK(#REF!)=TRUE,#REF!, "")</f>
        <v/>
      </c>
      <c r="W40" s="21" t="str">
        <f>IF(ISBLANK(#REF!)=TRUE,#REF!, "")</f>
        <v/>
      </c>
      <c r="Y40" s="19">
        <f>IF(ISBLANK(Sample!A42)=TRUE, Sample!B42, "")</f>
        <v>0</v>
      </c>
    </row>
    <row r="41" spans="8:27" x14ac:dyDescent="0.25">
      <c r="H41" s="52"/>
      <c r="I41" s="52">
        <f>IF(ISBLANK(Location!A26)=TRUE, Location!B26, "")</f>
        <v>0</v>
      </c>
      <c r="J41" s="43" t="str">
        <f>IF(ISBLANK('Temporal Event'!#REF!)=TRUE, 'Temporal Event'!#REF!, "")</f>
        <v/>
      </c>
      <c r="K41" s="44" t="str">
        <f>IF(ISBLANK('Temporal Event'!#REF!)=TRUE, 'Temporal Event'!#REF!, "")</f>
        <v/>
      </c>
      <c r="L41" s="18"/>
      <c r="N41" s="21" t="str">
        <f>IF(ISBLANK('Onshore Event'!A7)=TRUE, 'Onshore Event'!F7, "")</f>
        <v>OSstratification</v>
      </c>
      <c r="O41" s="37" t="str">
        <f>IF(ISBLANK('Onshore Event'!A8)=TRUE, 'Onshore Event'!L8, "")</f>
        <v>LOCODE of sampling location</v>
      </c>
      <c r="P41" s="19"/>
      <c r="Q41" s="18">
        <f>IF(ISBLANK('Fishing Operation'!A38)=TRUE, 'Fishing Operation'!B38, "")</f>
        <v>0</v>
      </c>
      <c r="R41" s="43" t="str">
        <f>IF(ISBLANK('Fishing Operation'!A39)=TRUE, 'Fishing Operation'!F39, "")</f>
        <v>FOincidentialByCatchMitigationDevice</v>
      </c>
      <c r="S41" s="44">
        <f>IF(ISBLANK('Fishing Operation'!A39)=TRUE, 'Fishing Operation'!L39, "")</f>
        <v>0</v>
      </c>
      <c r="V41" s="21" t="str">
        <f>IF(ISBLANK(#REF!)=TRUE,#REF!, "")</f>
        <v/>
      </c>
      <c r="W41" s="21" t="str">
        <f>IF(ISBLANK(#REF!)=TRUE,#REF!, "")</f>
        <v/>
      </c>
    </row>
    <row r="42" spans="8:27" ht="31.5" x14ac:dyDescent="0.25">
      <c r="H42" s="52"/>
      <c r="I42" s="52"/>
      <c r="J42" s="43" t="str">
        <f>IF(ISBLANK('Temporal Event'!A18)=TRUE, 'Temporal Event'!F18, "")</f>
        <v>TEselectionMethod</v>
      </c>
      <c r="K42" s="44" t="str">
        <f>IF(ISBLANK('Temporal Event'!A18)=TRUE, 'Temporal Event'!L18, "")</f>
        <v>The method of selecting units of time for sampling</v>
      </c>
      <c r="L42" s="18"/>
      <c r="N42" s="21" t="str">
        <f>IF(ISBLANK('Onshore Event'!A8)=TRUE, 'Onshore Event'!F8, "")</f>
        <v>OSlocode</v>
      </c>
      <c r="O42" s="37" t="str">
        <f>IF(ISBLANK('Onshore Event'!A9)=TRUE, 'Onshore Event'!L9, "")</f>
        <v>Sampling date</v>
      </c>
      <c r="P42" s="19"/>
      <c r="Q42" s="18" t="str">
        <f>IF(ISBLANK('Fishing Operation'!#REF!)=TRUE, 'Fishing Operation'!#REF!, "")</f>
        <v/>
      </c>
      <c r="R42" s="43" t="str">
        <f>IF(ISBLANK('Fishing Operation'!A40)=TRUE, 'Fishing Operation'!F40, "")</f>
        <v>FOgearDimensions</v>
      </c>
      <c r="S42" s="44">
        <f>IF(ISBLANK('Fishing Operation'!A40)=TRUE, 'Fishing Operation'!L40, "")</f>
        <v>0</v>
      </c>
      <c r="V42" s="21" t="str">
        <f>IF(ISBLANK(#REF!)=TRUE,#REF!, "")</f>
        <v/>
      </c>
      <c r="W42" s="21" t="str">
        <f>IF(ISBLANK(#REF!)=TRUE,#REF!, "")</f>
        <v/>
      </c>
    </row>
    <row r="43" spans="8:27" ht="37.5" customHeight="1" x14ac:dyDescent="0.25">
      <c r="H43" s="52"/>
      <c r="I43" s="52"/>
      <c r="J43" s="43" t="str">
        <f>IF(ISBLANK('Temporal Event'!A19)=TRUE, 'Temporal Event'!F19, "")</f>
        <v>TEunitName</v>
      </c>
      <c r="K43" s="44" t="str">
        <f>IF(ISBLANK('Temporal Event'!A19)=TRUE, 'Temporal Event'!L19, "")</f>
        <v>The name of this unit. Indicate a sampling unit may appear more than once. National identfier for the time unit e.g. "Week23", "March" etc.</v>
      </c>
      <c r="L43" s="18"/>
      <c r="N43" s="21" t="str">
        <f>IF(ISBLANK('Onshore Event'!A9)=TRUE, 'Onshore Event'!F9, "")</f>
        <v>OSsamplingDate</v>
      </c>
      <c r="O43" s="37" t="str">
        <f>IF(ISBLANK('Onshore Event'!A10)=TRUE, 'Onshore Event'!L10, "")</f>
        <v>Sampling time</v>
      </c>
      <c r="P43" s="19"/>
      <c r="Q43" s="18" t="str">
        <f>IF(ISBLANK('Fishing Operation'!#REF!)=TRUE, 'Fishing Operation'!#REF!, "")</f>
        <v/>
      </c>
      <c r="R43" s="43" t="str">
        <f>IF(ISBLANK('Fishing Operation'!A41)=TRUE, 'Fishing Operation'!F41, "")</f>
        <v>FOobservationCode</v>
      </c>
      <c r="S43" s="44" t="str">
        <f>IF(ISBLANK('Fishing Operation'!A41)=TRUE, 'Fishing Operation'!L41, "")</f>
        <v>Indicator if the slipping, drop-outs, presorting and/or sorting was observed . The code is a combination of the observed first letters for Slipping, Drop-outs, Presorting and Sorting observation or None (= catches of fishing operation not observed).</v>
      </c>
      <c r="T43" s="18">
        <f>IF(ISBLANK('Fishing Operation'!A42)=TRUE, 'Fishing Operation'!B42, "")</f>
        <v>0</v>
      </c>
      <c r="U43" s="18" t="str">
        <f>IF(ISBLANK('Fishing Operation'!A57)=TRUE, 'Fishing Operation'!G57, "")</f>
        <v/>
      </c>
      <c r="V43" s="21" t="str">
        <f>IF(ISBLANK(#REF!)=TRUE,#REF!, "")</f>
        <v/>
      </c>
      <c r="W43" s="21" t="str">
        <f>IF(ISBLANK(#REF!)=TRUE,#REF!, "")</f>
        <v/>
      </c>
    </row>
    <row r="44" spans="8:27" ht="31.5" x14ac:dyDescent="0.25">
      <c r="H44" s="52"/>
      <c r="I44" s="52"/>
      <c r="J44" s="43" t="str">
        <f>IF(ISBLANK('Temporal Event'!#REF!)=TRUE, 'Temporal Event'!#REF!, "")</f>
        <v/>
      </c>
      <c r="K44" s="44" t="str">
        <f>IF(ISBLANK('Temporal Event'!#REF!)=TRUE, 'Temporal Event'!#REF!, "")</f>
        <v/>
      </c>
      <c r="L44" s="18"/>
      <c r="M44" s="19"/>
      <c r="N44" s="21" t="str">
        <f>IF(ISBLANK('Onshore Event'!A10)=TRUE, 'Onshore Event'!F10, "")</f>
        <v>OSsamplingTime</v>
      </c>
      <c r="O44" s="37" t="str">
        <f>IF(ISBLANK('Onshore Event'!A11)=TRUE, 'Onshore Event'!L11, "")</f>
        <v>Name of stratum ('U' for unstratified)</v>
      </c>
      <c r="R44" s="43" t="str">
        <f>IF(ISBLANK('Fishing Operation'!A42)=TRUE, 'Fishing Operation'!F42, "")</f>
        <v>FOnumberTotal</v>
      </c>
      <c r="S44" s="44" t="str">
        <f>IF(ISBLANK('Fishing Operation'!A42)=TRUE, 'Fishing Operation'!L42, "")</f>
        <v>Total number of unique fishing operation in the stratrum/cluster.</v>
      </c>
      <c r="T44" s="18">
        <f>IF(ISBLANK('Fishing Operation'!A43)=TRUE, 'Fishing Operation'!B43, "")</f>
        <v>0</v>
      </c>
      <c r="U44" s="18">
        <f>IF(ISBLANK('Fishing Operation'!A58)=TRUE, 'Fishing Operation'!G58, "")</f>
        <v>0</v>
      </c>
    </row>
    <row r="45" spans="8:27" ht="31.5" x14ac:dyDescent="0.25">
      <c r="J45" s="21" t="str">
        <f>IF(ISBLANK('Temporal Event'!A20)=TRUE, 'Temporal Event'!F20, "")</f>
        <v>TEselectionMethodCluster</v>
      </c>
      <c r="K45" s="37" t="str">
        <f>IF(ISBLANK('Temporal Event'!A20)=TRUE, 'Temporal Event'!L20, "")</f>
        <v>The method of selecting clusters</v>
      </c>
      <c r="L45" s="18"/>
      <c r="M45" s="19"/>
      <c r="N45" s="21" t="str">
        <f>IF(ISBLANK('Onshore Event'!A11)=TRUE, 'Onshore Event'!F11, "")</f>
        <v>OSstratumName</v>
      </c>
      <c r="O45" s="37" t="str">
        <f>IF(ISBLANK('Onshore Event'!A12)=TRUE, 'Onshore Event'!L12, "")</f>
        <v>Indicator existence and type of cluster sampling of units in that level of the sampling hierarchy</v>
      </c>
      <c r="P45" s="19"/>
      <c r="R45" s="43" t="str">
        <f>IF(ISBLANK('Fishing Operation'!A43)=TRUE, 'Fishing Operation'!F43, "")</f>
        <v>FOnumberSampled</v>
      </c>
      <c r="S45" s="44" t="str">
        <f>IF(ISBLANK('Fishing Operation'!A43)=TRUE, 'Fishing Operation'!L43, "")</f>
        <v>The number of fishing operations sampled in this stratum/cluster.</v>
      </c>
      <c r="T45" s="18">
        <f>'Fishing Operation'!B46</f>
        <v>0</v>
      </c>
      <c r="U45" s="18">
        <f>IF(ISBLANK('Fishing Operation'!A59)=TRUE, 'Fishing Operation'!G59, "")</f>
        <v>0</v>
      </c>
    </row>
    <row r="46" spans="8:27" ht="31.5" x14ac:dyDescent="0.25">
      <c r="J46" s="21" t="str">
        <f>IF(ISBLANK('Temporal Event'!A21)=TRUE, 'Temporal Event'!F21, "")</f>
        <v>TEnumberTotalClusters</v>
      </c>
      <c r="K46" s="37" t="str">
        <f>IF(ISBLANK('Temporal Event'!A21)=TRUE, 'Temporal Event'!L21, "")</f>
        <v>Total number of clusters in that level of the sampling hierarchy</v>
      </c>
      <c r="L46" s="18"/>
      <c r="M46" s="19"/>
      <c r="N46" s="21" t="str">
        <f>IF(ISBLANK('Onshore Event'!A12)=TRUE, 'Onshore Event'!F12, "")</f>
        <v>OSclustering</v>
      </c>
      <c r="O46" s="37" t="str">
        <f>IF(ISBLANK('Onshore Event'!A13)=TRUE, 'Onshore Event'!L13, "")</f>
        <v>Name or code of the cluster selected for sampling</v>
      </c>
      <c r="P46" s="19"/>
      <c r="R46" s="43" t="str">
        <f>IF(ISBLANK('Fishing Operation'!#REF!)=TRUE, 'Fishing Operation'!#REF!, "")</f>
        <v/>
      </c>
      <c r="S46" s="44" t="str">
        <f>IF(ISBLANK('Fishing Operation'!#REF!)=TRUE, 'Fishing Operation'!#REF!, "")</f>
        <v/>
      </c>
      <c r="T46" s="18">
        <f>'Fishing Operation'!B55</f>
        <v>0</v>
      </c>
    </row>
    <row r="47" spans="8:27" ht="47.25" x14ac:dyDescent="0.25">
      <c r="J47" s="21" t="str">
        <f>IF(ISBLANK('Temporal Event'!A22)=TRUE, 'Temporal Event'!F22, "")</f>
        <v>TEnumberSampledClusters</v>
      </c>
      <c r="K47" s="37" t="str">
        <f>IF(ISBLANK('Temporal Event'!A22)=TRUE, 'Temporal Event'!L22, "")</f>
        <v>Total number of clusters sampled</v>
      </c>
      <c r="L47" s="18"/>
      <c r="M47" s="19"/>
      <c r="N47" s="21" t="str">
        <f>IF(ISBLANK('Onshore Event'!A13)=TRUE, 'Onshore Event'!F13, "")</f>
        <v>OSclusterName</v>
      </c>
      <c r="O47" s="37" t="str">
        <f>IF(ISBLANK('Onshore Event'!A14)=TRUE, 'Onshore Event'!L14, "")</f>
        <v>Self-sampling, Observer, Control, Electronic Monitoring (EM). In the future potential combinations of e.g. observer and EM</v>
      </c>
      <c r="P47" s="19"/>
      <c r="R47" s="43" t="str">
        <f>IF(ISBLANK('Fishing Operation'!A46)=TRUE, 'Fishing Operation'!F46, "")</f>
        <v>FOselectionMethod</v>
      </c>
      <c r="S47" s="44" t="str">
        <f>IF(ISBLANK('Fishing Operation'!A46)=TRUE, 'Fishing Operation'!L46, "")</f>
        <v>The method of selecting hauls for sampling</v>
      </c>
    </row>
    <row r="48" spans="8:27" x14ac:dyDescent="0.25">
      <c r="J48" s="21" t="str">
        <f>IF(ISBLANK('Temporal Event'!#REF!)=TRUE, 'Temporal Event'!#REF!, "")</f>
        <v/>
      </c>
      <c r="K48" s="37" t="str">
        <f>IF(ISBLANK('Temporal Event'!#REF!)=TRUE, 'Temporal Event'!#REF!, "")</f>
        <v/>
      </c>
      <c r="L48" s="18"/>
      <c r="M48" s="19"/>
      <c r="N48" s="21" t="str">
        <f>IF(ISBLANK('Onshore Event'!A14)=TRUE, 'Onshore Event'!F14, "")</f>
        <v>OSsampler</v>
      </c>
      <c r="O48" s="37" t="str">
        <f>IF(ISBLANK('Onshore Event'!A15)=TRUE, 'Onshore Event'!L15, "")</f>
        <v>The unit of the time spent sampling</v>
      </c>
      <c r="P48" s="19"/>
      <c r="R48" s="43" t="str">
        <f>IF(ISBLANK('Fishing Operation'!A47)=TRUE, 'Fishing Operation'!F47, "")</f>
        <v>FOunitName</v>
      </c>
      <c r="S48" s="44" t="str">
        <f>IF(ISBLANK('Fishing Operation'!A47)=TRUE, 'Fishing Operation'!L47, "")</f>
        <v>The unique name of this unit.</v>
      </c>
    </row>
    <row r="49" spans="10:26" x14ac:dyDescent="0.25">
      <c r="J49" s="21" t="str">
        <f>IF(ISBLANK('Temporal Event'!A26)=TRUE, 'Temporal Event'!F26, "")</f>
        <v>TEreasonNotSampled</v>
      </c>
      <c r="K49" s="37" t="str">
        <f>IF(ISBLANK('Temporal Event'!A26)=TRUE, 'Temporal Event'!L26, "")</f>
        <v>Reason for not sampling</v>
      </c>
      <c r="L49" s="18"/>
      <c r="M49" s="19"/>
      <c r="N49" s="21" t="str">
        <f>IF(ISBLANK('Onshore Event'!A15)=TRUE, 'Onshore Event'!F15, "")</f>
        <v>OStimeUnit</v>
      </c>
      <c r="O49" s="37" t="str">
        <f>IF(ISBLANK('Onshore Event'!A16)=TRUE, 'Onshore Event'!L16, "")</f>
        <v>Time spent sampling</v>
      </c>
      <c r="P49" s="19"/>
      <c r="R49" s="43" t="str">
        <f>IF(ISBLANK('Fishing Operation'!A48)=TRUE, 'Fishing Operation'!F48, "")</f>
        <v>FOselectionMethodCluster</v>
      </c>
      <c r="S49" s="44" t="str">
        <f>IF(ISBLANK('Fishing Operation'!A48)=TRUE, 'Fishing Operation'!L48, "")</f>
        <v>The method of selecting clusters</v>
      </c>
    </row>
    <row r="50" spans="10:26" ht="31.5" x14ac:dyDescent="0.25">
      <c r="J50" s="21">
        <f>IF(ISBLANK('Temporal Event'!A27)=TRUE, 'Temporal Event'!F27, "")</f>
        <v>0</v>
      </c>
      <c r="K50" s="37">
        <f>IF(ISBLANK('Temporal Event'!A27)=TRUE, 'Temporal Event'!L27, "")</f>
        <v>0</v>
      </c>
      <c r="L50" s="18"/>
      <c r="M50" s="19"/>
      <c r="N50" s="21" t="str">
        <f>IF(ISBLANK('Onshore Event'!A16)=TRUE, 'Onshore Event'!F16, "")</f>
        <v>OStimeValue</v>
      </c>
      <c r="O50" s="37" t="str">
        <f>IF(ISBLANK('Onshore Event'!A17)=TRUE, 'Onshore Event'!L17, "")</f>
        <v>Total number of unique onshore events in this stratum/cluster.</v>
      </c>
      <c r="P50" s="19"/>
      <c r="R50" s="43" t="str">
        <f>IF(ISBLANK('Fishing Operation'!A49)=TRUE, 'Fishing Operation'!F49, "")</f>
        <v>FOnumberTotalClusters</v>
      </c>
      <c r="S50" s="44" t="str">
        <f>IF(ISBLANK('Fishing Operation'!A49)=TRUE, 'Fishing Operation'!L49, "")</f>
        <v>Total number of clusters in that level of the sampling hierarchy</v>
      </c>
    </row>
    <row r="51" spans="10:26" ht="32.25" customHeight="1" x14ac:dyDescent="0.25">
      <c r="L51" s="18"/>
      <c r="M51" s="19"/>
      <c r="N51" s="21" t="str">
        <f>IF(ISBLANK('Onshore Event'!A17)=TRUE, 'Onshore Event'!F17, "")</f>
        <v>OSnumberTotal</v>
      </c>
      <c r="O51" s="37" t="str">
        <f>IF(ISBLANK('Onshore Event'!A18)=TRUE, 'Onshore Event'!L18, "")</f>
        <v xml:space="preserve">The number of Onshore Event sampled in this stratum/cluster (Onshore Event will never sampled with replacement). </v>
      </c>
      <c r="P51" s="19"/>
      <c r="R51" s="21" t="str">
        <f>IF(ISBLANK('Fishing Operation'!A50)=TRUE, 'Fishing Operation'!F50, "")</f>
        <v>FOnumberSampledClusters</v>
      </c>
      <c r="S51" s="37" t="str">
        <f>IF(ISBLANK('Fishing Operation'!A50)=TRUE, 'Fishing Operation'!L50, "")</f>
        <v>Total number of clusters sampled</v>
      </c>
    </row>
    <row r="52" spans="10:26" x14ac:dyDescent="0.25">
      <c r="J52" s="22" t="s">
        <v>253</v>
      </c>
      <c r="K52" s="22"/>
      <c r="L52" s="18"/>
      <c r="M52" s="19"/>
      <c r="N52" s="21" t="str">
        <f>IF(ISBLANK('Onshore Event'!A18)=TRUE, 'Onshore Event'!F18, "")</f>
        <v>OSnumberSampled</v>
      </c>
      <c r="O52" s="37" t="str">
        <f>IF(ISBLANK('Onshore Event'!#REF!)=TRUE, 'Onshore Event'!#REF!, "")</f>
        <v/>
      </c>
      <c r="P52" s="19"/>
      <c r="R52" s="21" t="str">
        <f>IF(ISBLANK('Fishing Operation'!#REF!)=TRUE, 'Fishing Operation'!#REF!, "")</f>
        <v/>
      </c>
      <c r="S52" s="37" t="str">
        <f>IF(ISBLANK('Fishing Operation'!#REF!)=TRUE, 'Fishing Operation'!#REF!, "")</f>
        <v/>
      </c>
    </row>
    <row r="53" spans="10:26" x14ac:dyDescent="0.25">
      <c r="J53" s="37" t="str">
        <f>IF(ISBLANK(Location!A2)=TRUE, Location!F2, "")</f>
        <v/>
      </c>
      <c r="K53" s="37" t="str">
        <f>IF(ISBLANK(Location!A2)=TRUE, Location!L2, "")</f>
        <v/>
      </c>
      <c r="L53" s="18"/>
      <c r="M53" s="19"/>
      <c r="N53" s="21" t="str">
        <f>IF(ISBLANK('Onshore Event'!#REF!)=TRUE, 'Onshore Event'!#REF!, "")</f>
        <v/>
      </c>
      <c r="O53" s="37" t="str">
        <f>IF(ISBLANK('Onshore Event'!A21)=TRUE, 'Onshore Event'!L21, "")</f>
        <v>The method of selecting onshore events for sampling</v>
      </c>
      <c r="P53" s="19"/>
      <c r="R53" s="21" t="str">
        <f>IF(ISBLANK('Fishing Operation'!A54)=TRUE, 'Fishing Operation'!F54, "")</f>
        <v>FOreasonNotSampled</v>
      </c>
      <c r="S53" s="37" t="str">
        <f>IF(ISBLANK('Fishing Operation'!A54)=TRUE, 'Fishing Operation'!L54, "")</f>
        <v>Reason for not sampling</v>
      </c>
    </row>
    <row r="54" spans="10:26" x14ac:dyDescent="0.25">
      <c r="J54" s="37" t="str">
        <f>IF(ISBLANK(Location!A3)=TRUE, Location!F3, "")</f>
        <v/>
      </c>
      <c r="K54" s="37" t="str">
        <f>IF(ISBLANK(Location!A3)=TRUE, Location!L3, "")</f>
        <v/>
      </c>
      <c r="L54" s="18"/>
      <c r="M54" s="19"/>
      <c r="N54" s="21" t="str">
        <f>IF(ISBLANK('Onshore Event'!A21)=TRUE, 'Onshore Event'!F21, "")</f>
        <v>OSselectionMethod</v>
      </c>
      <c r="O54" s="37" t="str">
        <f>IF(ISBLANK('Onshore Event'!A23)=TRUE, 'Onshore Event'!L23, "")</f>
        <v>Type of location</v>
      </c>
      <c r="P54" s="19"/>
      <c r="R54" s="21">
        <f>IF(ISBLANK('Fishing Operation'!A55)=TRUE, 'Fishing Operation'!F55, "")</f>
        <v>0</v>
      </c>
      <c r="S54" s="37">
        <f>IF(ISBLANK('Fishing Operation'!A55)=TRUE, 'Fishing Operation'!L55, "")</f>
        <v>0</v>
      </c>
    </row>
    <row r="55" spans="10:26" x14ac:dyDescent="0.25">
      <c r="J55" s="37" t="str">
        <f>IF(ISBLANK(Location!A4)=TRUE, Location!F4, "")</f>
        <v>LOrecordType</v>
      </c>
      <c r="K55" s="37" t="str">
        <f>IF(ISBLANK(Location!A4)=TRUE, Location!L4, "")</f>
        <v>Fixed value ('LO')</v>
      </c>
      <c r="L55" s="18"/>
      <c r="M55" s="19"/>
      <c r="N55" s="21" t="str">
        <f>IF(ISBLANK('Onshore Event'!A23)=TRUE, 'Onshore Event'!F23, "")</f>
        <v>OSlocationType</v>
      </c>
      <c r="O55" s="37" t="str">
        <f>IF(ISBLANK('Onshore Event'!#REF!)=TRUE, 'Onshore Event'!#REF!, "")</f>
        <v/>
      </c>
      <c r="P55" s="19"/>
      <c r="R55" s="21">
        <f>IF(ISBLANK('Fishing Operation'!A56)=TRUE, 'Fishing Operation'!F56, "")</f>
        <v>0</v>
      </c>
      <c r="S55" s="37">
        <f>IF(ISBLANK('Fishing Operation'!A56)=TRUE, 'Fishing Operation'!L56, "")</f>
        <v>0</v>
      </c>
      <c r="V55" s="39" t="s">
        <v>619</v>
      </c>
      <c r="W55" s="22"/>
    </row>
    <row r="56" spans="10:26" ht="47.25" x14ac:dyDescent="0.25">
      <c r="J56" s="37" t="str">
        <f>IF(ISBLANK(Location!A6)=TRUE, Location!F6, "")</f>
        <v>LOstratification</v>
      </c>
      <c r="K56" s="37" t="str">
        <f>IF(ISBLANK(Location!A6)=TRUE, Location!L6, "")</f>
        <v>Indicator of presence (Y) or absence (N) of stratification of units in that level of the sampling hierarchy</v>
      </c>
      <c r="L56" s="18"/>
      <c r="M56" s="19"/>
      <c r="N56" s="21" t="str">
        <f>IF(ISBLANK('Onshore Event'!A24)=TRUE, 'Onshore Event'!F24, "")</f>
        <v>OSselectionMethodCluster</v>
      </c>
      <c r="O56" s="37" t="str">
        <f>IF(ISBLANK('Onshore Event'!A24)=TRUE, 'Onshore Event'!L24, "")</f>
        <v>The method of selecting clusters</v>
      </c>
      <c r="P56" s="19"/>
      <c r="R56" s="21" t="str">
        <f>IF(ISBLANK('Fishing Operation'!A57)=TRUE, 'Fishing Operation'!F57, "")</f>
        <v/>
      </c>
      <c r="S56" s="37" t="str">
        <f>IF(ISBLANK('Fishing Operation'!A57)=TRUE, 'Fishing Operation'!L57, "")</f>
        <v/>
      </c>
      <c r="V56" s="21" t="str">
        <f>IF(ISBLANK(#REF!)=TRUE,#REF!, "")</f>
        <v/>
      </c>
      <c r="W56" s="21" t="str">
        <f>IF(ISBLANK(#REF!)=TRUE,#REF!, "")</f>
        <v/>
      </c>
    </row>
    <row r="57" spans="10:26" ht="63" x14ac:dyDescent="0.25">
      <c r="J57" s="44" t="str">
        <f>IF(ISBLANK(Location!A7)=TRUE, Location!F7, "")</f>
        <v>LOlocation</v>
      </c>
      <c r="K57" s="44" t="str">
        <f>IF(ISBLANK(Location!A7)=TRUE, Location!L7, "")</f>
        <v>Recommended to use national code for market, processer etc. Use to distinguish e.g. between a market and a port sampling at the same LOCODE.</v>
      </c>
      <c r="L57" s="18"/>
      <c r="M57" s="19"/>
      <c r="N57" s="21" t="str">
        <f>IF(ISBLANK('Onshore Event'!A25)=TRUE, 'Onshore Event'!F25, "")</f>
        <v>OSnumberTotalClusters</v>
      </c>
      <c r="O57" s="37" t="str">
        <f>IF(ISBLANK('Onshore Event'!A25)=TRUE, 'Onshore Event'!L25, "")</f>
        <v>Total number of clusters in that level of the sampling hierarchy</v>
      </c>
      <c r="P57" s="19"/>
      <c r="R57" s="21">
        <f>IF(ISBLANK('Fishing Operation'!A58)=TRUE, 'Fishing Operation'!F58, "")</f>
        <v>0</v>
      </c>
      <c r="S57" s="37">
        <f>IF(ISBLANK('Fishing Operation'!A58)=TRUE, 'Fishing Operation'!L58, "")</f>
        <v>0</v>
      </c>
      <c r="V57" s="21" t="str">
        <f>IF(ISBLANK(#REF!)=TRUE,#REF!, "")</f>
        <v/>
      </c>
      <c r="W57" s="37" t="str">
        <f>IF(ISBLANK(#REF!)=TRUE,#REF!, "")</f>
        <v/>
      </c>
    </row>
    <row r="58" spans="10:26" x14ac:dyDescent="0.25">
      <c r="J58" s="44" t="str">
        <f>IF(ISBLANK(Location!A9)=TRUE, Location!F9, "")</f>
        <v>LOstratumName</v>
      </c>
      <c r="K58" s="44" t="str">
        <f>IF(ISBLANK(Location!A9)=TRUE, Location!L9, "")</f>
        <v>Name of stratum ('U' for unstratified)</v>
      </c>
      <c r="L58" s="18"/>
      <c r="M58" s="19"/>
      <c r="N58" s="21" t="str">
        <f>IF(ISBLANK('Onshore Event'!A26)=TRUE, 'Onshore Event'!F26, "")</f>
        <v>OSnumberSampledClusters</v>
      </c>
      <c r="O58" s="37" t="str">
        <f>IF(ISBLANK('Onshore Event'!A26)=TRUE, 'Onshore Event'!L26, "")</f>
        <v>Total number of clusters sampled</v>
      </c>
      <c r="P58" s="19"/>
      <c r="R58" s="21">
        <f>IF(ISBLANK('Fishing Operation'!A59)=TRUE, 'Fishing Operation'!F59, "")</f>
        <v>0</v>
      </c>
      <c r="S58" s="37">
        <f>IF(ISBLANK('Fishing Operation'!A59)=TRUE, 'Fishing Operation'!L59, "")</f>
        <v>0</v>
      </c>
      <c r="V58" s="21" t="str">
        <f>IF(ISBLANK(#REF!)=TRUE,#REF!, "")</f>
        <v/>
      </c>
      <c r="W58" s="37" t="str">
        <f>IF(ISBLANK(#REF!)=TRUE,#REF!, "")</f>
        <v/>
      </c>
    </row>
    <row r="59" spans="10:26" ht="47.25" x14ac:dyDescent="0.25">
      <c r="J59" s="44" t="str">
        <f>IF(ISBLANK(Location!A10)=TRUE, Location!F10, "")</f>
        <v>LOclustering</v>
      </c>
      <c r="K59" s="44" t="str">
        <f>IF(ISBLANK(Location!A10)=TRUE, Location!L10, "")</f>
        <v>Indicator existence and type of cluster sampling of units in that level of the sampling hierarchy</v>
      </c>
      <c r="L59" s="18"/>
      <c r="M59" s="19"/>
      <c r="N59" s="21" t="str">
        <f>IF(ISBLANK('Onshore Event'!#REF!)=TRUE, 'Onshore Event'!#REF!, "")</f>
        <v/>
      </c>
      <c r="O59" s="37" t="str">
        <f>IF(ISBLANK('Onshore Event'!#REF!)=TRUE, 'Onshore Event'!#REF!, "")</f>
        <v/>
      </c>
      <c r="P59" s="19"/>
      <c r="V59" s="21" t="str">
        <f>IF(ISBLANK(#REF!)=TRUE,#REF!, "")</f>
        <v/>
      </c>
      <c r="W59" s="37" t="str">
        <f>IF(ISBLANK(#REF!)=TRUE,#REF!, "")</f>
        <v/>
      </c>
    </row>
    <row r="60" spans="10:26" ht="31.5" x14ac:dyDescent="0.25">
      <c r="J60" s="44" t="str">
        <f>IF(ISBLANK(Location!A11)=TRUE, Location!F11, "")</f>
        <v>LOclusterName</v>
      </c>
      <c r="K60" s="44" t="str">
        <f>IF(ISBLANK(Location!A11)=TRUE, Location!L11, "")</f>
        <v>Name or code of the cluster selected for sampling</v>
      </c>
      <c r="L60" s="18"/>
      <c r="M60" s="19"/>
      <c r="N60" s="21" t="str">
        <f>IF(ISBLANK('Onshore Event'!A30)=TRUE, 'Onshore Event'!F30, "")</f>
        <v>OSreasonNotSampled</v>
      </c>
      <c r="O60" s="37" t="str">
        <f>IF(ISBLANK('Onshore Event'!A30)=TRUE, 'Onshore Event'!L30, "")</f>
        <v>Reason for not sampling</v>
      </c>
      <c r="P60" s="19"/>
      <c r="V60" s="21" t="str">
        <f>IF(ISBLANK(#REF!)=TRUE,#REF!, "")</f>
        <v/>
      </c>
      <c r="W60" s="37" t="str">
        <f>IF(ISBLANK(#REF!)=TRUE,#REF!, "")</f>
        <v/>
      </c>
      <c r="X60" s="20"/>
      <c r="Y60" s="20"/>
      <c r="Z60" s="20"/>
    </row>
    <row r="61" spans="10:26" ht="47.25" x14ac:dyDescent="0.25">
      <c r="J61" s="44" t="str">
        <f>IF(ISBLANK(Location!A12)=TRUE, Location!F12, "")</f>
        <v>LOsampler</v>
      </c>
      <c r="K61" s="44" t="str">
        <f>IF(ISBLANK(Location!A12)=TRUE, Location!L12, "")</f>
        <v>Self-sampling, Observer, Control, Electronic Monitoring (EM). In the future potential combinations of e.g. observer and EM</v>
      </c>
      <c r="L61" s="18"/>
      <c r="M61" s="19"/>
      <c r="N61" s="21">
        <f>IF(ISBLANK('Onshore Event'!A31)=TRUE, 'Onshore Event'!F31, "")</f>
        <v>0</v>
      </c>
      <c r="O61" s="21">
        <f>IF(ISBLANK('Onshore Event'!A31)=TRUE, 'Onshore Event'!L31, "")</f>
        <v>0</v>
      </c>
      <c r="P61" s="19"/>
      <c r="V61" s="21" t="str">
        <f>IF(ISBLANK(#REF!)=TRUE,#REF!, "")</f>
        <v/>
      </c>
      <c r="W61" s="37" t="str">
        <f>IF(ISBLANK(#REF!)=TRUE,#REF!, "")</f>
        <v/>
      </c>
      <c r="X61" s="20"/>
      <c r="Y61" s="20"/>
      <c r="Z61" s="20"/>
    </row>
    <row r="62" spans="10:26" ht="31.5" x14ac:dyDescent="0.25">
      <c r="J62" s="44" t="str">
        <f>IF(ISBLANK(Location!A13)=TRUE, Location!F13, "")</f>
        <v>LOnumberTotal</v>
      </c>
      <c r="K62" s="44" t="str">
        <f>IF(ISBLANK(Location!A13)=TRUE, Location!L13, "")</f>
        <v>Total number of unique locations in this stratum/cluster.</v>
      </c>
      <c r="L62" s="18"/>
      <c r="M62" s="19"/>
      <c r="V62" s="21" t="str">
        <f>IF(ISBLANK(#REF!)=TRUE,#REF!, "")</f>
        <v/>
      </c>
      <c r="W62" s="37" t="str">
        <f>IF(ISBLANK(#REF!)=TRUE,#REF!, "")</f>
        <v/>
      </c>
      <c r="X62" s="20"/>
      <c r="Y62" s="20"/>
      <c r="Z62" s="20"/>
    </row>
    <row r="63" spans="10:26" ht="110.25" x14ac:dyDescent="0.25">
      <c r="J63" s="44" t="str">
        <f>IF(ISBLANK(Location!A14)=TRUE, Location!F14, "")</f>
        <v>LOnumberSampled</v>
      </c>
      <c r="K63" s="44" t="str">
        <f>IF(ISBLANK(Location!A14)=TRUE, Location!L14, "")</f>
        <v>The number of times the locations was sampled in this stratum/cluster (not necessarily an unique location, the same location could be sampled multiple times) . If 3 samples was made and one location was selected twice, the number of locations sampled is 3.</v>
      </c>
      <c r="L63" s="18"/>
      <c r="M63" s="19"/>
      <c r="V63" s="21" t="str">
        <f>IF(ISBLANK(#REF!)=TRUE,#REF!, "")</f>
        <v/>
      </c>
      <c r="W63" s="37" t="str">
        <f>IF(ISBLANK(#REF!)=TRUE,#REF!, "")</f>
        <v/>
      </c>
      <c r="X63" s="20"/>
      <c r="Y63" s="20"/>
      <c r="Z63" s="20"/>
    </row>
    <row r="64" spans="10:26" x14ac:dyDescent="0.25">
      <c r="J64" s="44" t="str">
        <f>IF(ISBLANK(Location!#REF!)=TRUE, Location!#REF!, "")</f>
        <v/>
      </c>
      <c r="K64" s="44" t="str">
        <f>IF(ISBLANK(Location!#REF!)=TRUE, Location!#REF!, "")</f>
        <v/>
      </c>
      <c r="L64" s="18"/>
      <c r="M64" s="19"/>
      <c r="P64" s="19"/>
      <c r="V64" s="21" t="str">
        <f>IF(ISBLANK(#REF!)=TRUE,#REF!, "")</f>
        <v/>
      </c>
      <c r="W64" s="37" t="str">
        <f>IF(ISBLANK(#REF!)=TRUE,#REF!, "")</f>
        <v/>
      </c>
      <c r="X64" s="20"/>
      <c r="Y64" s="20"/>
      <c r="Z64" s="20"/>
    </row>
    <row r="65" spans="10:26" ht="31.5" x14ac:dyDescent="0.25">
      <c r="J65" s="44" t="str">
        <f>IF(ISBLANK(Location!A17)=TRUE, Location!F17, "")</f>
        <v>LOselectionMethod</v>
      </c>
      <c r="K65" s="44" t="str">
        <f>IF(ISBLANK(Location!A17)=TRUE, Location!L17, "")</f>
        <v>The method of selecting units of time for sampling</v>
      </c>
      <c r="L65" s="18"/>
      <c r="M65" s="19"/>
      <c r="P65" s="19"/>
      <c r="V65" s="21" t="str">
        <f>IF(ISBLANK(#REF!)=TRUE,#REF!, "")</f>
        <v/>
      </c>
      <c r="W65" s="37" t="str">
        <f>IF(ISBLANK(#REF!)=TRUE,#REF!, "")</f>
        <v/>
      </c>
      <c r="X65" s="20"/>
      <c r="Y65" s="20"/>
      <c r="Z65" s="20"/>
    </row>
    <row r="66" spans="10:26" x14ac:dyDescent="0.25">
      <c r="J66" s="44" t="str">
        <f>IF(ISBLANK(Location!A18)=TRUE, Location!F18, "")</f>
        <v>LOunitName</v>
      </c>
      <c r="K66" s="44" t="str">
        <f>IF(ISBLANK(Location!A18)=TRUE, Location!L18, "")</f>
        <v>The unique name of this unit.</v>
      </c>
      <c r="L66" s="18"/>
      <c r="M66" s="19"/>
      <c r="N66" s="23" t="s">
        <v>2</v>
      </c>
      <c r="O66" s="22"/>
      <c r="P66" s="19"/>
      <c r="V66" s="21" t="str">
        <f>IF(ISBLANK(#REF!)=TRUE,#REF!, "")</f>
        <v/>
      </c>
      <c r="W66" s="37" t="str">
        <f>IF(ISBLANK(#REF!)=TRUE,#REF!, "")</f>
        <v/>
      </c>
      <c r="X66" s="20"/>
      <c r="Y66" s="20"/>
      <c r="Z66" s="20"/>
    </row>
    <row r="67" spans="10:26" ht="31.5" x14ac:dyDescent="0.25">
      <c r="J67" s="44" t="str">
        <f>IF(ISBLANK(Location!A19)=TRUE, Location!F19, "")</f>
        <v>LOselectionMethodCluster</v>
      </c>
      <c r="K67" s="44" t="str">
        <f>IF(ISBLANK(Location!A19)=TRUE, Location!L19, "")</f>
        <v>The method of selecting clusters</v>
      </c>
      <c r="L67" s="18"/>
      <c r="M67" s="19"/>
      <c r="N67" s="21" t="str">
        <f>IF(ISBLANK('Landing event'!A2)=TRUE, 'Landing event'!F2, "")</f>
        <v/>
      </c>
      <c r="O67" s="37" t="str">
        <f>IF(ISBLANK('Landing event'!A2)=TRUE,'Landing event'!L2, "")</f>
        <v/>
      </c>
      <c r="P67" s="19"/>
      <c r="V67" s="21" t="str">
        <f>IF(ISBLANK(#REF!)=TRUE,#REF!, "")</f>
        <v/>
      </c>
      <c r="W67" s="37" t="str">
        <f>IF(ISBLANK(#REF!)=TRUE,#REF!, "")</f>
        <v/>
      </c>
      <c r="X67" s="20"/>
      <c r="Y67" s="20"/>
      <c r="Z67" s="20"/>
    </row>
    <row r="68" spans="10:26" ht="31.5" x14ac:dyDescent="0.25">
      <c r="J68" s="37" t="str">
        <f>IF(ISBLANK(Location!A20)=TRUE, Location!F20, "")</f>
        <v>LOnumberTotalClusters</v>
      </c>
      <c r="K68" s="37" t="str">
        <f>IF(ISBLANK(Location!A20)=TRUE, Location!L20, "")</f>
        <v>Total number of clusters in that level of the sampling hierarchy</v>
      </c>
      <c r="L68" s="18"/>
      <c r="M68" s="19"/>
      <c r="N68" s="21" t="str">
        <f>IF(ISBLANK('Landing event'!A3)=TRUE, 'Landing event'!F3, "")</f>
        <v/>
      </c>
      <c r="O68" s="37" t="str">
        <f>IF(ISBLANK('Landing event'!A3)=TRUE,'Landing event'!L3, "")</f>
        <v/>
      </c>
      <c r="P68" s="19"/>
      <c r="V68" s="21" t="str">
        <f>IF(ISBLANK(#REF!)=TRUE,#REF!, "")</f>
        <v/>
      </c>
      <c r="W68" s="21" t="str">
        <f>IF(ISBLANK(#REF!)=TRUE,#REF!, "")</f>
        <v/>
      </c>
      <c r="X68" s="20"/>
      <c r="Y68" s="20"/>
      <c r="Z68" s="20"/>
    </row>
    <row r="69" spans="10:26" ht="31.5" x14ac:dyDescent="0.25">
      <c r="J69" s="37" t="str">
        <f>IF(ISBLANK(Location!A21)=TRUE, Location!F21, "")</f>
        <v>LOnumberSampledClusters</v>
      </c>
      <c r="K69" s="37" t="str">
        <f>IF(ISBLANK(Location!A21)=TRUE, Location!L21, "")</f>
        <v>Total number of clusters sampled</v>
      </c>
      <c r="L69" s="18"/>
      <c r="M69" s="19"/>
      <c r="N69" s="21" t="str">
        <f>IF(ISBLANK('Landing event'!A4)=TRUE, 'Landing event'!F4, "")</f>
        <v/>
      </c>
      <c r="O69" s="37" t="str">
        <f>IF(ISBLANK('Landing event'!A4)=TRUE,'Landing event'!L4, "")</f>
        <v/>
      </c>
      <c r="P69" s="19"/>
      <c r="V69" s="21" t="str">
        <f>IF(ISBLANK(#REF!)=TRUE,#REF!, "")</f>
        <v/>
      </c>
      <c r="W69" s="21" t="str">
        <f>IF(ISBLANK(#REF!)=TRUE,#REF!, "")</f>
        <v/>
      </c>
      <c r="X69" s="20"/>
      <c r="Y69" s="20"/>
      <c r="Z69" s="20"/>
    </row>
    <row r="70" spans="10:26" x14ac:dyDescent="0.25">
      <c r="J70" s="37" t="str">
        <f>IF(ISBLANK(Location!#REF!)=TRUE, Location!#REF!, "")</f>
        <v/>
      </c>
      <c r="K70" s="37" t="str">
        <f>IF(ISBLANK(Location!#REF!)=TRUE, Location!#REF!, "")</f>
        <v/>
      </c>
      <c r="L70" s="18"/>
      <c r="M70" s="19"/>
      <c r="N70" s="21" t="str">
        <f>IF(ISBLANK('Landing event'!A5)=TRUE, 'Landing event'!F5, "")</f>
        <v/>
      </c>
      <c r="O70" s="37" t="str">
        <f>IF(ISBLANK('Landing event'!A5)=TRUE,'Landing event'!L5, "")</f>
        <v/>
      </c>
      <c r="P70" s="19"/>
      <c r="W70" s="20"/>
      <c r="X70" s="20"/>
      <c r="Y70" s="20"/>
      <c r="Z70" s="20"/>
    </row>
    <row r="71" spans="10:26" x14ac:dyDescent="0.25">
      <c r="J71" s="37" t="str">
        <f>IF(ISBLANK(Location!A25)=TRUE, Location!F25, "")</f>
        <v>LOreasonNotSampled</v>
      </c>
      <c r="K71" s="37" t="str">
        <f>IF(ISBLANK(Location!A25)=TRUE, Location!L25, "")</f>
        <v>Reason for not sampling</v>
      </c>
      <c r="L71" s="18"/>
      <c r="M71" s="19"/>
      <c r="N71" s="21" t="str">
        <f>IF(ISBLANK('Landing event'!A6)=TRUE, 'Landing event'!F6, "")</f>
        <v/>
      </c>
      <c r="O71" s="37" t="str">
        <f>IF(ISBLANK('Landing event'!A6)=TRUE,'Landing event'!L6, "")</f>
        <v/>
      </c>
      <c r="P71" s="19"/>
      <c r="W71" s="20"/>
      <c r="X71" s="20"/>
      <c r="Y71" s="20"/>
      <c r="Z71" s="20"/>
    </row>
    <row r="72" spans="10:26" x14ac:dyDescent="0.25">
      <c r="J72" s="37">
        <f>IF(ISBLANK(Location!A26)=TRUE, Location!F26, "")</f>
        <v>0</v>
      </c>
      <c r="K72" s="37">
        <f>IF(ISBLANK(Location!A26)=TRUE, Location!L26, "")</f>
        <v>0</v>
      </c>
      <c r="L72" s="18"/>
      <c r="M72" s="19"/>
      <c r="N72" s="43" t="str">
        <f>IF(ISBLANK('Landing event'!A7)=TRUE, 'Landing event'!F7, "")</f>
        <v/>
      </c>
      <c r="O72" s="44" t="str">
        <f>IF(ISBLANK('Landing event'!A7)=TRUE,'Landing event'!L7, "")</f>
        <v/>
      </c>
      <c r="P72" s="19"/>
    </row>
    <row r="73" spans="10:26" x14ac:dyDescent="0.25">
      <c r="J73" s="37" t="str">
        <f>IF(ISBLANK(Location!A27)=TRUE, Location!F27, "")</f>
        <v/>
      </c>
      <c r="K73" s="37" t="str">
        <f>IF(ISBLANK(Location!A27)=TRUE, Location!L27, "")</f>
        <v/>
      </c>
      <c r="L73" s="18"/>
      <c r="M73" s="19"/>
      <c r="N73" s="43" t="str">
        <f>IF(ISBLANK('Landing event'!A9)=TRUE, 'Landing event'!F9, "")</f>
        <v/>
      </c>
      <c r="O73" s="44" t="str">
        <f>IF(ISBLANK('Landing event'!A9)=TRUE,'Landing event'!L9, "")</f>
        <v/>
      </c>
      <c r="P73" s="19"/>
    </row>
    <row r="74" spans="10:26" x14ac:dyDescent="0.25">
      <c r="J74" s="37" t="str">
        <f>IF(ISBLANK(Location!A28)=TRUE, Location!F28, "")</f>
        <v/>
      </c>
      <c r="K74" s="37" t="str">
        <f>IF(ISBLANK(Location!A28)=TRUE, Location!L28, "")</f>
        <v/>
      </c>
      <c r="L74" s="18"/>
      <c r="M74" s="19"/>
      <c r="N74" s="21" t="str">
        <f>IF(ISBLANK('Landing event'!A10)=TRUE, 'Landing event'!F10, "")</f>
        <v>LErecordType</v>
      </c>
      <c r="O74" s="37" t="str">
        <f>IF(ISBLANK('Landing event'!A10)=TRUE,'Landing event'!L10, "")</f>
        <v>Fixed value ('LE')</v>
      </c>
      <c r="P74" s="19"/>
    </row>
    <row r="75" spans="10:26" ht="31.5" x14ac:dyDescent="0.25">
      <c r="L75" s="18"/>
      <c r="M75" s="19"/>
      <c r="N75" s="21" t="str">
        <f>IF(ISBLANK('Landing event'!A12)=TRUE, 'Landing event'!F12, "")</f>
        <v>LEstratification</v>
      </c>
      <c r="O75" s="37" t="str">
        <f>IF(ISBLANK('Landing event'!A12)=TRUE,'Landing event'!L12, "")</f>
        <v>Indicator of presence (Y) or absence (N) of stratification of units in that level of the sampling hierarchy</v>
      </c>
      <c r="P75" s="19"/>
    </row>
    <row r="76" spans="10:26" ht="63" x14ac:dyDescent="0.25">
      <c r="L76" s="18"/>
      <c r="M76" s="19"/>
      <c r="N76" s="21" t="str">
        <f>IF(ISBLANK('Landing event'!A13)=TRUE, 'Landing event'!F13, "")</f>
        <v>LEsequenceNumber</v>
      </c>
      <c r="O76" s="37" t="str">
        <f>IF(ISBLANK('Landing event'!A13)=TRUE,'Landing event'!L13, "")</f>
        <v>Sequential numbering by landing event. The sequence number identify the selections made with in each strata and cluster combination. Preperably representing the order of the selections.</v>
      </c>
      <c r="P76" s="19"/>
    </row>
    <row r="77" spans="10:26" x14ac:dyDescent="0.25">
      <c r="L77" s="18"/>
      <c r="M77" s="19"/>
      <c r="N77" s="21" t="str">
        <f>IF(ISBLANK('Landing event'!A14)=TRUE, 'Landing event'!F14, "")</f>
        <v>LEhaulNumber</v>
      </c>
      <c r="O77" s="37" t="str">
        <f>IF(ISBLANK('Landing event'!A14)=TRUE,'Landing event'!L14, "")</f>
        <v>The haul number for this LandingEvent record.</v>
      </c>
      <c r="P77" s="19"/>
    </row>
    <row r="78" spans="10:26" ht="47.25" x14ac:dyDescent="0.25">
      <c r="L78" s="18"/>
      <c r="M78" s="19"/>
      <c r="N78" s="21" t="str">
        <f>IF(ISBLANK('Landing event'!A15)=TRUE, 'Landing event'!F15, "")</f>
        <v>LEstratumName</v>
      </c>
      <c r="O78" s="37" t="str">
        <f>IF(ISBLANK('Landing event'!A15)=TRUE,'Landing event'!L15, "")</f>
        <v>Name of stratum ('U' for unstratified). Typically Unstartified but could be e.g. dermasal landings and pelagic landings.</v>
      </c>
      <c r="P78" s="19"/>
    </row>
    <row r="79" spans="10:26" ht="31.5" x14ac:dyDescent="0.25">
      <c r="L79" s="18"/>
      <c r="M79" s="19"/>
      <c r="N79" s="21" t="str">
        <f>IF(ISBLANK('Landing event'!A16)=TRUE, 'Landing event'!F16, "")</f>
        <v>LEclustering</v>
      </c>
      <c r="O79" s="37" t="str">
        <f>IF(ISBLANK('Landing event'!A16)=TRUE,'Landing event'!L16, "")</f>
        <v>Indicator existence and type of cluster sampling of units in that level of the sampling hierarchy</v>
      </c>
      <c r="P79" s="19"/>
    </row>
    <row r="80" spans="10:26" x14ac:dyDescent="0.25">
      <c r="L80" s="18"/>
      <c r="M80" s="19"/>
      <c r="N80" s="21" t="str">
        <f>IF(ISBLANK('Landing event'!A17)=TRUE, 'Landing event'!F17, "")</f>
        <v>LEclusterName</v>
      </c>
      <c r="O80" s="37" t="str">
        <f>IF(ISBLANK('Landing event'!A17)=TRUE,'Landing event'!L17, "")</f>
        <v>Name or code of the cluster selected for sampling</v>
      </c>
      <c r="P80" s="19"/>
    </row>
    <row r="81" spans="9:16" ht="47.25" x14ac:dyDescent="0.25">
      <c r="L81" s="18"/>
      <c r="M81" s="19"/>
      <c r="N81" s="21" t="str">
        <f>IF(ISBLANK('Landing event'!A18)=TRUE, 'Landing event'!F18, "")</f>
        <v>LEsampler</v>
      </c>
      <c r="O81" s="37" t="str">
        <f>IF(ISBLANK('Landing event'!A18)=TRUE,'Landing event'!L18, "")</f>
        <v>Self-sampling, Observer, Control, Electronic Monitoring (EM). In the future potential combinations of e.g. observer and EM</v>
      </c>
      <c r="P81" s="19"/>
    </row>
    <row r="82" spans="9:16" x14ac:dyDescent="0.25">
      <c r="L82" s="18"/>
      <c r="M82" s="19"/>
      <c r="N82" s="21" t="str">
        <f>IF(ISBLANK('Landing event'!A19)=TRUE, 'Landing event'!F19, "")</f>
        <v>LEmixedTrip</v>
      </c>
      <c r="O82" s="37" t="str">
        <f>IF(ISBLANK('Landing event'!A19)=TRUE,'Landing event'!L19, "")</f>
        <v xml:space="preserve">Have these landings come from a mix of trips? </v>
      </c>
      <c r="P82" s="19"/>
    </row>
    <row r="83" spans="9:16" ht="78.75" x14ac:dyDescent="0.25">
      <c r="L83" s="18"/>
      <c r="M83" s="19"/>
      <c r="N83" s="21" t="str">
        <f>IF(ISBLANK('Landing event'!A20)=TRUE, 'Landing event'!F20, "")</f>
        <v>LEcatchReg</v>
      </c>
      <c r="O83" s="37" t="str">
        <f>IF(ISBLANK('Landing event'!A20)=TRUE,'Landing event'!L20, "")</f>
        <v>Registers what components of catch are expected in the species selection table options: All – either Catch or Lan+Dis rows expected next table);  Lan – only landings expected in next table; Dis – only discard expected in next table; None – no next table.</v>
      </c>
      <c r="P83" s="19"/>
    </row>
    <row r="84" spans="9:16" x14ac:dyDescent="0.25">
      <c r="I84" s="19">
        <f>IF(ISBLANK('Landing event'!A42)=TRUE, 'Landing event'!B42, "")</f>
        <v>0</v>
      </c>
      <c r="N84" s="21" t="str">
        <f>IF(ISBLANK('Landing event'!A21)=TRUE, 'Landing event'!F21, "")</f>
        <v>LElocation</v>
      </c>
      <c r="O84" s="37" t="str">
        <f>IF(ISBLANK('Landing event'!A21)=TRUE,'Landing event'!L21, "")</f>
        <v>The LOCODE for the location of this LandingEvent.</v>
      </c>
    </row>
    <row r="85" spans="9:16" x14ac:dyDescent="0.25">
      <c r="I85" s="19" t="str">
        <f>IF(ISBLANK('Landing event'!#REF!)=TRUE, 'Landing event'!#REF!, "")</f>
        <v/>
      </c>
      <c r="N85" s="21" t="str">
        <f>IF(ISBLANK('Landing event'!A22)=TRUE, 'Landing event'!F22, "")</f>
        <v>LElocationType</v>
      </c>
      <c r="O85" s="37" t="str">
        <f>IF(ISBLANK('Landing event'!A22)=TRUE,'Landing event'!L22, "")</f>
        <v>Type of LandingEvent location</v>
      </c>
    </row>
    <row r="86" spans="9:16" x14ac:dyDescent="0.25">
      <c r="I86" s="19">
        <f>IF(ISBLANK('Landing event'!A45)=TRUE, 'Landing event'!B45, "")</f>
        <v>0</v>
      </c>
      <c r="N86" s="21" t="str">
        <f>IF(ISBLANK('Landing event'!A23)=TRUE, 'Landing event'!F23, "")</f>
        <v>LEcountry</v>
      </c>
      <c r="O86" s="37" t="str">
        <f>IF(ISBLANK('Landing event'!A23)=TRUE,'Landing event'!L23, "")</f>
        <v xml:space="preserve">The country that this LandingEvent location is in. </v>
      </c>
    </row>
    <row r="87" spans="9:16" x14ac:dyDescent="0.25">
      <c r="I87" s="19">
        <f>IF(ISBLANK('Landing event'!A54)=TRUE, 'Landing event'!B54, "")</f>
        <v>0</v>
      </c>
      <c r="N87" s="21" t="str">
        <f>IF(ISBLANK('Landing event'!A24)=TRUE, 'Landing event'!F24, "")</f>
        <v>LEdate</v>
      </c>
      <c r="O87" s="37" t="str">
        <f>IF(ISBLANK('Landing event'!A24)=TRUE,'Landing event'!L24, "")</f>
        <v>The date of the LandingEvent</v>
      </c>
    </row>
    <row r="88" spans="9:16" x14ac:dyDescent="0.25">
      <c r="I88" s="19">
        <f>IF(ISBLANK('Landing event'!A56)=TRUE, 'Landing event'!B56, "")</f>
        <v>0</v>
      </c>
      <c r="N88" s="21" t="str">
        <f>IF(ISBLANK('Landing event'!A25)=TRUE, 'Landing event'!F25, "")</f>
        <v>LEtime</v>
      </c>
      <c r="O88" s="37" t="str">
        <f>IF(ISBLANK('Landing event'!A25)=TRUE,'Landing event'!L25, "")</f>
        <v>The time that this LandingEvent took place</v>
      </c>
    </row>
    <row r="89" spans="9:16" x14ac:dyDescent="0.25">
      <c r="I89" s="19" t="str">
        <f>IF(ISBLANK('Landing event'!A58)=TRUE, 'Landing event'!B58, "")</f>
        <v/>
      </c>
      <c r="N89" s="21" t="str">
        <f>IF(ISBLANK('Landing event'!A26)=TRUE, 'Landing event'!F26, "")</f>
        <v>LEexclusiveEconomicZoneIndicator</v>
      </c>
      <c r="O89" s="37" t="str">
        <f>IF(ISBLANK('Landing event'!A26)=TRUE,'Landing event'!L26, "")</f>
        <v>Exclusive Economic Zone indicator.</v>
      </c>
    </row>
    <row r="90" spans="9:16" x14ac:dyDescent="0.25">
      <c r="I90" s="19">
        <f>IF(ISBLANK('Landing event'!A59)=TRUE, 'Landing event'!B59, "")</f>
        <v>0</v>
      </c>
      <c r="N90" s="21" t="str">
        <f>IF(ISBLANK('Landing event'!A27)=TRUE, 'Landing event'!F27, "")</f>
        <v>LEarea</v>
      </c>
      <c r="O90" s="37" t="str">
        <f>IF(ISBLANK('Landing event'!A27)=TRUE,'Landing event'!L27, "")</f>
        <v xml:space="preserve">The area that this LandingEvent was caught in. </v>
      </c>
    </row>
    <row r="91" spans="9:16" x14ac:dyDescent="0.25">
      <c r="N91" s="21" t="str">
        <f>IF(ISBLANK('Landing event'!A28)=TRUE, 'Landing event'!F28, "")</f>
        <v>LErectangle</v>
      </c>
      <c r="O91" s="37" t="str">
        <f>IF(ISBLANK('Landing event'!A28)=TRUE,'Landing event'!L28, "")</f>
        <v xml:space="preserve">The rectangle that this LandingEvent was caught in. </v>
      </c>
    </row>
    <row r="92" spans="9:16" ht="31.5" x14ac:dyDescent="0.25">
      <c r="N92" s="21" t="str">
        <f>IF(ISBLANK('Landing event'!A30)=TRUE, 'Landing event'!F30, "")</f>
        <v>LEjurisdictionArea</v>
      </c>
      <c r="O92" s="37" t="str">
        <f>IF(ISBLANK('Landing event'!A30)=TRUE,'Landing event'!L30, "")</f>
        <v xml:space="preserve">Area belonging to a country or a part of an area used by Long Distance Fisheries. </v>
      </c>
    </row>
    <row r="93" spans="9:16" x14ac:dyDescent="0.25">
      <c r="N93" s="21" t="str">
        <f>IF(ISBLANK('Landing event'!#REF!)=TRUE, 'Landing event'!#REF!, "")</f>
        <v/>
      </c>
      <c r="O93" s="37" t="str">
        <f>IF(ISBLANK('Landing event'!#REF!)=TRUE,'Landing event'!#REF!, "")</f>
        <v/>
      </c>
    </row>
    <row r="94" spans="9:16" x14ac:dyDescent="0.25">
      <c r="N94" s="21" t="str">
        <f>IF(ISBLANK('Landing event'!A31)=TRUE, 'Landing event'!F31, "")</f>
        <v>LEnationalFishingActivity</v>
      </c>
      <c r="O94" s="37" t="str">
        <f>IF(ISBLANK('Landing event'!A31)=TRUE,'Landing event'!L31, "")</f>
        <v>Country specific national fishing gear</v>
      </c>
    </row>
    <row r="95" spans="9:16" x14ac:dyDescent="0.25">
      <c r="N95" s="21" t="str">
        <f>IF(ISBLANK('Landing event'!A32)=TRUE, 'Landing event'!F32, "")</f>
        <v>LEmetier5</v>
      </c>
      <c r="O95" s="37" t="str">
        <f>IF(ISBLANK('Landing event'!A32)=TRUE,'Landing event'!L32, "")</f>
        <v>Level 5 metier</v>
      </c>
    </row>
    <row r="96" spans="9:16" x14ac:dyDescent="0.25">
      <c r="N96" s="21" t="str">
        <f>IF(ISBLANK('Landing event'!A33)=TRUE, 'Landing event'!F33, "")</f>
        <v>LEmetier6</v>
      </c>
      <c r="O96" s="37" t="str">
        <f>IF(ISBLANK('Landing event'!A33)=TRUE,'Landing event'!L33, "")</f>
        <v>Level 6 metier</v>
      </c>
    </row>
    <row r="97" spans="14:15" x14ac:dyDescent="0.25">
      <c r="N97" s="21" t="str">
        <f>IF(ISBLANK('Landing event'!A34)=TRUE, 'Landing event'!F34, "")</f>
        <v>LEgear</v>
      </c>
      <c r="O97" s="37" t="str">
        <f>IF(ISBLANK('Landing event'!A34)=TRUE,'Landing event'!L34, "")</f>
        <v>The FAO gear code.</v>
      </c>
    </row>
    <row r="98" spans="14:15" x14ac:dyDescent="0.25">
      <c r="N98" s="21" t="str">
        <f>IF(ISBLANK('Landing event'!A35)=TRUE, 'Landing event'!F35, "")</f>
        <v>LEmeshSize</v>
      </c>
      <c r="O98" s="37" t="str">
        <f>IF(ISBLANK('Landing event'!A35)=TRUE,'Landing event'!L35, "")</f>
        <v>Mesh size</v>
      </c>
    </row>
    <row r="99" spans="14:15" x14ac:dyDescent="0.25">
      <c r="N99" s="21" t="str">
        <f>IF(ISBLANK('Landing event'!A36)=TRUE, 'Landing event'!F36, "")</f>
        <v>LEselectionDevice</v>
      </c>
      <c r="O99" s="37" t="str">
        <f>IF(ISBLANK('Landing event'!A36)=TRUE,'Landing event'!L36, "")</f>
        <v>Selection device</v>
      </c>
    </row>
    <row r="100" spans="14:15" x14ac:dyDescent="0.25">
      <c r="N100" s="21" t="str">
        <f>IF(ISBLANK('Landing event'!A37)=TRUE, 'Landing event'!F37, "")</f>
        <v>LEselectionDeviceMeshSize</v>
      </c>
      <c r="O100" s="37" t="str">
        <f>IF(ISBLANK('Landing event'!A37)=TRUE,'Landing event'!L37, "")</f>
        <v>Selection device mesh size (mm)</v>
      </c>
    </row>
    <row r="101" spans="14:15" x14ac:dyDescent="0.25">
      <c r="N101" s="21" t="str">
        <f>IF(ISBLANK('Landing event'!A38)=TRUE, 'Landing event'!F38, "")</f>
        <v>LEtargetSpecies</v>
      </c>
      <c r="O101" s="37" t="str">
        <f>IF(ISBLANK('Landing event'!A38)=TRUE,'Landing event'!L38, "")</f>
        <v>Target species assemblage</v>
      </c>
    </row>
    <row r="102" spans="14:15" ht="47.25" x14ac:dyDescent="0.25">
      <c r="N102" s="21" t="str">
        <f>IF(ISBLANK('Landing event'!A41)=TRUE, 'Landing event'!F41, "")</f>
        <v>LEnumberTotal</v>
      </c>
      <c r="O102" s="37" t="str">
        <f>IF(ISBLANK('Landing event'!A41)=TRUE,'Landing event'!L41, "")</f>
        <v>Total number of unique Landing Event in the stratum/cluster. The total number of Landing Events at an e.g. Port in that stratum/cluster.</v>
      </c>
    </row>
    <row r="103" spans="14:15" ht="94.5" x14ac:dyDescent="0.25">
      <c r="N103" s="21" t="str">
        <f>IF(ISBLANK('Landing event'!A42)=TRUE, 'Landing event'!F42, "")</f>
        <v>LEnumberSampled</v>
      </c>
      <c r="O103" s="37" t="str">
        <f>IF(ISBLANK('Landing event'!A42)=TRUE,'Landing event'!L42,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25">
      <c r="N104" s="21" t="str">
        <f>IF(ISBLANK('Landing event'!#REF!)=TRUE, 'Landing event'!#REF!, "")</f>
        <v/>
      </c>
      <c r="O104" s="37" t="str">
        <f>IF(ISBLANK('Landing event'!#REF!)=TRUE,'Landing event'!#REF!, "")</f>
        <v/>
      </c>
    </row>
    <row r="105" spans="14:15" x14ac:dyDescent="0.25">
      <c r="N105" s="21" t="str">
        <f>IF(ISBLANK('Landing event'!A45)=TRUE, 'Landing event'!F45, "")</f>
        <v>LEselectionMethod</v>
      </c>
      <c r="O105" s="37" t="str">
        <f>IF(ISBLANK('Landing event'!A45)=TRUE,'Landing event'!L45, "")</f>
        <v>The method of selecting Landing Events for sampling</v>
      </c>
    </row>
    <row r="106" spans="14:15" x14ac:dyDescent="0.25">
      <c r="N106" s="21" t="str">
        <f>IF(ISBLANK('Landing event'!A47)=TRUE, 'Landing event'!F47, "")</f>
        <v>LEselectionMethodCluster</v>
      </c>
      <c r="O106" s="37" t="str">
        <f>IF(ISBLANK('Landing event'!A47)=TRUE,'Landing event'!L47, "")</f>
        <v>The method of selecting clusters</v>
      </c>
    </row>
    <row r="107" spans="14:15" ht="31.5" x14ac:dyDescent="0.25">
      <c r="N107" s="21" t="str">
        <f>IF(ISBLANK('Landing event'!A48)=TRUE, 'Landing event'!F48, "")</f>
        <v>LEnumberTotalClusters</v>
      </c>
      <c r="O107" s="37" t="str">
        <f>IF(ISBLANK('Landing event'!A48)=TRUE,'Landing event'!L48, "")</f>
        <v>Total number of clusters in that level of the sampling hierarchy</v>
      </c>
    </row>
    <row r="108" spans="14:15" x14ac:dyDescent="0.25">
      <c r="N108" s="21" t="str">
        <f>IF(ISBLANK('Landing event'!A49)=TRUE, 'Landing event'!F49, "")</f>
        <v>LEnumberSampledClusters</v>
      </c>
      <c r="O108" s="37" t="str">
        <f>IF(ISBLANK('Landing event'!A49)=TRUE,'Landing event'!L49, "")</f>
        <v>Total number of clusters sampled</v>
      </c>
    </row>
    <row r="109" spans="14:15" x14ac:dyDescent="0.25">
      <c r="N109" s="21" t="str">
        <f>IF(ISBLANK('Landing event'!#REF!)=TRUE, 'Landing event'!#REF!, "")</f>
        <v/>
      </c>
      <c r="O109" s="37" t="str">
        <f>IF(ISBLANK('Landing event'!#REF!)=TRUE,'Landing event'!#REF!, "")</f>
        <v/>
      </c>
    </row>
    <row r="110" spans="14:15" x14ac:dyDescent="0.25">
      <c r="N110" s="21" t="str">
        <f>IF(ISBLANK('Landing event'!A53)=TRUE, 'Landing event'!F53, "")</f>
        <v>LEreasonNotSampled</v>
      </c>
      <c r="O110" s="37" t="str">
        <f>IF(ISBLANK('Landing event'!A53)=TRUE,'Landing event'!L53, "")</f>
        <v>Reason for not sampling</v>
      </c>
    </row>
    <row r="111" spans="14:15" x14ac:dyDescent="0.25">
      <c r="N111" s="21" t="str">
        <f>IF(ISBLANK('Landing event'!A54)=TRUE, 'Landing event'!F54, "")</f>
        <v>LEfullTripAvailable</v>
      </c>
      <c r="O111" s="37" t="str">
        <f>IF(ISBLANK('Landing event'!A54)=TRUE,'Landing event'!L54, "")</f>
        <v>Yes, No, unknown</v>
      </c>
    </row>
    <row r="112" spans="14:15" x14ac:dyDescent="0.25">
      <c r="N112" s="21">
        <f>IF(ISBLANK('Landing event'!A56)=TRUE, 'Landing event'!F56, "")</f>
        <v>0</v>
      </c>
      <c r="O112" s="37">
        <f>IF(ISBLANK('Landing event'!A56)=TRUE,'Landing event'!L56,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FD61"/>
  <sheetViews>
    <sheetView topLeftCell="H27" zoomScale="110" zoomScaleNormal="110" workbookViewId="0">
      <selection activeCell="L30" sqref="L30"/>
    </sheetView>
  </sheetViews>
  <sheetFormatPr defaultColWidth="8.85546875" defaultRowHeight="15" x14ac:dyDescent="0.25"/>
  <cols>
    <col min="1" max="1" width="6.140625" style="17" bestFit="1" customWidth="1"/>
    <col min="2" max="2" width="9.42578125" style="17" customWidth="1"/>
    <col min="3" max="3" width="15.85546875" style="17" customWidth="1"/>
    <col min="4" max="4" width="7.42578125" style="17" customWidth="1"/>
    <col min="5" max="5" width="27.7109375" style="17" bestFit="1" customWidth="1"/>
    <col min="6" max="6" width="27.7109375" style="17" customWidth="1"/>
    <col min="7" max="7" width="21.28515625" style="17" customWidth="1"/>
    <col min="8" max="8" width="13.42578125" style="17" customWidth="1"/>
    <col min="9" max="9" width="9.140625" style="17" customWidth="1"/>
    <col min="10" max="10" width="20.7109375" style="17" customWidth="1"/>
    <col min="11" max="11" width="63.140625" style="14" customWidth="1"/>
    <col min="12" max="12" width="57.140625" style="14" customWidth="1"/>
    <col min="13" max="13" width="25.42578125" style="2" bestFit="1" customWidth="1"/>
    <col min="14" max="16384" width="8.85546875" style="2"/>
  </cols>
  <sheetData>
    <row r="1" spans="1:14" ht="24.75" x14ac:dyDescent="0.25">
      <c r="A1" s="25" t="s">
        <v>56</v>
      </c>
      <c r="B1" s="26" t="s">
        <v>132</v>
      </c>
      <c r="C1" s="26" t="s">
        <v>139</v>
      </c>
      <c r="D1" s="26" t="s">
        <v>5</v>
      </c>
      <c r="E1" s="84" t="s">
        <v>1165</v>
      </c>
      <c r="F1" s="26" t="s">
        <v>133</v>
      </c>
      <c r="G1" s="26" t="s">
        <v>368</v>
      </c>
      <c r="H1" s="26" t="s">
        <v>6</v>
      </c>
      <c r="I1" s="26" t="s">
        <v>267</v>
      </c>
      <c r="J1" s="26" t="s">
        <v>7</v>
      </c>
      <c r="K1" s="26" t="s">
        <v>8</v>
      </c>
      <c r="L1" s="26" t="s">
        <v>131</v>
      </c>
    </row>
    <row r="2" spans="1:14" ht="24.75" x14ac:dyDescent="0.25">
      <c r="A2" s="27" t="s">
        <v>12</v>
      </c>
      <c r="B2" s="27" t="s">
        <v>75</v>
      </c>
      <c r="C2" s="27"/>
      <c r="D2" s="27" t="s">
        <v>998</v>
      </c>
      <c r="E2" s="27" t="s">
        <v>3</v>
      </c>
      <c r="F2" s="27" t="s">
        <v>466</v>
      </c>
      <c r="G2" s="27" t="s">
        <v>466</v>
      </c>
      <c r="H2" s="27" t="s">
        <v>13</v>
      </c>
      <c r="I2" s="27"/>
      <c r="J2" s="27"/>
      <c r="K2" s="27" t="s">
        <v>752</v>
      </c>
      <c r="L2" s="27" t="s">
        <v>136</v>
      </c>
    </row>
    <row r="3" spans="1:14" ht="36.75" x14ac:dyDescent="0.25">
      <c r="A3" s="27" t="s">
        <v>12</v>
      </c>
      <c r="B3" s="27" t="s">
        <v>1</v>
      </c>
      <c r="C3" s="27" t="s">
        <v>266</v>
      </c>
      <c r="D3" s="27" t="s">
        <v>998</v>
      </c>
      <c r="E3" s="27" t="s">
        <v>121</v>
      </c>
      <c r="F3" s="27" t="s">
        <v>311</v>
      </c>
      <c r="G3" s="27" t="s">
        <v>311</v>
      </c>
      <c r="H3" s="27" t="s">
        <v>13</v>
      </c>
      <c r="I3" s="27" t="s">
        <v>18</v>
      </c>
      <c r="J3" s="27"/>
      <c r="K3" s="27" t="s">
        <v>862</v>
      </c>
      <c r="L3" s="27" t="s">
        <v>155</v>
      </c>
    </row>
    <row r="4" spans="1:14" ht="36.75" x14ac:dyDescent="0.25">
      <c r="A4" s="27" t="s">
        <v>12</v>
      </c>
      <c r="B4" s="27" t="s">
        <v>1</v>
      </c>
      <c r="C4" s="27" t="s">
        <v>266</v>
      </c>
      <c r="D4" s="27" t="s">
        <v>998</v>
      </c>
      <c r="E4" s="27" t="s">
        <v>287</v>
      </c>
      <c r="F4" s="27" t="s">
        <v>340</v>
      </c>
      <c r="G4" s="27" t="s">
        <v>340</v>
      </c>
      <c r="H4" s="27" t="s">
        <v>13</v>
      </c>
      <c r="I4" s="27" t="s">
        <v>18</v>
      </c>
      <c r="J4" s="27"/>
      <c r="K4" s="27" t="s">
        <v>863</v>
      </c>
      <c r="L4" s="27" t="s">
        <v>167</v>
      </c>
    </row>
    <row r="5" spans="1:14" ht="36.75" x14ac:dyDescent="0.25">
      <c r="A5" s="27" t="s">
        <v>12</v>
      </c>
      <c r="B5" s="27" t="s">
        <v>1</v>
      </c>
      <c r="C5" s="27" t="s">
        <v>266</v>
      </c>
      <c r="D5" s="27" t="s">
        <v>998</v>
      </c>
      <c r="E5" s="27" t="s">
        <v>679</v>
      </c>
      <c r="F5" s="27" t="s">
        <v>341</v>
      </c>
      <c r="G5" s="27" t="s">
        <v>341</v>
      </c>
      <c r="H5" s="27" t="s">
        <v>13</v>
      </c>
      <c r="I5" s="27" t="s">
        <v>18</v>
      </c>
      <c r="J5" s="27"/>
      <c r="K5" s="27" t="s">
        <v>864</v>
      </c>
      <c r="L5" s="27" t="s">
        <v>467</v>
      </c>
    </row>
    <row r="6" spans="1:14" ht="48.75" x14ac:dyDescent="0.25">
      <c r="A6" s="27" t="s">
        <v>12</v>
      </c>
      <c r="B6" s="27" t="s">
        <v>1</v>
      </c>
      <c r="C6" s="27"/>
      <c r="D6" s="27" t="s">
        <v>998</v>
      </c>
      <c r="E6" s="27" t="s">
        <v>86</v>
      </c>
      <c r="F6" s="27" t="s">
        <v>312</v>
      </c>
      <c r="G6" s="27" t="s">
        <v>312</v>
      </c>
      <c r="H6" s="27" t="s">
        <v>13</v>
      </c>
      <c r="I6" s="27" t="s">
        <v>18</v>
      </c>
      <c r="J6" s="27"/>
      <c r="K6" s="27" t="s">
        <v>865</v>
      </c>
      <c r="L6" s="27" t="s">
        <v>157</v>
      </c>
    </row>
    <row r="7" spans="1:14" ht="24.75" customHeight="1" x14ac:dyDescent="0.25">
      <c r="A7" s="27" t="s">
        <v>12</v>
      </c>
      <c r="B7" s="27" t="s">
        <v>1</v>
      </c>
      <c r="C7" s="27" t="s">
        <v>266</v>
      </c>
      <c r="D7" s="27" t="s">
        <v>998</v>
      </c>
      <c r="E7" s="27" t="s">
        <v>259</v>
      </c>
      <c r="F7" s="27" t="s">
        <v>380</v>
      </c>
      <c r="G7" s="27" t="s">
        <v>380</v>
      </c>
      <c r="H7" s="27" t="s">
        <v>13</v>
      </c>
      <c r="I7" s="27" t="s">
        <v>111</v>
      </c>
      <c r="J7" s="27"/>
      <c r="K7" s="27" t="s">
        <v>866</v>
      </c>
      <c r="L7" s="27" t="s">
        <v>729</v>
      </c>
    </row>
    <row r="8" spans="1:14" ht="24.75" customHeight="1" x14ac:dyDescent="0.25">
      <c r="A8" s="27" t="s">
        <v>12</v>
      </c>
      <c r="B8" s="27" t="s">
        <v>1</v>
      </c>
      <c r="C8" s="27" t="s">
        <v>266</v>
      </c>
      <c r="D8" s="27" t="s">
        <v>998</v>
      </c>
      <c r="E8" s="27" t="s">
        <v>652</v>
      </c>
      <c r="F8" s="27" t="s">
        <v>464</v>
      </c>
      <c r="G8" s="27" t="s">
        <v>464</v>
      </c>
      <c r="H8" s="27" t="s">
        <v>13</v>
      </c>
      <c r="I8" s="27" t="s">
        <v>111</v>
      </c>
      <c r="J8" s="27"/>
      <c r="K8" s="27" t="s">
        <v>867</v>
      </c>
      <c r="L8" s="27" t="s">
        <v>674</v>
      </c>
    </row>
    <row r="9" spans="1:14" ht="24.75" customHeight="1" x14ac:dyDescent="0.25">
      <c r="A9" s="27" t="s">
        <v>12</v>
      </c>
      <c r="B9" s="27" t="s">
        <v>1</v>
      </c>
      <c r="C9" s="27" t="s">
        <v>266</v>
      </c>
      <c r="D9" s="27" t="s">
        <v>998</v>
      </c>
      <c r="E9" s="27" t="s">
        <v>972</v>
      </c>
      <c r="F9" s="27" t="s">
        <v>468</v>
      </c>
      <c r="G9" s="27" t="s">
        <v>468</v>
      </c>
      <c r="H9" s="27" t="s">
        <v>13</v>
      </c>
      <c r="I9" s="27" t="s">
        <v>111</v>
      </c>
      <c r="J9" s="27"/>
      <c r="K9" s="27" t="s">
        <v>973</v>
      </c>
      <c r="L9" s="27" t="s">
        <v>974</v>
      </c>
    </row>
    <row r="10" spans="1:14" x14ac:dyDescent="0.25">
      <c r="A10" s="36"/>
      <c r="B10" s="36"/>
      <c r="C10" s="36"/>
      <c r="D10" s="36">
        <v>1</v>
      </c>
      <c r="E10" s="36" t="s">
        <v>9</v>
      </c>
      <c r="F10" s="36" t="s">
        <v>451</v>
      </c>
      <c r="G10" s="36" t="s">
        <v>453</v>
      </c>
      <c r="H10" s="36" t="s">
        <v>10</v>
      </c>
      <c r="I10" s="36" t="s">
        <v>11</v>
      </c>
      <c r="J10" s="36"/>
      <c r="K10" s="36" t="s">
        <v>192</v>
      </c>
      <c r="L10" s="36" t="s">
        <v>192</v>
      </c>
      <c r="M10" s="55"/>
      <c r="N10" s="55"/>
    </row>
    <row r="11" spans="1:14" s="1" customFormat="1" ht="96.75" x14ac:dyDescent="0.25">
      <c r="A11" s="36"/>
      <c r="B11" s="36"/>
      <c r="C11" s="36"/>
      <c r="D11" s="36">
        <v>2</v>
      </c>
      <c r="E11" s="36" t="s">
        <v>687</v>
      </c>
      <c r="F11" s="36" t="s">
        <v>1067</v>
      </c>
      <c r="G11" s="36" t="s">
        <v>1068</v>
      </c>
      <c r="H11" s="36" t="s">
        <v>1148</v>
      </c>
      <c r="I11" s="36" t="s">
        <v>11</v>
      </c>
      <c r="J11" s="36" t="s">
        <v>1159</v>
      </c>
      <c r="K11" s="36" t="s">
        <v>1147</v>
      </c>
      <c r="L11" s="36" t="s">
        <v>682</v>
      </c>
      <c r="M11" s="55"/>
      <c r="N11" s="55"/>
    </row>
    <row r="12" spans="1:14" ht="24.75" x14ac:dyDescent="0.25">
      <c r="A12" s="36"/>
      <c r="B12" s="36"/>
      <c r="C12" s="36"/>
      <c r="D12" s="36">
        <v>3</v>
      </c>
      <c r="E12" s="35" t="s">
        <v>315</v>
      </c>
      <c r="F12" s="35" t="s">
        <v>452</v>
      </c>
      <c r="G12" s="35" t="s">
        <v>452</v>
      </c>
      <c r="H12" s="35" t="s">
        <v>316</v>
      </c>
      <c r="I12" s="35" t="s">
        <v>120</v>
      </c>
      <c r="J12" s="35"/>
      <c r="K12" s="36" t="s">
        <v>317</v>
      </c>
      <c r="L12" s="36" t="s">
        <v>318</v>
      </c>
      <c r="M12" s="55"/>
      <c r="N12" s="55"/>
    </row>
    <row r="13" spans="1:14" ht="36.75" x14ac:dyDescent="0.25">
      <c r="A13" s="36"/>
      <c r="B13" s="36"/>
      <c r="C13" s="36" t="s">
        <v>266</v>
      </c>
      <c r="D13" s="36">
        <v>4</v>
      </c>
      <c r="E13" s="36" t="s">
        <v>763</v>
      </c>
      <c r="F13" s="36" t="s">
        <v>586</v>
      </c>
      <c r="G13" s="36" t="s">
        <v>587</v>
      </c>
      <c r="H13" s="36" t="s">
        <v>13</v>
      </c>
      <c r="I13" s="36" t="s">
        <v>11</v>
      </c>
      <c r="J13" s="36"/>
      <c r="K13" s="36" t="s">
        <v>781</v>
      </c>
      <c r="L13" s="36" t="s">
        <v>781</v>
      </c>
      <c r="M13" s="55"/>
      <c r="N13" s="55"/>
    </row>
    <row r="14" spans="1:14" x14ac:dyDescent="0.25">
      <c r="A14" s="36"/>
      <c r="B14" s="36"/>
      <c r="C14" s="36"/>
      <c r="D14" s="36">
        <v>5</v>
      </c>
      <c r="E14" s="36" t="s">
        <v>274</v>
      </c>
      <c r="F14" s="35" t="s">
        <v>584</v>
      </c>
      <c r="G14" s="35" t="s">
        <v>585</v>
      </c>
      <c r="H14" s="36" t="s">
        <v>13</v>
      </c>
      <c r="I14" s="36" t="s">
        <v>18</v>
      </c>
      <c r="J14" s="36"/>
      <c r="K14" s="36" t="s">
        <v>193</v>
      </c>
      <c r="L14" s="36" t="s">
        <v>193</v>
      </c>
      <c r="M14" s="55"/>
      <c r="N14" s="55"/>
    </row>
    <row r="15" spans="1:14" ht="24.75" x14ac:dyDescent="0.25">
      <c r="A15" s="36"/>
      <c r="B15" s="36"/>
      <c r="C15" s="36"/>
      <c r="D15" s="36">
        <v>6</v>
      </c>
      <c r="E15" s="36" t="s">
        <v>493</v>
      </c>
      <c r="F15" s="36" t="s">
        <v>884</v>
      </c>
      <c r="G15" s="36" t="s">
        <v>884</v>
      </c>
      <c r="H15" s="36" t="s">
        <v>10</v>
      </c>
      <c r="I15" s="36" t="s">
        <v>107</v>
      </c>
      <c r="J15" s="36"/>
      <c r="K15" s="36" t="s">
        <v>290</v>
      </c>
      <c r="L15" s="36" t="s">
        <v>290</v>
      </c>
      <c r="M15" s="55"/>
      <c r="N15" s="55"/>
    </row>
    <row r="16" spans="1:14" ht="36.75" x14ac:dyDescent="0.25">
      <c r="A16" s="36"/>
      <c r="B16" s="36"/>
      <c r="C16" s="36"/>
      <c r="D16" s="36">
        <v>7</v>
      </c>
      <c r="E16" s="35" t="s">
        <v>319</v>
      </c>
      <c r="F16" s="35" t="s">
        <v>431</v>
      </c>
      <c r="G16" s="35" t="s">
        <v>431</v>
      </c>
      <c r="H16" s="36" t="s">
        <v>10</v>
      </c>
      <c r="I16" s="35" t="s">
        <v>120</v>
      </c>
      <c r="J16" s="36" t="s">
        <v>320</v>
      </c>
      <c r="K16" s="36" t="s">
        <v>321</v>
      </c>
      <c r="L16" s="36" t="s">
        <v>322</v>
      </c>
      <c r="M16" s="55"/>
      <c r="N16" s="55"/>
    </row>
    <row r="17" spans="1:14" ht="24.75" x14ac:dyDescent="0.25">
      <c r="A17" s="36"/>
      <c r="B17" s="36"/>
      <c r="C17" s="36"/>
      <c r="D17" s="36">
        <v>8</v>
      </c>
      <c r="E17" s="35" t="s">
        <v>323</v>
      </c>
      <c r="F17" s="35" t="s">
        <v>432</v>
      </c>
      <c r="G17" s="35" t="s">
        <v>432</v>
      </c>
      <c r="H17" s="36" t="s">
        <v>10</v>
      </c>
      <c r="I17" s="35" t="s">
        <v>120</v>
      </c>
      <c r="J17" s="35"/>
      <c r="K17" s="36" t="s">
        <v>642</v>
      </c>
      <c r="L17" s="36" t="s">
        <v>325</v>
      </c>
      <c r="M17" s="55"/>
      <c r="N17" s="55"/>
    </row>
    <row r="18" spans="1:14" ht="24.75" x14ac:dyDescent="0.25">
      <c r="A18" s="36"/>
      <c r="B18" s="36"/>
      <c r="C18" s="36"/>
      <c r="D18" s="36">
        <v>9</v>
      </c>
      <c r="E18" s="36" t="s">
        <v>314</v>
      </c>
      <c r="F18" s="36" t="s">
        <v>433</v>
      </c>
      <c r="G18" s="36" t="s">
        <v>433</v>
      </c>
      <c r="H18" s="36" t="s">
        <v>10</v>
      </c>
      <c r="I18" s="36" t="s">
        <v>18</v>
      </c>
      <c r="J18" s="36" t="s">
        <v>204</v>
      </c>
      <c r="K18" s="36" t="s">
        <v>958</v>
      </c>
      <c r="L18" s="36" t="s">
        <v>722</v>
      </c>
      <c r="M18" s="55"/>
      <c r="N18" s="55"/>
    </row>
    <row r="19" spans="1:14" s="24" customFormat="1" ht="36.75" x14ac:dyDescent="0.25">
      <c r="A19" s="36"/>
      <c r="B19" s="36"/>
      <c r="C19" s="36"/>
      <c r="D19" s="36">
        <v>10</v>
      </c>
      <c r="E19" s="36" t="s">
        <v>104</v>
      </c>
      <c r="F19" s="36" t="s">
        <v>566</v>
      </c>
      <c r="G19" s="36" t="s">
        <v>566</v>
      </c>
      <c r="H19" s="36" t="s">
        <v>10</v>
      </c>
      <c r="I19" s="36" t="s">
        <v>11</v>
      </c>
      <c r="J19" s="36" t="s">
        <v>14</v>
      </c>
      <c r="K19" s="36" t="s">
        <v>194</v>
      </c>
      <c r="L19" s="36" t="s">
        <v>195</v>
      </c>
      <c r="M19" s="74"/>
      <c r="N19" s="55"/>
    </row>
    <row r="20" spans="1:14" ht="48.75" x14ac:dyDescent="0.25">
      <c r="A20" s="36"/>
      <c r="B20" s="36"/>
      <c r="C20" s="36"/>
      <c r="D20" s="36">
        <v>11</v>
      </c>
      <c r="E20" s="36" t="s">
        <v>28</v>
      </c>
      <c r="F20" s="35" t="s">
        <v>567</v>
      </c>
      <c r="G20" s="35" t="s">
        <v>568</v>
      </c>
      <c r="H20" s="36" t="s">
        <v>10</v>
      </c>
      <c r="I20" s="36" t="s">
        <v>11</v>
      </c>
      <c r="J20" s="36" t="s">
        <v>14</v>
      </c>
      <c r="K20" s="36" t="s">
        <v>292</v>
      </c>
      <c r="L20" s="36" t="s">
        <v>292</v>
      </c>
      <c r="M20" s="75"/>
      <c r="N20" s="55"/>
    </row>
    <row r="21" spans="1:14" ht="36.75" x14ac:dyDescent="0.25">
      <c r="A21" s="36"/>
      <c r="B21" s="36"/>
      <c r="C21" s="36"/>
      <c r="D21" s="36">
        <v>12</v>
      </c>
      <c r="E21" s="36" t="s">
        <v>44</v>
      </c>
      <c r="F21" s="36" t="s">
        <v>569</v>
      </c>
      <c r="G21" s="36" t="s">
        <v>570</v>
      </c>
      <c r="H21" s="36" t="s">
        <v>10</v>
      </c>
      <c r="I21" s="36" t="s">
        <v>18</v>
      </c>
      <c r="J21" s="36" t="s">
        <v>115</v>
      </c>
      <c r="K21" s="36" t="s">
        <v>116</v>
      </c>
      <c r="L21" s="36" t="s">
        <v>196</v>
      </c>
      <c r="M21" s="75"/>
      <c r="N21" s="55"/>
    </row>
    <row r="22" spans="1:14" x14ac:dyDescent="0.25">
      <c r="A22" s="36"/>
      <c r="B22" s="36"/>
      <c r="C22" s="36"/>
      <c r="D22" s="36">
        <v>13</v>
      </c>
      <c r="E22" s="36" t="s">
        <v>45</v>
      </c>
      <c r="F22" s="36" t="s">
        <v>590</v>
      </c>
      <c r="G22" s="36" t="s">
        <v>591</v>
      </c>
      <c r="H22" s="36" t="s">
        <v>10</v>
      </c>
      <c r="I22" s="36" t="s">
        <v>18</v>
      </c>
      <c r="J22" s="36" t="s">
        <v>14</v>
      </c>
      <c r="K22" s="36" t="s">
        <v>98</v>
      </c>
      <c r="L22" s="36" t="s">
        <v>197</v>
      </c>
      <c r="M22" s="75"/>
      <c r="N22" s="55"/>
    </row>
    <row r="23" spans="1:14" ht="24.75" x14ac:dyDescent="0.25">
      <c r="A23" s="36"/>
      <c r="B23" s="36"/>
      <c r="C23" s="36"/>
      <c r="D23" s="36">
        <v>14</v>
      </c>
      <c r="E23" s="36" t="s">
        <v>43</v>
      </c>
      <c r="F23" s="36" t="s">
        <v>588</v>
      </c>
      <c r="G23" s="36" t="s">
        <v>589</v>
      </c>
      <c r="H23" s="36" t="s">
        <v>10</v>
      </c>
      <c r="I23" s="36" t="s">
        <v>11</v>
      </c>
      <c r="J23" s="49" t="s">
        <v>1151</v>
      </c>
      <c r="K23" s="36" t="s">
        <v>1152</v>
      </c>
      <c r="L23" s="36" t="s">
        <v>198</v>
      </c>
      <c r="M23" s="74"/>
      <c r="N23" s="55"/>
    </row>
    <row r="24" spans="1:14" ht="24.75" x14ac:dyDescent="0.25">
      <c r="A24" s="36"/>
      <c r="B24" s="36"/>
      <c r="C24" s="36"/>
      <c r="D24" s="36">
        <v>15</v>
      </c>
      <c r="E24" s="36" t="s">
        <v>46</v>
      </c>
      <c r="F24" s="36" t="s">
        <v>571</v>
      </c>
      <c r="G24" s="36" t="s">
        <v>571</v>
      </c>
      <c r="H24" s="36" t="s">
        <v>188</v>
      </c>
      <c r="I24" s="36" t="s">
        <v>18</v>
      </c>
      <c r="J24" s="36"/>
      <c r="K24" s="36" t="s">
        <v>117</v>
      </c>
      <c r="L24" s="36" t="s">
        <v>199</v>
      </c>
      <c r="M24" s="55"/>
      <c r="N24" s="55"/>
    </row>
    <row r="25" spans="1:14" x14ac:dyDescent="0.25">
      <c r="A25" s="36"/>
      <c r="B25" s="36"/>
      <c r="C25" s="36"/>
      <c r="D25" s="36">
        <v>16</v>
      </c>
      <c r="E25" s="36" t="s">
        <v>47</v>
      </c>
      <c r="F25" s="36" t="s">
        <v>572</v>
      </c>
      <c r="G25" s="36" t="s">
        <v>572</v>
      </c>
      <c r="H25" s="36" t="s">
        <v>29</v>
      </c>
      <c r="I25" s="36" t="s">
        <v>18</v>
      </c>
      <c r="J25" s="36"/>
      <c r="K25" s="36" t="s">
        <v>99</v>
      </c>
      <c r="L25" s="36" t="s">
        <v>200</v>
      </c>
      <c r="M25" s="55"/>
      <c r="N25" s="55"/>
    </row>
    <row r="26" spans="1:14" ht="48.75" x14ac:dyDescent="0.25">
      <c r="A26" s="36"/>
      <c r="B26" s="36"/>
      <c r="C26" s="36"/>
      <c r="D26" s="36">
        <v>17</v>
      </c>
      <c r="E26" s="36" t="s">
        <v>965</v>
      </c>
      <c r="F26" s="35" t="s">
        <v>1070</v>
      </c>
      <c r="G26" s="35" t="s">
        <v>1071</v>
      </c>
      <c r="H26" s="36" t="s">
        <v>10</v>
      </c>
      <c r="I26" s="36" t="s">
        <v>18</v>
      </c>
      <c r="J26" s="36" t="s">
        <v>14</v>
      </c>
      <c r="K26" s="36" t="s">
        <v>997</v>
      </c>
      <c r="L26" s="36" t="s">
        <v>967</v>
      </c>
      <c r="M26" s="55"/>
      <c r="N26" s="55"/>
    </row>
    <row r="27" spans="1:14" ht="36.75" x14ac:dyDescent="0.25">
      <c r="A27" s="36"/>
      <c r="B27" s="36"/>
      <c r="C27" s="36"/>
      <c r="D27" s="36">
        <v>18</v>
      </c>
      <c r="E27" s="36" t="s">
        <v>32</v>
      </c>
      <c r="F27" s="35" t="s">
        <v>573</v>
      </c>
      <c r="G27" s="35" t="s">
        <v>573</v>
      </c>
      <c r="H27" s="36" t="s">
        <v>10</v>
      </c>
      <c r="I27" s="36" t="s">
        <v>11</v>
      </c>
      <c r="J27" s="36" t="s">
        <v>14</v>
      </c>
      <c r="K27" s="36" t="s">
        <v>1003</v>
      </c>
      <c r="L27" s="36" t="s">
        <v>201</v>
      </c>
      <c r="M27" s="55"/>
      <c r="N27" s="55"/>
    </row>
    <row r="28" spans="1:14" ht="48.75" x14ac:dyDescent="0.25">
      <c r="A28" s="36"/>
      <c r="B28" s="36"/>
      <c r="C28" s="36"/>
      <c r="D28" s="36">
        <v>19</v>
      </c>
      <c r="E28" s="36" t="s">
        <v>33</v>
      </c>
      <c r="F28" s="35" t="s">
        <v>574</v>
      </c>
      <c r="G28" s="35" t="s">
        <v>580</v>
      </c>
      <c r="H28" s="36" t="s">
        <v>10</v>
      </c>
      <c r="I28" s="36" t="s">
        <v>18</v>
      </c>
      <c r="J28" s="36" t="s">
        <v>14</v>
      </c>
      <c r="K28" s="36" t="s">
        <v>1167</v>
      </c>
      <c r="L28" s="36" t="s">
        <v>202</v>
      </c>
      <c r="M28" s="55"/>
      <c r="N28" s="55"/>
    </row>
    <row r="29" spans="1:14" s="5" customFormat="1" ht="24.75" x14ac:dyDescent="0.25">
      <c r="A29" s="35"/>
      <c r="B29" s="35"/>
      <c r="C29" s="35"/>
      <c r="D29" s="36">
        <v>20</v>
      </c>
      <c r="E29" s="35" t="s">
        <v>984</v>
      </c>
      <c r="F29" s="35" t="s">
        <v>1069</v>
      </c>
      <c r="G29" s="35" t="s">
        <v>1069</v>
      </c>
      <c r="H29" s="35" t="s">
        <v>985</v>
      </c>
      <c r="I29" s="35" t="s">
        <v>11</v>
      </c>
      <c r="J29" s="35" t="s">
        <v>14</v>
      </c>
      <c r="K29" s="36" t="s">
        <v>1176</v>
      </c>
      <c r="L29" s="36" t="s">
        <v>1176</v>
      </c>
      <c r="M29" s="70"/>
      <c r="N29" s="70"/>
    </row>
    <row r="30" spans="1:14" x14ac:dyDescent="0.25">
      <c r="A30" s="36"/>
      <c r="B30" s="36"/>
      <c r="C30" s="36"/>
      <c r="D30" s="36">
        <v>21</v>
      </c>
      <c r="E30" s="35" t="s">
        <v>975</v>
      </c>
      <c r="F30" s="35" t="s">
        <v>979</v>
      </c>
      <c r="G30" s="35" t="s">
        <v>980</v>
      </c>
      <c r="H30" s="35" t="s">
        <v>10</v>
      </c>
      <c r="I30" s="35" t="s">
        <v>18</v>
      </c>
      <c r="J30" s="35" t="s">
        <v>14</v>
      </c>
      <c r="K30" s="35" t="s">
        <v>981</v>
      </c>
      <c r="L30" s="35" t="s">
        <v>976</v>
      </c>
      <c r="M30" s="55"/>
      <c r="N30" s="55"/>
    </row>
    <row r="31" spans="1:14" ht="72.75" x14ac:dyDescent="0.25">
      <c r="A31" s="36"/>
      <c r="B31" s="36"/>
      <c r="C31" s="36"/>
      <c r="D31" s="36">
        <v>22</v>
      </c>
      <c r="E31" s="35" t="s">
        <v>723</v>
      </c>
      <c r="F31" s="35" t="s">
        <v>756</v>
      </c>
      <c r="G31" s="35" t="s">
        <v>762</v>
      </c>
      <c r="H31" s="36" t="s">
        <v>10</v>
      </c>
      <c r="I31" s="36" t="s">
        <v>18</v>
      </c>
      <c r="J31" s="36" t="s">
        <v>14</v>
      </c>
      <c r="K31" s="36" t="s">
        <v>1174</v>
      </c>
      <c r="L31" s="36" t="s">
        <v>719</v>
      </c>
      <c r="M31" s="75"/>
      <c r="N31" s="75"/>
    </row>
    <row r="32" spans="1:14" ht="36.75" x14ac:dyDescent="0.25">
      <c r="A32" s="36"/>
      <c r="B32" s="36"/>
      <c r="C32" s="36"/>
      <c r="D32" s="36">
        <v>23</v>
      </c>
      <c r="E32" s="35" t="s">
        <v>727</v>
      </c>
      <c r="F32" s="35" t="s">
        <v>757</v>
      </c>
      <c r="G32" s="35" t="s">
        <v>757</v>
      </c>
      <c r="H32" s="36" t="s">
        <v>10</v>
      </c>
      <c r="I32" s="36" t="s">
        <v>18</v>
      </c>
      <c r="J32" s="36" t="s">
        <v>14</v>
      </c>
      <c r="K32" s="36" t="s">
        <v>1004</v>
      </c>
      <c r="L32" s="36" t="s">
        <v>172</v>
      </c>
      <c r="M32" s="75"/>
      <c r="N32" s="75"/>
    </row>
    <row r="33" spans="1:14" ht="60.75" x14ac:dyDescent="0.25">
      <c r="A33" s="36"/>
      <c r="B33" s="36"/>
      <c r="C33" s="36"/>
      <c r="D33" s="36">
        <v>24</v>
      </c>
      <c r="E33" s="35" t="s">
        <v>1080</v>
      </c>
      <c r="F33" s="35" t="s">
        <v>758</v>
      </c>
      <c r="G33" s="35" t="s">
        <v>758</v>
      </c>
      <c r="H33" s="36" t="s">
        <v>10</v>
      </c>
      <c r="I33" s="36" t="s">
        <v>11</v>
      </c>
      <c r="J33" s="36" t="s">
        <v>14</v>
      </c>
      <c r="K33" s="36" t="s">
        <v>1005</v>
      </c>
      <c r="L33" s="36" t="s">
        <v>173</v>
      </c>
      <c r="M33" s="74"/>
      <c r="N33" s="74"/>
    </row>
    <row r="34" spans="1:14" x14ac:dyDescent="0.25">
      <c r="A34" s="36"/>
      <c r="B34" s="36"/>
      <c r="C34" s="36"/>
      <c r="D34" s="36">
        <v>25</v>
      </c>
      <c r="E34" s="36" t="s">
        <v>36</v>
      </c>
      <c r="F34" s="35" t="s">
        <v>575</v>
      </c>
      <c r="G34" s="35" t="s">
        <v>575</v>
      </c>
      <c r="H34" s="36" t="s">
        <v>10</v>
      </c>
      <c r="I34" s="36" t="s">
        <v>11</v>
      </c>
      <c r="J34" s="36" t="s">
        <v>14</v>
      </c>
      <c r="K34" s="36" t="s">
        <v>1006</v>
      </c>
      <c r="L34" s="36" t="s">
        <v>100</v>
      </c>
      <c r="M34" s="55"/>
      <c r="N34" s="55"/>
    </row>
    <row r="35" spans="1:14" ht="48.75" x14ac:dyDescent="0.25">
      <c r="A35" s="36"/>
      <c r="B35" s="36"/>
      <c r="C35" s="36"/>
      <c r="D35" s="36">
        <v>26</v>
      </c>
      <c r="E35" s="36" t="s">
        <v>38</v>
      </c>
      <c r="F35" s="35" t="s">
        <v>576</v>
      </c>
      <c r="G35" s="35" t="s">
        <v>576</v>
      </c>
      <c r="H35" s="36" t="s">
        <v>13</v>
      </c>
      <c r="I35" s="36" t="s">
        <v>18</v>
      </c>
      <c r="J35" s="36"/>
      <c r="K35" s="36" t="s">
        <v>1007</v>
      </c>
      <c r="L35" s="36" t="s">
        <v>38</v>
      </c>
      <c r="M35" s="55"/>
      <c r="N35" s="55"/>
    </row>
    <row r="36" spans="1:14" ht="36.75" x14ac:dyDescent="0.25">
      <c r="A36" s="36"/>
      <c r="B36" s="36"/>
      <c r="C36" s="36"/>
      <c r="D36" s="36">
        <v>27</v>
      </c>
      <c r="E36" s="36" t="s">
        <v>39</v>
      </c>
      <c r="F36" s="35" t="s">
        <v>577</v>
      </c>
      <c r="G36" s="35" t="s">
        <v>581</v>
      </c>
      <c r="H36" s="36" t="s">
        <v>13</v>
      </c>
      <c r="I36" s="36" t="s">
        <v>18</v>
      </c>
      <c r="J36" s="36" t="s">
        <v>14</v>
      </c>
      <c r="K36" s="36" t="s">
        <v>1008</v>
      </c>
      <c r="L36" s="36" t="s">
        <v>39</v>
      </c>
      <c r="M36" s="55"/>
      <c r="N36" s="55"/>
    </row>
    <row r="37" spans="1:14" ht="24.75" x14ac:dyDescent="0.25">
      <c r="A37" s="36"/>
      <c r="B37" s="36"/>
      <c r="C37" s="36"/>
      <c r="D37" s="36">
        <v>28</v>
      </c>
      <c r="E37" s="36" t="s">
        <v>41</v>
      </c>
      <c r="F37" s="35" t="s">
        <v>578</v>
      </c>
      <c r="G37" s="35" t="s">
        <v>582</v>
      </c>
      <c r="H37" s="36" t="s">
        <v>13</v>
      </c>
      <c r="I37" s="36" t="s">
        <v>18</v>
      </c>
      <c r="J37" s="36"/>
      <c r="K37" s="36" t="s">
        <v>1009</v>
      </c>
      <c r="L37" s="36" t="s">
        <v>174</v>
      </c>
      <c r="M37" s="55"/>
      <c r="N37" s="55"/>
    </row>
    <row r="38" spans="1:14" ht="24.75" x14ac:dyDescent="0.25">
      <c r="A38" s="36"/>
      <c r="B38" s="36"/>
      <c r="C38" s="36"/>
      <c r="D38" s="36">
        <v>29</v>
      </c>
      <c r="E38" s="36" t="s">
        <v>119</v>
      </c>
      <c r="F38" s="35" t="s">
        <v>579</v>
      </c>
      <c r="G38" s="35" t="s">
        <v>583</v>
      </c>
      <c r="H38" s="36" t="s">
        <v>10</v>
      </c>
      <c r="I38" s="36" t="s">
        <v>18</v>
      </c>
      <c r="J38" s="36" t="s">
        <v>14</v>
      </c>
      <c r="K38" s="36" t="s">
        <v>118</v>
      </c>
      <c r="L38" s="36" t="s">
        <v>119</v>
      </c>
      <c r="M38" s="55"/>
      <c r="N38" s="55"/>
    </row>
    <row r="39" spans="1:14" s="46" customFormat="1" ht="24.75" x14ac:dyDescent="0.25">
      <c r="A39" s="35"/>
      <c r="B39" s="35"/>
      <c r="C39" s="35"/>
      <c r="D39" s="36">
        <v>30</v>
      </c>
      <c r="E39" s="35" t="s">
        <v>1002</v>
      </c>
      <c r="F39" s="35" t="s">
        <v>1081</v>
      </c>
      <c r="G39" s="35" t="s">
        <v>760</v>
      </c>
      <c r="H39" s="35" t="s">
        <v>10</v>
      </c>
      <c r="I39" s="35" t="s">
        <v>11</v>
      </c>
      <c r="J39" s="35" t="s">
        <v>14</v>
      </c>
      <c r="K39" s="36" t="s">
        <v>1010</v>
      </c>
      <c r="L39" s="36"/>
      <c r="M39" s="70"/>
      <c r="N39" s="70"/>
    </row>
    <row r="40" spans="1:14" s="46" customFormat="1" ht="24.75" x14ac:dyDescent="0.25">
      <c r="A40" s="35"/>
      <c r="B40" s="35"/>
      <c r="C40" s="35"/>
      <c r="D40" s="36">
        <v>31</v>
      </c>
      <c r="E40" s="35" t="s">
        <v>703</v>
      </c>
      <c r="F40" s="35" t="s">
        <v>759</v>
      </c>
      <c r="G40" s="35" t="s">
        <v>761</v>
      </c>
      <c r="H40" s="35" t="s">
        <v>13</v>
      </c>
      <c r="I40" s="35" t="s">
        <v>18</v>
      </c>
      <c r="J40" s="35"/>
      <c r="K40" s="36" t="s">
        <v>706</v>
      </c>
      <c r="L40" s="36"/>
      <c r="M40" s="70"/>
      <c r="N40" s="70"/>
    </row>
    <row r="41" spans="1:14" ht="24.75" x14ac:dyDescent="0.25">
      <c r="A41" s="36"/>
      <c r="B41" s="36"/>
      <c r="C41" s="36"/>
      <c r="D41" s="36">
        <v>32</v>
      </c>
      <c r="E41" s="36" t="s">
        <v>54</v>
      </c>
      <c r="F41" s="36" t="s">
        <v>950</v>
      </c>
      <c r="G41" s="36" t="s">
        <v>933</v>
      </c>
      <c r="H41" s="36" t="s">
        <v>187</v>
      </c>
      <c r="I41" s="36" t="s">
        <v>108</v>
      </c>
      <c r="J41" s="36"/>
      <c r="K41" s="36" t="s">
        <v>276</v>
      </c>
      <c r="L41" s="36" t="s">
        <v>276</v>
      </c>
      <c r="M41" s="55"/>
      <c r="N41" s="55"/>
    </row>
    <row r="42" spans="1:14" ht="48.75" x14ac:dyDescent="0.25">
      <c r="A42" s="36"/>
      <c r="B42" s="36"/>
      <c r="C42" s="36"/>
      <c r="D42" s="36">
        <v>33</v>
      </c>
      <c r="E42" s="36" t="s">
        <v>55</v>
      </c>
      <c r="F42" s="35" t="s">
        <v>904</v>
      </c>
      <c r="G42" s="35" t="s">
        <v>916</v>
      </c>
      <c r="H42" s="36" t="s">
        <v>187</v>
      </c>
      <c r="I42" s="36" t="s">
        <v>108</v>
      </c>
      <c r="J42" s="36"/>
      <c r="K42" s="36" t="s">
        <v>275</v>
      </c>
      <c r="L42" s="36" t="s">
        <v>275</v>
      </c>
      <c r="M42" s="55"/>
      <c r="N42" s="55"/>
    </row>
    <row r="43" spans="1:14" s="48" customFormat="1" x14ac:dyDescent="0.25">
      <c r="A43" s="36"/>
      <c r="B43" s="36"/>
      <c r="C43" s="36"/>
      <c r="D43" s="36">
        <v>34</v>
      </c>
      <c r="E43" s="36" t="s">
        <v>733</v>
      </c>
      <c r="F43" s="35" t="s">
        <v>1072</v>
      </c>
      <c r="G43" s="35" t="s">
        <v>1073</v>
      </c>
      <c r="H43" s="36" t="s">
        <v>186</v>
      </c>
      <c r="I43" s="36" t="s">
        <v>112</v>
      </c>
      <c r="J43" s="36"/>
      <c r="K43" s="36" t="s">
        <v>959</v>
      </c>
      <c r="L43" s="36" t="s">
        <v>733</v>
      </c>
      <c r="M43" s="55"/>
      <c r="N43" s="55"/>
    </row>
    <row r="44" spans="1:14" s="45" customFormat="1" x14ac:dyDescent="0.25">
      <c r="A44" s="36"/>
      <c r="B44" s="36"/>
      <c r="C44" s="36"/>
      <c r="D44" s="36">
        <v>35</v>
      </c>
      <c r="E44" s="36" t="s">
        <v>153</v>
      </c>
      <c r="F44" s="35" t="s">
        <v>1075</v>
      </c>
      <c r="G44" s="36" t="s">
        <v>1074</v>
      </c>
      <c r="H44" s="36" t="s">
        <v>186</v>
      </c>
      <c r="I44" s="36" t="s">
        <v>112</v>
      </c>
      <c r="J44" s="36"/>
      <c r="K44" s="36" t="s">
        <v>962</v>
      </c>
      <c r="L44" s="36" t="s">
        <v>153</v>
      </c>
      <c r="M44" s="55"/>
      <c r="N44" s="55"/>
    </row>
    <row r="45" spans="1:14" x14ac:dyDescent="0.25">
      <c r="A45" s="36"/>
      <c r="B45" s="36"/>
      <c r="C45" s="36"/>
      <c r="D45" s="36">
        <v>36</v>
      </c>
      <c r="E45" s="36" t="s">
        <v>50</v>
      </c>
      <c r="F45" s="60" t="s">
        <v>481</v>
      </c>
      <c r="G45" s="60" t="s">
        <v>482</v>
      </c>
      <c r="H45" s="36" t="s">
        <v>10</v>
      </c>
      <c r="I45" s="36" t="s">
        <v>120</v>
      </c>
      <c r="J45" s="36" t="s">
        <v>204</v>
      </c>
      <c r="K45" s="36" t="s">
        <v>203</v>
      </c>
      <c r="L45" s="36" t="s">
        <v>203</v>
      </c>
      <c r="M45" s="55"/>
      <c r="N45" s="55"/>
    </row>
    <row r="46" spans="1:14" ht="24.75" x14ac:dyDescent="0.25">
      <c r="A46" s="36"/>
      <c r="B46" s="64"/>
      <c r="C46" s="36"/>
      <c r="D46" s="36">
        <v>37</v>
      </c>
      <c r="E46" s="63" t="s">
        <v>709</v>
      </c>
      <c r="F46" s="65" t="s">
        <v>715</v>
      </c>
      <c r="G46" s="65" t="s">
        <v>715</v>
      </c>
      <c r="H46" s="63" t="s">
        <v>10</v>
      </c>
      <c r="I46" s="63" t="s">
        <v>107</v>
      </c>
      <c r="J46" s="64"/>
      <c r="K46" s="63" t="s">
        <v>1011</v>
      </c>
      <c r="L46" s="63" t="s">
        <v>1011</v>
      </c>
      <c r="M46" s="55"/>
      <c r="N46" s="55"/>
    </row>
    <row r="47" spans="1:14" x14ac:dyDescent="0.25">
      <c r="A47" s="36"/>
      <c r="B47" s="36"/>
      <c r="C47" s="36"/>
      <c r="D47" s="36">
        <v>38</v>
      </c>
      <c r="E47" s="35" t="s">
        <v>326</v>
      </c>
      <c r="F47" s="35" t="s">
        <v>411</v>
      </c>
      <c r="G47" s="35" t="s">
        <v>413</v>
      </c>
      <c r="H47" s="36"/>
      <c r="I47" s="35" t="s">
        <v>108</v>
      </c>
      <c r="J47" s="36" t="s">
        <v>204</v>
      </c>
      <c r="K47" s="36" t="s">
        <v>611</v>
      </c>
      <c r="L47" s="36" t="s">
        <v>611</v>
      </c>
      <c r="M47" s="55"/>
      <c r="N47" s="55"/>
    </row>
    <row r="48" spans="1:14" ht="36.75" x14ac:dyDescent="0.25">
      <c r="A48" s="36"/>
      <c r="B48" s="36"/>
      <c r="C48" s="36"/>
      <c r="D48" s="36">
        <v>39</v>
      </c>
      <c r="E48" s="35" t="s">
        <v>327</v>
      </c>
      <c r="F48" s="35" t="s">
        <v>951</v>
      </c>
      <c r="G48" s="35" t="s">
        <v>934</v>
      </c>
      <c r="H48" s="35" t="s">
        <v>13</v>
      </c>
      <c r="I48" s="35" t="s">
        <v>108</v>
      </c>
      <c r="J48" s="35"/>
      <c r="K48" s="36" t="s">
        <v>328</v>
      </c>
      <c r="L48" s="36" t="s">
        <v>329</v>
      </c>
      <c r="M48" s="55"/>
      <c r="N48" s="55"/>
    </row>
    <row r="49" spans="1:16384" ht="24.75" x14ac:dyDescent="0.25">
      <c r="A49" s="36"/>
      <c r="B49" s="36"/>
      <c r="C49" s="36"/>
      <c r="D49" s="36">
        <v>40</v>
      </c>
      <c r="E49" s="35" t="s">
        <v>330</v>
      </c>
      <c r="F49" s="35" t="s">
        <v>905</v>
      </c>
      <c r="G49" s="35" t="s">
        <v>917</v>
      </c>
      <c r="H49" s="35" t="s">
        <v>13</v>
      </c>
      <c r="I49" s="35" t="s">
        <v>108</v>
      </c>
      <c r="J49" s="35"/>
      <c r="K49" s="36" t="s">
        <v>331</v>
      </c>
      <c r="L49" s="36" t="s">
        <v>332</v>
      </c>
      <c r="M49" s="55"/>
      <c r="N49" s="55"/>
    </row>
    <row r="50" spans="1:16384" s="45" customFormat="1" ht="24.75" x14ac:dyDescent="0.25">
      <c r="A50" s="36"/>
      <c r="B50" s="36"/>
      <c r="C50" s="36"/>
      <c r="D50" s="36">
        <v>41</v>
      </c>
      <c r="E50" s="35" t="s">
        <v>825</v>
      </c>
      <c r="F50" s="35" t="s">
        <v>1079</v>
      </c>
      <c r="G50" s="35" t="s">
        <v>1078</v>
      </c>
      <c r="H50" s="36" t="s">
        <v>186</v>
      </c>
      <c r="I50" s="35" t="s">
        <v>108</v>
      </c>
      <c r="J50" s="35"/>
      <c r="K50" s="36" t="s">
        <v>960</v>
      </c>
      <c r="L50" s="36" t="s">
        <v>333</v>
      </c>
      <c r="M50" s="55"/>
      <c r="N50" s="55"/>
    </row>
    <row r="51" spans="1:16384" s="24" customFormat="1" ht="24.75" x14ac:dyDescent="0.25">
      <c r="A51" s="36"/>
      <c r="B51" s="36"/>
      <c r="C51" s="36"/>
      <c r="D51" s="36">
        <v>42</v>
      </c>
      <c r="E51" s="35" t="s">
        <v>826</v>
      </c>
      <c r="F51" s="35" t="s">
        <v>1076</v>
      </c>
      <c r="G51" s="36" t="s">
        <v>1077</v>
      </c>
      <c r="H51" s="36" t="s">
        <v>186</v>
      </c>
      <c r="I51" s="35" t="s">
        <v>108</v>
      </c>
      <c r="J51" s="35"/>
      <c r="K51" s="36" t="s">
        <v>961</v>
      </c>
      <c r="L51" s="36"/>
      <c r="M51" s="55"/>
      <c r="N51" s="55"/>
    </row>
    <row r="52" spans="1:16384" ht="24.75" x14ac:dyDescent="0.25">
      <c r="A52" s="36"/>
      <c r="B52" s="36"/>
      <c r="C52" s="36"/>
      <c r="D52" s="36">
        <v>43</v>
      </c>
      <c r="E52" s="35" t="s">
        <v>815</v>
      </c>
      <c r="F52" s="35" t="s">
        <v>1029</v>
      </c>
      <c r="G52" s="35" t="s">
        <v>1030</v>
      </c>
      <c r="H52" s="36" t="s">
        <v>10</v>
      </c>
      <c r="I52" s="35" t="s">
        <v>107</v>
      </c>
      <c r="J52" s="35" t="s">
        <v>14</v>
      </c>
      <c r="K52" s="36" t="s">
        <v>821</v>
      </c>
      <c r="L52" s="35"/>
    </row>
    <row r="53" spans="1:16384" x14ac:dyDescent="0.25">
      <c r="A53" s="36"/>
      <c r="B53" s="36"/>
      <c r="C53" s="36"/>
      <c r="D53" s="36">
        <v>44</v>
      </c>
      <c r="E53" s="36" t="s">
        <v>313</v>
      </c>
      <c r="F53" s="36" t="s">
        <v>412</v>
      </c>
      <c r="G53" s="36" t="s">
        <v>414</v>
      </c>
      <c r="H53" s="36" t="s">
        <v>303</v>
      </c>
      <c r="I53" s="36" t="s">
        <v>108</v>
      </c>
      <c r="J53" s="36" t="s">
        <v>14</v>
      </c>
      <c r="K53" s="36" t="s">
        <v>313</v>
      </c>
      <c r="L53" s="36" t="s">
        <v>313</v>
      </c>
      <c r="M53" s="55"/>
      <c r="N53" s="55"/>
    </row>
    <row r="54" spans="1:16384" x14ac:dyDescent="0.25">
      <c r="A54" s="36"/>
      <c r="B54" s="36"/>
      <c r="C54" s="36"/>
      <c r="D54" s="36">
        <v>45</v>
      </c>
      <c r="E54" s="36" t="s">
        <v>636</v>
      </c>
      <c r="F54" s="36" t="s">
        <v>637</v>
      </c>
      <c r="G54" s="36" t="s">
        <v>638</v>
      </c>
      <c r="H54" s="36" t="s">
        <v>10</v>
      </c>
      <c r="I54" s="36" t="s">
        <v>18</v>
      </c>
      <c r="J54" s="36" t="s">
        <v>14</v>
      </c>
      <c r="K54" s="36" t="s">
        <v>639</v>
      </c>
      <c r="L54" s="36" t="s">
        <v>640</v>
      </c>
      <c r="M54" s="55"/>
      <c r="N54" s="55"/>
    </row>
    <row r="55" spans="1:16384" x14ac:dyDescent="0.25">
      <c r="A55" s="64"/>
      <c r="B55" s="64"/>
      <c r="C55" s="64"/>
      <c r="D55" s="64"/>
      <c r="E55" s="64"/>
      <c r="F55" s="64"/>
      <c r="G55" s="64"/>
      <c r="H55" s="64"/>
      <c r="I55" s="64"/>
      <c r="J55" s="64"/>
      <c r="K55" s="64"/>
      <c r="L55" s="64"/>
      <c r="M55" s="55"/>
      <c r="N55" s="55"/>
    </row>
    <row r="56" spans="1:16384" x14ac:dyDescent="0.25">
      <c r="A56" s="70"/>
      <c r="B56" s="70"/>
      <c r="C56" s="70"/>
      <c r="D56" s="70"/>
      <c r="E56" s="70"/>
      <c r="F56" s="70"/>
      <c r="G56" s="70"/>
      <c r="H56" s="70"/>
      <c r="I56" s="70"/>
      <c r="J56" s="70"/>
      <c r="K56" s="73"/>
      <c r="L56" s="73"/>
      <c r="M56" s="55"/>
      <c r="N56" s="55"/>
    </row>
    <row r="57" spans="1:16384" x14ac:dyDescent="0.25">
      <c r="A57" s="83" t="s">
        <v>1163</v>
      </c>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3"/>
      <c r="EQ57" s="83"/>
      <c r="ER57" s="83"/>
      <c r="ES57" s="83"/>
      <c r="ET57" s="83"/>
      <c r="EU57" s="83"/>
      <c r="EV57" s="83"/>
      <c r="EW57" s="83"/>
      <c r="EX57" s="83"/>
      <c r="EY57" s="83"/>
      <c r="EZ57" s="83"/>
      <c r="FA57" s="83"/>
      <c r="FB57" s="83"/>
      <c r="FC57" s="83"/>
      <c r="FD57" s="83"/>
      <c r="FE57" s="83"/>
      <c r="FF57" s="83"/>
      <c r="FG57" s="83"/>
      <c r="FH57" s="83"/>
      <c r="FI57" s="83"/>
      <c r="FJ57" s="83"/>
      <c r="FK57" s="83"/>
      <c r="FL57" s="83"/>
      <c r="FM57" s="83"/>
      <c r="FN57" s="83"/>
      <c r="FO57" s="83"/>
      <c r="FP57" s="83"/>
      <c r="FQ57" s="83"/>
      <c r="FR57" s="83"/>
      <c r="FS57" s="83"/>
      <c r="FT57" s="83"/>
      <c r="FU57" s="83"/>
      <c r="FV57" s="83"/>
      <c r="FW57" s="83"/>
      <c r="FX57" s="83"/>
      <c r="FY57" s="83"/>
      <c r="FZ57" s="83"/>
      <c r="GA57" s="83"/>
      <c r="GB57" s="83"/>
      <c r="GC57" s="83"/>
      <c r="GD57" s="83"/>
      <c r="GE57" s="83"/>
      <c r="GF57" s="83"/>
      <c r="GG57" s="83"/>
      <c r="GH57" s="83"/>
      <c r="GI57" s="83"/>
      <c r="GJ57" s="83"/>
      <c r="GK57" s="83"/>
      <c r="GL57" s="83"/>
      <c r="GM57" s="83"/>
      <c r="GN57" s="83"/>
      <c r="GO57" s="83"/>
      <c r="GP57" s="83"/>
      <c r="GQ57" s="83"/>
      <c r="GR57" s="83"/>
      <c r="GS57" s="83"/>
      <c r="GT57" s="83"/>
      <c r="GU57" s="83"/>
      <c r="GV57" s="83"/>
      <c r="GW57" s="83"/>
      <c r="GX57" s="83"/>
      <c r="GY57" s="83"/>
      <c r="GZ57" s="83"/>
      <c r="HA57" s="83"/>
      <c r="HB57" s="83"/>
      <c r="HC57" s="83"/>
      <c r="HD57" s="83"/>
      <c r="HE57" s="83"/>
      <c r="HF57" s="83"/>
      <c r="HG57" s="83"/>
      <c r="HH57" s="83"/>
      <c r="HI57" s="83"/>
      <c r="HJ57" s="83"/>
      <c r="HK57" s="83"/>
      <c r="HL57" s="83"/>
      <c r="HM57" s="83"/>
      <c r="HN57" s="83"/>
      <c r="HO57" s="83"/>
      <c r="HP57" s="83"/>
      <c r="HQ57" s="83"/>
      <c r="HR57" s="83"/>
      <c r="HS57" s="83"/>
      <c r="HT57" s="83"/>
      <c r="HU57" s="83"/>
      <c r="HV57" s="83"/>
      <c r="HW57" s="83"/>
      <c r="HX57" s="83"/>
      <c r="HY57" s="83"/>
      <c r="HZ57" s="83"/>
      <c r="IA57" s="83"/>
      <c r="IB57" s="83"/>
      <c r="IC57" s="83"/>
      <c r="ID57" s="83"/>
      <c r="IE57" s="83"/>
      <c r="IF57" s="83"/>
      <c r="IG57" s="83"/>
      <c r="IH57" s="83"/>
      <c r="II57" s="83"/>
      <c r="IJ57" s="83"/>
      <c r="IK57" s="83"/>
      <c r="IL57" s="83"/>
      <c r="IM57" s="83"/>
      <c r="IN57" s="83"/>
      <c r="IO57" s="83"/>
      <c r="IP57" s="83"/>
      <c r="IQ57" s="83"/>
      <c r="IR57" s="83"/>
      <c r="IS57" s="83"/>
      <c r="IT57" s="83"/>
      <c r="IU57" s="83"/>
      <c r="IV57" s="83"/>
      <c r="IW57" s="83"/>
      <c r="IX57" s="83"/>
      <c r="IY57" s="83"/>
      <c r="IZ57" s="83"/>
      <c r="JA57" s="83"/>
      <c r="JB57" s="83"/>
      <c r="JC57" s="83"/>
      <c r="JD57" s="83"/>
      <c r="JE57" s="83"/>
      <c r="JF57" s="83"/>
      <c r="JG57" s="83"/>
      <c r="JH57" s="83"/>
      <c r="JI57" s="83"/>
      <c r="JJ57" s="83"/>
      <c r="JK57" s="83"/>
      <c r="JL57" s="83"/>
      <c r="JM57" s="83"/>
      <c r="JN57" s="83"/>
      <c r="JO57" s="83"/>
      <c r="JP57" s="83"/>
      <c r="JQ57" s="83"/>
      <c r="JR57" s="83"/>
      <c r="JS57" s="83"/>
      <c r="JT57" s="83"/>
      <c r="JU57" s="83"/>
      <c r="JV57" s="83"/>
      <c r="JW57" s="83"/>
      <c r="JX57" s="83"/>
      <c r="JY57" s="83"/>
      <c r="JZ57" s="83"/>
      <c r="KA57" s="83"/>
      <c r="KB57" s="83"/>
      <c r="KC57" s="83"/>
      <c r="KD57" s="83"/>
      <c r="KE57" s="83"/>
      <c r="KF57" s="83"/>
      <c r="KG57" s="83"/>
      <c r="KH57" s="83"/>
      <c r="KI57" s="83"/>
      <c r="KJ57" s="83"/>
      <c r="KK57" s="83"/>
      <c r="KL57" s="83"/>
      <c r="KM57" s="83"/>
      <c r="KN57" s="83"/>
      <c r="KO57" s="83"/>
      <c r="KP57" s="83"/>
      <c r="KQ57" s="83"/>
      <c r="KR57" s="83"/>
      <c r="KS57" s="83"/>
      <c r="KT57" s="83"/>
      <c r="KU57" s="83"/>
      <c r="KV57" s="83"/>
      <c r="KW57" s="83"/>
      <c r="KX57" s="83"/>
      <c r="KY57" s="83"/>
      <c r="KZ57" s="83"/>
      <c r="LA57" s="83"/>
      <c r="LB57" s="83"/>
      <c r="LC57" s="83"/>
      <c r="LD57" s="83"/>
      <c r="LE57" s="83"/>
      <c r="LF57" s="83"/>
      <c r="LG57" s="83"/>
      <c r="LH57" s="83"/>
      <c r="LI57" s="83"/>
      <c r="LJ57" s="83"/>
      <c r="LK57" s="83"/>
      <c r="LL57" s="83"/>
      <c r="LM57" s="83"/>
      <c r="LN57" s="83"/>
      <c r="LO57" s="83"/>
      <c r="LP57" s="83"/>
      <c r="LQ57" s="83"/>
      <c r="LR57" s="83"/>
      <c r="LS57" s="83"/>
      <c r="LT57" s="83"/>
      <c r="LU57" s="83"/>
      <c r="LV57" s="83"/>
      <c r="LW57" s="83"/>
      <c r="LX57" s="83"/>
      <c r="LY57" s="83"/>
      <c r="LZ57" s="83"/>
      <c r="MA57" s="83"/>
      <c r="MB57" s="83"/>
      <c r="MC57" s="83"/>
      <c r="MD57" s="83"/>
      <c r="ME57" s="83"/>
      <c r="MF57" s="83"/>
      <c r="MG57" s="83"/>
      <c r="MH57" s="83"/>
      <c r="MI57" s="83"/>
      <c r="MJ57" s="83"/>
      <c r="MK57" s="83"/>
      <c r="ML57" s="83"/>
      <c r="MM57" s="83"/>
      <c r="MN57" s="83"/>
      <c r="MO57" s="83"/>
      <c r="MP57" s="83"/>
      <c r="MQ57" s="83"/>
      <c r="MR57" s="83"/>
      <c r="MS57" s="83"/>
      <c r="MT57" s="83"/>
      <c r="MU57" s="83"/>
      <c r="MV57" s="83"/>
      <c r="MW57" s="83"/>
      <c r="MX57" s="83"/>
      <c r="MY57" s="83"/>
      <c r="MZ57" s="83"/>
      <c r="NA57" s="83"/>
      <c r="NB57" s="83"/>
      <c r="NC57" s="83"/>
      <c r="ND57" s="83"/>
      <c r="NE57" s="83"/>
      <c r="NF57" s="83"/>
      <c r="NG57" s="83"/>
      <c r="NH57" s="83"/>
      <c r="NI57" s="83"/>
      <c r="NJ57" s="83"/>
      <c r="NK57" s="83"/>
      <c r="NL57" s="83"/>
      <c r="NM57" s="83"/>
      <c r="NN57" s="83"/>
      <c r="NO57" s="83"/>
      <c r="NP57" s="83"/>
      <c r="NQ57" s="83"/>
      <c r="NR57" s="83"/>
      <c r="NS57" s="83"/>
      <c r="NT57" s="83"/>
      <c r="NU57" s="83"/>
      <c r="NV57" s="83"/>
      <c r="NW57" s="83"/>
      <c r="NX57" s="83"/>
      <c r="NY57" s="83"/>
      <c r="NZ57" s="83"/>
      <c r="OA57" s="83"/>
      <c r="OB57" s="83"/>
      <c r="OC57" s="83"/>
      <c r="OD57" s="83"/>
      <c r="OE57" s="83"/>
      <c r="OF57" s="83"/>
      <c r="OG57" s="83"/>
      <c r="OH57" s="83"/>
      <c r="OI57" s="83"/>
      <c r="OJ57" s="83"/>
      <c r="OK57" s="83"/>
      <c r="OL57" s="83"/>
      <c r="OM57" s="83"/>
      <c r="ON57" s="83"/>
      <c r="OO57" s="83"/>
      <c r="OP57" s="83"/>
      <c r="OQ57" s="83"/>
      <c r="OR57" s="83"/>
      <c r="OS57" s="83"/>
      <c r="OT57" s="83"/>
      <c r="OU57" s="83"/>
      <c r="OV57" s="83"/>
      <c r="OW57" s="83"/>
      <c r="OX57" s="83"/>
      <c r="OY57" s="83"/>
      <c r="OZ57" s="83"/>
      <c r="PA57" s="83"/>
      <c r="PB57" s="83"/>
      <c r="PC57" s="83"/>
      <c r="PD57" s="83"/>
      <c r="PE57" s="83"/>
      <c r="PF57" s="83"/>
      <c r="PG57" s="83"/>
      <c r="PH57" s="83"/>
      <c r="PI57" s="83"/>
      <c r="PJ57" s="83"/>
      <c r="PK57" s="83"/>
      <c r="PL57" s="83"/>
      <c r="PM57" s="83"/>
      <c r="PN57" s="83"/>
      <c r="PO57" s="83"/>
      <c r="PP57" s="83"/>
      <c r="PQ57" s="83"/>
      <c r="PR57" s="83"/>
      <c r="PS57" s="83"/>
      <c r="PT57" s="83"/>
      <c r="PU57" s="83"/>
      <c r="PV57" s="83"/>
      <c r="PW57" s="83"/>
      <c r="PX57" s="83"/>
      <c r="PY57" s="83"/>
      <c r="PZ57" s="83"/>
      <c r="QA57" s="83"/>
      <c r="QB57" s="83"/>
      <c r="QC57" s="83"/>
      <c r="QD57" s="83"/>
      <c r="QE57" s="83"/>
      <c r="QF57" s="83"/>
      <c r="QG57" s="83"/>
      <c r="QH57" s="83"/>
      <c r="QI57" s="83"/>
      <c r="QJ57" s="83"/>
      <c r="QK57" s="83"/>
      <c r="QL57" s="83"/>
      <c r="QM57" s="83"/>
      <c r="QN57" s="83"/>
      <c r="QO57" s="83"/>
      <c r="QP57" s="83"/>
      <c r="QQ57" s="83"/>
      <c r="QR57" s="83"/>
      <c r="QS57" s="83"/>
      <c r="QT57" s="83"/>
      <c r="QU57" s="83"/>
      <c r="QV57" s="83"/>
      <c r="QW57" s="83"/>
      <c r="QX57" s="83"/>
      <c r="QY57" s="83"/>
      <c r="QZ57" s="83"/>
      <c r="RA57" s="83"/>
      <c r="RB57" s="83"/>
      <c r="RC57" s="83"/>
      <c r="RD57" s="83"/>
      <c r="RE57" s="83"/>
      <c r="RF57" s="83"/>
      <c r="RG57" s="83"/>
      <c r="RH57" s="83"/>
      <c r="RI57" s="83"/>
      <c r="RJ57" s="83"/>
      <c r="RK57" s="83"/>
      <c r="RL57" s="83"/>
      <c r="RM57" s="83"/>
      <c r="RN57" s="83"/>
      <c r="RO57" s="83"/>
      <c r="RP57" s="83"/>
      <c r="RQ57" s="83"/>
      <c r="RR57" s="83"/>
      <c r="RS57" s="83"/>
      <c r="RT57" s="83"/>
      <c r="RU57" s="83"/>
      <c r="RV57" s="83"/>
      <c r="RW57" s="83"/>
      <c r="RX57" s="83"/>
      <c r="RY57" s="83"/>
      <c r="RZ57" s="83"/>
      <c r="SA57" s="83"/>
      <c r="SB57" s="83"/>
      <c r="SC57" s="83"/>
      <c r="SD57" s="83"/>
      <c r="SE57" s="83"/>
      <c r="SF57" s="83"/>
      <c r="SG57" s="83"/>
      <c r="SH57" s="83"/>
      <c r="SI57" s="83"/>
      <c r="SJ57" s="83"/>
      <c r="SK57" s="83"/>
      <c r="SL57" s="83"/>
      <c r="SM57" s="83"/>
      <c r="SN57" s="83"/>
      <c r="SO57" s="83"/>
      <c r="SP57" s="83"/>
      <c r="SQ57" s="83"/>
      <c r="SR57" s="83"/>
      <c r="SS57" s="83"/>
      <c r="ST57" s="83"/>
      <c r="SU57" s="83"/>
      <c r="SV57" s="83"/>
      <c r="SW57" s="83"/>
      <c r="SX57" s="83"/>
      <c r="SY57" s="83"/>
      <c r="SZ57" s="83"/>
      <c r="TA57" s="83"/>
      <c r="TB57" s="83"/>
      <c r="TC57" s="83"/>
      <c r="TD57" s="83"/>
      <c r="TE57" s="83"/>
      <c r="TF57" s="83"/>
      <c r="TG57" s="83"/>
      <c r="TH57" s="83"/>
      <c r="TI57" s="83"/>
      <c r="TJ57" s="83"/>
      <c r="TK57" s="83"/>
      <c r="TL57" s="83"/>
      <c r="TM57" s="83"/>
      <c r="TN57" s="83"/>
      <c r="TO57" s="83"/>
      <c r="TP57" s="83"/>
      <c r="TQ57" s="83"/>
      <c r="TR57" s="83"/>
      <c r="TS57" s="83"/>
      <c r="TT57" s="83"/>
      <c r="TU57" s="83"/>
      <c r="TV57" s="83"/>
      <c r="TW57" s="83"/>
      <c r="TX57" s="83"/>
      <c r="TY57" s="83"/>
      <c r="TZ57" s="83"/>
      <c r="UA57" s="83"/>
      <c r="UB57" s="83"/>
      <c r="UC57" s="83"/>
      <c r="UD57" s="83"/>
      <c r="UE57" s="83"/>
      <c r="UF57" s="83"/>
      <c r="UG57" s="83"/>
      <c r="UH57" s="83"/>
      <c r="UI57" s="83"/>
      <c r="UJ57" s="83"/>
      <c r="UK57" s="83"/>
      <c r="UL57" s="83"/>
      <c r="UM57" s="83"/>
      <c r="UN57" s="83"/>
      <c r="UO57" s="83"/>
      <c r="UP57" s="83"/>
      <c r="UQ57" s="83"/>
      <c r="UR57" s="83"/>
      <c r="US57" s="83"/>
      <c r="UT57" s="83"/>
      <c r="UU57" s="83"/>
      <c r="UV57" s="83"/>
      <c r="UW57" s="83"/>
      <c r="UX57" s="83"/>
      <c r="UY57" s="83"/>
      <c r="UZ57" s="83"/>
      <c r="VA57" s="83"/>
      <c r="VB57" s="83"/>
      <c r="VC57" s="83"/>
      <c r="VD57" s="83"/>
      <c r="VE57" s="83"/>
      <c r="VF57" s="83"/>
      <c r="VG57" s="83"/>
      <c r="VH57" s="83"/>
      <c r="VI57" s="83"/>
      <c r="VJ57" s="83"/>
      <c r="VK57" s="83"/>
      <c r="VL57" s="83"/>
      <c r="VM57" s="83"/>
      <c r="VN57" s="83"/>
      <c r="VO57" s="83"/>
      <c r="VP57" s="83"/>
      <c r="VQ57" s="83"/>
      <c r="VR57" s="83"/>
      <c r="VS57" s="83"/>
      <c r="VT57" s="83"/>
      <c r="VU57" s="83"/>
      <c r="VV57" s="83"/>
      <c r="VW57" s="83"/>
      <c r="VX57" s="83"/>
      <c r="VY57" s="83"/>
      <c r="VZ57" s="83"/>
      <c r="WA57" s="83"/>
      <c r="WB57" s="83"/>
      <c r="WC57" s="83"/>
      <c r="WD57" s="83"/>
      <c r="WE57" s="83"/>
      <c r="WF57" s="83"/>
      <c r="WG57" s="83"/>
      <c r="WH57" s="83"/>
      <c r="WI57" s="83"/>
      <c r="WJ57" s="83"/>
      <c r="WK57" s="83"/>
      <c r="WL57" s="83"/>
      <c r="WM57" s="83"/>
      <c r="WN57" s="83"/>
      <c r="WO57" s="83"/>
      <c r="WP57" s="83"/>
      <c r="WQ57" s="83"/>
      <c r="WR57" s="83"/>
      <c r="WS57" s="83"/>
      <c r="WT57" s="83"/>
      <c r="WU57" s="83"/>
      <c r="WV57" s="83"/>
      <c r="WW57" s="83"/>
      <c r="WX57" s="83"/>
      <c r="WY57" s="83"/>
      <c r="WZ57" s="83"/>
      <c r="XA57" s="83"/>
      <c r="XB57" s="83"/>
      <c r="XC57" s="83"/>
      <c r="XD57" s="83"/>
      <c r="XE57" s="83"/>
      <c r="XF57" s="83"/>
      <c r="XG57" s="83"/>
      <c r="XH57" s="83"/>
      <c r="XI57" s="83"/>
      <c r="XJ57" s="83"/>
      <c r="XK57" s="83"/>
      <c r="XL57" s="83"/>
      <c r="XM57" s="83"/>
      <c r="XN57" s="83"/>
      <c r="XO57" s="83"/>
      <c r="XP57" s="83"/>
      <c r="XQ57" s="83"/>
      <c r="XR57" s="83"/>
      <c r="XS57" s="83"/>
      <c r="XT57" s="83"/>
      <c r="XU57" s="83"/>
      <c r="XV57" s="83"/>
      <c r="XW57" s="83"/>
      <c r="XX57" s="83"/>
      <c r="XY57" s="83"/>
      <c r="XZ57" s="83"/>
      <c r="YA57" s="83"/>
      <c r="YB57" s="83"/>
      <c r="YC57" s="83"/>
      <c r="YD57" s="83"/>
      <c r="YE57" s="83"/>
      <c r="YF57" s="83"/>
      <c r="YG57" s="83"/>
      <c r="YH57" s="83"/>
      <c r="YI57" s="83"/>
      <c r="YJ57" s="83"/>
      <c r="YK57" s="83"/>
      <c r="YL57" s="83"/>
      <c r="YM57" s="83"/>
      <c r="YN57" s="83"/>
      <c r="YO57" s="83"/>
      <c r="YP57" s="83"/>
      <c r="YQ57" s="83"/>
      <c r="YR57" s="83"/>
      <c r="YS57" s="83"/>
      <c r="YT57" s="83"/>
      <c r="YU57" s="83"/>
      <c r="YV57" s="83"/>
      <c r="YW57" s="83"/>
      <c r="YX57" s="83"/>
      <c r="YY57" s="83"/>
      <c r="YZ57" s="83"/>
      <c r="ZA57" s="83"/>
      <c r="ZB57" s="83"/>
      <c r="ZC57" s="83"/>
      <c r="ZD57" s="83"/>
      <c r="ZE57" s="83"/>
      <c r="ZF57" s="83"/>
      <c r="ZG57" s="83"/>
      <c r="ZH57" s="83"/>
      <c r="ZI57" s="83"/>
      <c r="ZJ57" s="83"/>
      <c r="ZK57" s="83"/>
      <c r="ZL57" s="83"/>
      <c r="ZM57" s="83"/>
      <c r="ZN57" s="83"/>
      <c r="ZO57" s="83"/>
      <c r="ZP57" s="83"/>
      <c r="ZQ57" s="83"/>
      <c r="ZR57" s="83"/>
      <c r="ZS57" s="83"/>
      <c r="ZT57" s="83"/>
      <c r="ZU57" s="83"/>
      <c r="ZV57" s="83"/>
      <c r="ZW57" s="83"/>
      <c r="ZX57" s="83"/>
      <c r="ZY57" s="83"/>
      <c r="ZZ57" s="83"/>
      <c r="AAA57" s="83"/>
      <c r="AAB57" s="83"/>
      <c r="AAC57" s="83"/>
      <c r="AAD57" s="83"/>
      <c r="AAE57" s="83"/>
      <c r="AAF57" s="83"/>
      <c r="AAG57" s="83"/>
      <c r="AAH57" s="83"/>
      <c r="AAI57" s="83"/>
      <c r="AAJ57" s="83"/>
      <c r="AAK57" s="83"/>
      <c r="AAL57" s="83"/>
      <c r="AAM57" s="83"/>
      <c r="AAN57" s="83"/>
      <c r="AAO57" s="83"/>
      <c r="AAP57" s="83"/>
      <c r="AAQ57" s="83"/>
      <c r="AAR57" s="83"/>
      <c r="AAS57" s="83"/>
      <c r="AAT57" s="83"/>
      <c r="AAU57" s="83"/>
      <c r="AAV57" s="83"/>
      <c r="AAW57" s="83"/>
      <c r="AAX57" s="83"/>
      <c r="AAY57" s="83"/>
      <c r="AAZ57" s="83"/>
      <c r="ABA57" s="83"/>
      <c r="ABB57" s="83"/>
      <c r="ABC57" s="83"/>
      <c r="ABD57" s="83"/>
      <c r="ABE57" s="83"/>
      <c r="ABF57" s="83"/>
      <c r="ABG57" s="83"/>
      <c r="ABH57" s="83"/>
      <c r="ABI57" s="83"/>
      <c r="ABJ57" s="83"/>
      <c r="ABK57" s="83"/>
      <c r="ABL57" s="83"/>
      <c r="ABM57" s="83"/>
      <c r="ABN57" s="83"/>
      <c r="ABO57" s="83"/>
      <c r="ABP57" s="83"/>
      <c r="ABQ57" s="83"/>
      <c r="ABR57" s="83"/>
      <c r="ABS57" s="83"/>
      <c r="ABT57" s="83"/>
      <c r="ABU57" s="83"/>
      <c r="ABV57" s="83"/>
      <c r="ABW57" s="83"/>
      <c r="ABX57" s="83"/>
      <c r="ABY57" s="83"/>
      <c r="ABZ57" s="83"/>
      <c r="ACA57" s="83"/>
      <c r="ACB57" s="83"/>
      <c r="ACC57" s="83"/>
      <c r="ACD57" s="83"/>
      <c r="ACE57" s="83"/>
      <c r="ACF57" s="83"/>
      <c r="ACG57" s="83"/>
      <c r="ACH57" s="83"/>
      <c r="ACI57" s="83"/>
      <c r="ACJ57" s="83"/>
      <c r="ACK57" s="83"/>
      <c r="ACL57" s="83"/>
      <c r="ACM57" s="83"/>
      <c r="ACN57" s="83"/>
      <c r="ACO57" s="83"/>
      <c r="ACP57" s="83"/>
      <c r="ACQ57" s="83"/>
      <c r="ACR57" s="83"/>
      <c r="ACS57" s="83"/>
      <c r="ACT57" s="83"/>
      <c r="ACU57" s="83"/>
      <c r="ACV57" s="83"/>
      <c r="ACW57" s="83"/>
      <c r="ACX57" s="83"/>
      <c r="ACY57" s="83"/>
      <c r="ACZ57" s="83"/>
      <c r="ADA57" s="83"/>
      <c r="ADB57" s="83"/>
      <c r="ADC57" s="83"/>
      <c r="ADD57" s="83"/>
      <c r="ADE57" s="83"/>
      <c r="ADF57" s="83"/>
      <c r="ADG57" s="83"/>
      <c r="ADH57" s="83"/>
      <c r="ADI57" s="83"/>
      <c r="ADJ57" s="83"/>
      <c r="ADK57" s="83"/>
      <c r="ADL57" s="83"/>
      <c r="ADM57" s="83"/>
      <c r="ADN57" s="83"/>
      <c r="ADO57" s="83"/>
      <c r="ADP57" s="83"/>
      <c r="ADQ57" s="83"/>
      <c r="ADR57" s="83"/>
      <c r="ADS57" s="83"/>
      <c r="ADT57" s="83"/>
      <c r="ADU57" s="83"/>
      <c r="ADV57" s="83"/>
      <c r="ADW57" s="83"/>
      <c r="ADX57" s="83"/>
      <c r="ADY57" s="83"/>
      <c r="ADZ57" s="83"/>
      <c r="AEA57" s="83"/>
      <c r="AEB57" s="83"/>
      <c r="AEC57" s="83"/>
      <c r="AED57" s="83"/>
      <c r="AEE57" s="83"/>
      <c r="AEF57" s="83"/>
      <c r="AEG57" s="83"/>
      <c r="AEH57" s="83"/>
      <c r="AEI57" s="83"/>
      <c r="AEJ57" s="83"/>
      <c r="AEK57" s="83"/>
      <c r="AEL57" s="83"/>
      <c r="AEM57" s="83"/>
      <c r="AEN57" s="83"/>
      <c r="AEO57" s="83"/>
      <c r="AEP57" s="83"/>
      <c r="AEQ57" s="83"/>
      <c r="AER57" s="83"/>
      <c r="AES57" s="83"/>
      <c r="AET57" s="83"/>
      <c r="AEU57" s="83"/>
      <c r="AEV57" s="83"/>
      <c r="AEW57" s="83"/>
      <c r="AEX57" s="83"/>
      <c r="AEY57" s="83"/>
      <c r="AEZ57" s="83"/>
      <c r="AFA57" s="83"/>
      <c r="AFB57" s="83"/>
      <c r="AFC57" s="83"/>
      <c r="AFD57" s="83"/>
      <c r="AFE57" s="83"/>
      <c r="AFF57" s="83"/>
      <c r="AFG57" s="83"/>
      <c r="AFH57" s="83"/>
      <c r="AFI57" s="83"/>
      <c r="AFJ57" s="83"/>
      <c r="AFK57" s="83"/>
      <c r="AFL57" s="83"/>
      <c r="AFM57" s="83"/>
      <c r="AFN57" s="83"/>
      <c r="AFO57" s="83"/>
      <c r="AFP57" s="83"/>
      <c r="AFQ57" s="83"/>
      <c r="AFR57" s="83"/>
      <c r="AFS57" s="83"/>
      <c r="AFT57" s="83"/>
      <c r="AFU57" s="83"/>
      <c r="AFV57" s="83"/>
      <c r="AFW57" s="83"/>
      <c r="AFX57" s="83"/>
      <c r="AFY57" s="83"/>
      <c r="AFZ57" s="83"/>
      <c r="AGA57" s="83"/>
      <c r="AGB57" s="83"/>
      <c r="AGC57" s="83"/>
      <c r="AGD57" s="83"/>
      <c r="AGE57" s="83"/>
      <c r="AGF57" s="83"/>
      <c r="AGG57" s="83"/>
      <c r="AGH57" s="83"/>
      <c r="AGI57" s="83"/>
      <c r="AGJ57" s="83"/>
      <c r="AGK57" s="83"/>
      <c r="AGL57" s="83"/>
      <c r="AGM57" s="83"/>
      <c r="AGN57" s="83"/>
      <c r="AGO57" s="83"/>
      <c r="AGP57" s="83"/>
      <c r="AGQ57" s="83"/>
      <c r="AGR57" s="83"/>
      <c r="AGS57" s="83"/>
      <c r="AGT57" s="83"/>
      <c r="AGU57" s="83"/>
      <c r="AGV57" s="83"/>
      <c r="AGW57" s="83"/>
      <c r="AGX57" s="83"/>
      <c r="AGY57" s="83"/>
      <c r="AGZ57" s="83"/>
      <c r="AHA57" s="83"/>
      <c r="AHB57" s="83"/>
      <c r="AHC57" s="83"/>
      <c r="AHD57" s="83"/>
      <c r="AHE57" s="83"/>
      <c r="AHF57" s="83"/>
      <c r="AHG57" s="83"/>
      <c r="AHH57" s="83"/>
      <c r="AHI57" s="83"/>
      <c r="AHJ57" s="83"/>
      <c r="AHK57" s="83"/>
      <c r="AHL57" s="83"/>
      <c r="AHM57" s="83"/>
      <c r="AHN57" s="83"/>
      <c r="AHO57" s="83"/>
      <c r="AHP57" s="83"/>
      <c r="AHQ57" s="83"/>
      <c r="AHR57" s="83"/>
      <c r="AHS57" s="83"/>
      <c r="AHT57" s="83"/>
      <c r="AHU57" s="83"/>
      <c r="AHV57" s="83"/>
      <c r="AHW57" s="83"/>
      <c r="AHX57" s="83"/>
      <c r="AHY57" s="83"/>
      <c r="AHZ57" s="83"/>
      <c r="AIA57" s="83"/>
      <c r="AIB57" s="83"/>
      <c r="AIC57" s="83"/>
      <c r="AID57" s="83"/>
      <c r="AIE57" s="83"/>
      <c r="AIF57" s="83"/>
      <c r="AIG57" s="83"/>
      <c r="AIH57" s="83"/>
      <c r="AII57" s="83"/>
      <c r="AIJ57" s="83"/>
      <c r="AIK57" s="83"/>
      <c r="AIL57" s="83"/>
      <c r="AIM57" s="83"/>
      <c r="AIN57" s="83"/>
      <c r="AIO57" s="83"/>
      <c r="AIP57" s="83"/>
      <c r="AIQ57" s="83"/>
      <c r="AIR57" s="83"/>
      <c r="AIS57" s="83"/>
      <c r="AIT57" s="83"/>
      <c r="AIU57" s="83"/>
      <c r="AIV57" s="83"/>
      <c r="AIW57" s="83"/>
      <c r="AIX57" s="83"/>
      <c r="AIY57" s="83"/>
      <c r="AIZ57" s="83"/>
      <c r="AJA57" s="83"/>
      <c r="AJB57" s="83"/>
      <c r="AJC57" s="83"/>
      <c r="AJD57" s="83"/>
      <c r="AJE57" s="83"/>
      <c r="AJF57" s="83"/>
      <c r="AJG57" s="83"/>
      <c r="AJH57" s="83"/>
      <c r="AJI57" s="83"/>
      <c r="AJJ57" s="83"/>
      <c r="AJK57" s="83"/>
      <c r="AJL57" s="83"/>
      <c r="AJM57" s="83"/>
      <c r="AJN57" s="83"/>
      <c r="AJO57" s="83"/>
      <c r="AJP57" s="83"/>
      <c r="AJQ57" s="83"/>
      <c r="AJR57" s="83"/>
      <c r="AJS57" s="83"/>
      <c r="AJT57" s="83"/>
      <c r="AJU57" s="83"/>
      <c r="AJV57" s="83"/>
      <c r="AJW57" s="83"/>
      <c r="AJX57" s="83"/>
      <c r="AJY57" s="83"/>
      <c r="AJZ57" s="83"/>
      <c r="AKA57" s="83"/>
      <c r="AKB57" s="83"/>
      <c r="AKC57" s="83"/>
      <c r="AKD57" s="83"/>
      <c r="AKE57" s="83"/>
      <c r="AKF57" s="83"/>
      <c r="AKG57" s="83"/>
      <c r="AKH57" s="83"/>
      <c r="AKI57" s="83"/>
      <c r="AKJ57" s="83"/>
      <c r="AKK57" s="83"/>
      <c r="AKL57" s="83"/>
      <c r="AKM57" s="83"/>
      <c r="AKN57" s="83"/>
      <c r="AKO57" s="83"/>
      <c r="AKP57" s="83"/>
      <c r="AKQ57" s="83"/>
      <c r="AKR57" s="83"/>
      <c r="AKS57" s="83"/>
      <c r="AKT57" s="83"/>
      <c r="AKU57" s="83"/>
      <c r="AKV57" s="83"/>
      <c r="AKW57" s="83"/>
      <c r="AKX57" s="83"/>
      <c r="AKY57" s="83"/>
      <c r="AKZ57" s="83"/>
      <c r="ALA57" s="83"/>
      <c r="ALB57" s="83"/>
      <c r="ALC57" s="83"/>
      <c r="ALD57" s="83"/>
      <c r="ALE57" s="83"/>
      <c r="ALF57" s="83"/>
      <c r="ALG57" s="83"/>
      <c r="ALH57" s="83"/>
      <c r="ALI57" s="83"/>
      <c r="ALJ57" s="83"/>
      <c r="ALK57" s="83"/>
      <c r="ALL57" s="83"/>
      <c r="ALM57" s="83"/>
      <c r="ALN57" s="83"/>
      <c r="ALO57" s="83"/>
      <c r="ALP57" s="83"/>
      <c r="ALQ57" s="83"/>
      <c r="ALR57" s="83"/>
      <c r="ALS57" s="83"/>
      <c r="ALT57" s="83"/>
      <c r="ALU57" s="83"/>
      <c r="ALV57" s="83"/>
      <c r="ALW57" s="83"/>
      <c r="ALX57" s="83"/>
      <c r="ALY57" s="83"/>
      <c r="ALZ57" s="83"/>
      <c r="AMA57" s="83"/>
      <c r="AMB57" s="83"/>
      <c r="AMC57" s="83"/>
      <c r="AMD57" s="83"/>
      <c r="AME57" s="83"/>
      <c r="AMF57" s="83"/>
      <c r="AMG57" s="83"/>
      <c r="AMH57" s="83"/>
      <c r="AMI57" s="83"/>
      <c r="AMJ57" s="83"/>
      <c r="AMK57" s="83"/>
      <c r="AML57" s="83"/>
      <c r="AMM57" s="83"/>
      <c r="AMN57" s="83"/>
      <c r="AMO57" s="83"/>
      <c r="AMP57" s="83"/>
      <c r="AMQ57" s="83"/>
      <c r="AMR57" s="83"/>
      <c r="AMS57" s="83"/>
      <c r="AMT57" s="83"/>
      <c r="AMU57" s="83"/>
      <c r="AMV57" s="83"/>
      <c r="AMW57" s="83"/>
      <c r="AMX57" s="83"/>
      <c r="AMY57" s="83"/>
      <c r="AMZ57" s="83"/>
      <c r="ANA57" s="83"/>
      <c r="ANB57" s="83"/>
      <c r="ANC57" s="83"/>
      <c r="AND57" s="83"/>
      <c r="ANE57" s="83"/>
      <c r="ANF57" s="83"/>
      <c r="ANG57" s="83"/>
      <c r="ANH57" s="83"/>
      <c r="ANI57" s="83"/>
      <c r="ANJ57" s="83"/>
      <c r="ANK57" s="83"/>
      <c r="ANL57" s="83"/>
      <c r="ANM57" s="83"/>
      <c r="ANN57" s="83"/>
      <c r="ANO57" s="83"/>
      <c r="ANP57" s="83"/>
      <c r="ANQ57" s="83"/>
      <c r="ANR57" s="83"/>
      <c r="ANS57" s="83"/>
      <c r="ANT57" s="83"/>
      <c r="ANU57" s="83"/>
      <c r="ANV57" s="83"/>
      <c r="ANW57" s="83"/>
      <c r="ANX57" s="83"/>
      <c r="ANY57" s="83"/>
      <c r="ANZ57" s="83"/>
      <c r="AOA57" s="83"/>
      <c r="AOB57" s="83"/>
      <c r="AOC57" s="83"/>
      <c r="AOD57" s="83"/>
      <c r="AOE57" s="83"/>
      <c r="AOF57" s="83"/>
      <c r="AOG57" s="83"/>
      <c r="AOH57" s="83"/>
      <c r="AOI57" s="83"/>
      <c r="AOJ57" s="83"/>
      <c r="AOK57" s="83"/>
      <c r="AOL57" s="83"/>
      <c r="AOM57" s="83"/>
      <c r="AON57" s="83"/>
      <c r="AOO57" s="83"/>
      <c r="AOP57" s="83"/>
      <c r="AOQ57" s="83"/>
      <c r="AOR57" s="83"/>
      <c r="AOS57" s="83"/>
      <c r="AOT57" s="83"/>
      <c r="AOU57" s="83"/>
      <c r="AOV57" s="83"/>
      <c r="AOW57" s="83"/>
      <c r="AOX57" s="83"/>
      <c r="AOY57" s="83"/>
      <c r="AOZ57" s="83"/>
      <c r="APA57" s="83"/>
      <c r="APB57" s="83"/>
      <c r="APC57" s="83"/>
      <c r="APD57" s="83"/>
      <c r="APE57" s="83"/>
      <c r="APF57" s="83"/>
      <c r="APG57" s="83"/>
      <c r="APH57" s="83"/>
      <c r="API57" s="83"/>
      <c r="APJ57" s="83"/>
      <c r="APK57" s="83"/>
      <c r="APL57" s="83"/>
      <c r="APM57" s="83"/>
      <c r="APN57" s="83"/>
      <c r="APO57" s="83"/>
      <c r="APP57" s="83"/>
      <c r="APQ57" s="83"/>
      <c r="APR57" s="83"/>
      <c r="APS57" s="83"/>
      <c r="APT57" s="83"/>
      <c r="APU57" s="83"/>
      <c r="APV57" s="83"/>
      <c r="APW57" s="83"/>
      <c r="APX57" s="83"/>
      <c r="APY57" s="83"/>
      <c r="APZ57" s="83"/>
      <c r="AQA57" s="83"/>
      <c r="AQB57" s="83"/>
      <c r="AQC57" s="83"/>
      <c r="AQD57" s="83"/>
      <c r="AQE57" s="83"/>
      <c r="AQF57" s="83"/>
      <c r="AQG57" s="83"/>
      <c r="AQH57" s="83"/>
      <c r="AQI57" s="83"/>
      <c r="AQJ57" s="83"/>
      <c r="AQK57" s="83"/>
      <c r="AQL57" s="83"/>
      <c r="AQM57" s="83"/>
      <c r="AQN57" s="83"/>
      <c r="AQO57" s="83"/>
      <c r="AQP57" s="83"/>
      <c r="AQQ57" s="83"/>
      <c r="AQR57" s="83"/>
      <c r="AQS57" s="83"/>
      <c r="AQT57" s="83"/>
      <c r="AQU57" s="83"/>
      <c r="AQV57" s="83"/>
      <c r="AQW57" s="83"/>
      <c r="AQX57" s="83"/>
      <c r="AQY57" s="83"/>
      <c r="AQZ57" s="83"/>
      <c r="ARA57" s="83"/>
      <c r="ARB57" s="83"/>
      <c r="ARC57" s="83"/>
      <c r="ARD57" s="83"/>
      <c r="ARE57" s="83"/>
      <c r="ARF57" s="83"/>
      <c r="ARG57" s="83"/>
      <c r="ARH57" s="83"/>
      <c r="ARI57" s="83"/>
      <c r="ARJ57" s="83"/>
      <c r="ARK57" s="83"/>
      <c r="ARL57" s="83"/>
      <c r="ARM57" s="83"/>
      <c r="ARN57" s="83"/>
      <c r="ARO57" s="83"/>
      <c r="ARP57" s="83"/>
      <c r="ARQ57" s="83"/>
      <c r="ARR57" s="83"/>
      <c r="ARS57" s="83"/>
      <c r="ART57" s="83"/>
      <c r="ARU57" s="83"/>
      <c r="ARV57" s="83"/>
      <c r="ARW57" s="83"/>
      <c r="ARX57" s="83"/>
      <c r="ARY57" s="83"/>
      <c r="ARZ57" s="83"/>
      <c r="ASA57" s="83"/>
      <c r="ASB57" s="83"/>
      <c r="ASC57" s="83"/>
      <c r="ASD57" s="83"/>
      <c r="ASE57" s="83"/>
      <c r="ASF57" s="83"/>
      <c r="ASG57" s="83"/>
      <c r="ASH57" s="83"/>
      <c r="ASI57" s="83"/>
      <c r="ASJ57" s="83"/>
      <c r="ASK57" s="83"/>
      <c r="ASL57" s="83"/>
      <c r="ASM57" s="83"/>
      <c r="ASN57" s="83"/>
      <c r="ASO57" s="83"/>
      <c r="ASP57" s="83"/>
      <c r="ASQ57" s="83"/>
      <c r="ASR57" s="83"/>
      <c r="ASS57" s="83"/>
      <c r="AST57" s="83"/>
      <c r="ASU57" s="83"/>
      <c r="ASV57" s="83"/>
      <c r="ASW57" s="83"/>
      <c r="ASX57" s="83"/>
      <c r="ASY57" s="83"/>
      <c r="ASZ57" s="83"/>
      <c r="ATA57" s="83"/>
      <c r="ATB57" s="83"/>
      <c r="ATC57" s="83"/>
      <c r="ATD57" s="83"/>
      <c r="ATE57" s="83"/>
      <c r="ATF57" s="83"/>
      <c r="ATG57" s="83"/>
      <c r="ATH57" s="83"/>
      <c r="ATI57" s="83"/>
      <c r="ATJ57" s="83"/>
      <c r="ATK57" s="83"/>
      <c r="ATL57" s="83"/>
      <c r="ATM57" s="83"/>
      <c r="ATN57" s="83"/>
      <c r="ATO57" s="83"/>
      <c r="ATP57" s="83"/>
      <c r="ATQ57" s="83"/>
      <c r="ATR57" s="83"/>
      <c r="ATS57" s="83"/>
      <c r="ATT57" s="83"/>
      <c r="ATU57" s="83"/>
      <c r="ATV57" s="83"/>
      <c r="ATW57" s="83"/>
      <c r="ATX57" s="83"/>
      <c r="ATY57" s="83"/>
      <c r="ATZ57" s="83"/>
      <c r="AUA57" s="83"/>
      <c r="AUB57" s="83"/>
      <c r="AUC57" s="83"/>
      <c r="AUD57" s="83"/>
      <c r="AUE57" s="83"/>
      <c r="AUF57" s="83"/>
      <c r="AUG57" s="83"/>
      <c r="AUH57" s="83"/>
      <c r="AUI57" s="83"/>
      <c r="AUJ57" s="83"/>
      <c r="AUK57" s="83"/>
      <c r="AUL57" s="83"/>
      <c r="AUM57" s="83"/>
      <c r="AUN57" s="83"/>
      <c r="AUO57" s="83"/>
      <c r="AUP57" s="83"/>
      <c r="AUQ57" s="83"/>
      <c r="AUR57" s="83"/>
      <c r="AUS57" s="83"/>
      <c r="AUT57" s="83"/>
      <c r="AUU57" s="83"/>
      <c r="AUV57" s="83"/>
      <c r="AUW57" s="83"/>
      <c r="AUX57" s="83"/>
      <c r="AUY57" s="83"/>
      <c r="AUZ57" s="83"/>
      <c r="AVA57" s="83"/>
      <c r="AVB57" s="83"/>
      <c r="AVC57" s="83"/>
      <c r="AVD57" s="83"/>
      <c r="AVE57" s="83"/>
      <c r="AVF57" s="83"/>
      <c r="AVG57" s="83"/>
      <c r="AVH57" s="83"/>
      <c r="AVI57" s="83"/>
      <c r="AVJ57" s="83"/>
      <c r="AVK57" s="83"/>
      <c r="AVL57" s="83"/>
      <c r="AVM57" s="83"/>
      <c r="AVN57" s="83"/>
      <c r="AVO57" s="83"/>
      <c r="AVP57" s="83"/>
      <c r="AVQ57" s="83"/>
      <c r="AVR57" s="83"/>
      <c r="AVS57" s="83"/>
      <c r="AVT57" s="83"/>
      <c r="AVU57" s="83"/>
      <c r="AVV57" s="83"/>
      <c r="AVW57" s="83"/>
      <c r="AVX57" s="83"/>
      <c r="AVY57" s="83"/>
      <c r="AVZ57" s="83"/>
      <c r="AWA57" s="83"/>
      <c r="AWB57" s="83"/>
      <c r="AWC57" s="83"/>
      <c r="AWD57" s="83"/>
      <c r="AWE57" s="83"/>
      <c r="AWF57" s="83"/>
      <c r="AWG57" s="83"/>
      <c r="AWH57" s="83"/>
      <c r="AWI57" s="83"/>
      <c r="AWJ57" s="83"/>
      <c r="AWK57" s="83"/>
      <c r="AWL57" s="83"/>
      <c r="AWM57" s="83"/>
      <c r="AWN57" s="83"/>
      <c r="AWO57" s="83"/>
      <c r="AWP57" s="83"/>
      <c r="AWQ57" s="83"/>
      <c r="AWR57" s="83"/>
      <c r="AWS57" s="83"/>
      <c r="AWT57" s="83"/>
      <c r="AWU57" s="83"/>
      <c r="AWV57" s="83"/>
      <c r="AWW57" s="83"/>
      <c r="AWX57" s="83"/>
      <c r="AWY57" s="83"/>
      <c r="AWZ57" s="83"/>
      <c r="AXA57" s="83"/>
      <c r="AXB57" s="83"/>
      <c r="AXC57" s="83"/>
      <c r="AXD57" s="83"/>
      <c r="AXE57" s="83"/>
      <c r="AXF57" s="83"/>
      <c r="AXG57" s="83"/>
      <c r="AXH57" s="83"/>
      <c r="AXI57" s="83"/>
      <c r="AXJ57" s="83"/>
      <c r="AXK57" s="83"/>
      <c r="AXL57" s="83"/>
      <c r="AXM57" s="83"/>
      <c r="AXN57" s="83"/>
      <c r="AXO57" s="83"/>
      <c r="AXP57" s="83"/>
      <c r="AXQ57" s="83"/>
      <c r="AXR57" s="83"/>
      <c r="AXS57" s="83"/>
      <c r="AXT57" s="83"/>
      <c r="AXU57" s="83"/>
      <c r="AXV57" s="83"/>
      <c r="AXW57" s="83"/>
      <c r="AXX57" s="83"/>
      <c r="AXY57" s="83"/>
      <c r="AXZ57" s="83"/>
      <c r="AYA57" s="83"/>
      <c r="AYB57" s="83"/>
      <c r="AYC57" s="83"/>
      <c r="AYD57" s="83"/>
      <c r="AYE57" s="83"/>
      <c r="AYF57" s="83"/>
      <c r="AYG57" s="83"/>
      <c r="AYH57" s="83"/>
      <c r="AYI57" s="83"/>
      <c r="AYJ57" s="83"/>
      <c r="AYK57" s="83"/>
      <c r="AYL57" s="83"/>
      <c r="AYM57" s="83"/>
      <c r="AYN57" s="83"/>
      <c r="AYO57" s="83"/>
      <c r="AYP57" s="83"/>
      <c r="AYQ57" s="83"/>
      <c r="AYR57" s="83"/>
      <c r="AYS57" s="83"/>
      <c r="AYT57" s="83"/>
      <c r="AYU57" s="83"/>
      <c r="AYV57" s="83"/>
      <c r="AYW57" s="83"/>
      <c r="AYX57" s="83"/>
      <c r="AYY57" s="83"/>
      <c r="AYZ57" s="83"/>
      <c r="AZA57" s="83"/>
      <c r="AZB57" s="83"/>
      <c r="AZC57" s="83"/>
      <c r="AZD57" s="83"/>
      <c r="AZE57" s="83"/>
      <c r="AZF57" s="83"/>
      <c r="AZG57" s="83"/>
      <c r="AZH57" s="83"/>
      <c r="AZI57" s="83"/>
      <c r="AZJ57" s="83"/>
      <c r="AZK57" s="83"/>
      <c r="AZL57" s="83"/>
      <c r="AZM57" s="83"/>
      <c r="AZN57" s="83"/>
      <c r="AZO57" s="83"/>
      <c r="AZP57" s="83"/>
      <c r="AZQ57" s="83"/>
      <c r="AZR57" s="83"/>
      <c r="AZS57" s="83"/>
      <c r="AZT57" s="83"/>
      <c r="AZU57" s="83"/>
      <c r="AZV57" s="83"/>
      <c r="AZW57" s="83"/>
      <c r="AZX57" s="83"/>
      <c r="AZY57" s="83"/>
      <c r="AZZ57" s="83"/>
      <c r="BAA57" s="83"/>
      <c r="BAB57" s="83"/>
      <c r="BAC57" s="83"/>
      <c r="BAD57" s="83"/>
      <c r="BAE57" s="83"/>
      <c r="BAF57" s="83"/>
      <c r="BAG57" s="83"/>
      <c r="BAH57" s="83"/>
      <c r="BAI57" s="83"/>
      <c r="BAJ57" s="83"/>
      <c r="BAK57" s="83"/>
      <c r="BAL57" s="83"/>
      <c r="BAM57" s="83"/>
      <c r="BAN57" s="83"/>
      <c r="BAO57" s="83"/>
      <c r="BAP57" s="83"/>
      <c r="BAQ57" s="83"/>
      <c r="BAR57" s="83"/>
      <c r="BAS57" s="83"/>
      <c r="BAT57" s="83"/>
      <c r="BAU57" s="83"/>
      <c r="BAV57" s="83"/>
      <c r="BAW57" s="83"/>
      <c r="BAX57" s="83"/>
      <c r="BAY57" s="83"/>
      <c r="BAZ57" s="83"/>
      <c r="BBA57" s="83"/>
      <c r="BBB57" s="83"/>
      <c r="BBC57" s="83"/>
      <c r="BBD57" s="83"/>
      <c r="BBE57" s="83"/>
      <c r="BBF57" s="83"/>
      <c r="BBG57" s="83"/>
      <c r="BBH57" s="83"/>
      <c r="BBI57" s="83"/>
      <c r="BBJ57" s="83"/>
      <c r="BBK57" s="83"/>
      <c r="BBL57" s="83"/>
      <c r="BBM57" s="83"/>
      <c r="BBN57" s="83"/>
      <c r="BBO57" s="83"/>
      <c r="BBP57" s="83"/>
      <c r="BBQ57" s="83"/>
      <c r="BBR57" s="83"/>
      <c r="BBS57" s="83"/>
      <c r="BBT57" s="83"/>
      <c r="BBU57" s="83"/>
      <c r="BBV57" s="83"/>
      <c r="BBW57" s="83"/>
      <c r="BBX57" s="83"/>
      <c r="BBY57" s="83"/>
      <c r="BBZ57" s="83"/>
      <c r="BCA57" s="83"/>
      <c r="BCB57" s="83"/>
      <c r="BCC57" s="83"/>
      <c r="BCD57" s="83"/>
      <c r="BCE57" s="83"/>
      <c r="BCF57" s="83"/>
      <c r="BCG57" s="83"/>
      <c r="BCH57" s="83"/>
      <c r="BCI57" s="83"/>
      <c r="BCJ57" s="83"/>
      <c r="BCK57" s="83"/>
      <c r="BCL57" s="83"/>
      <c r="BCM57" s="83"/>
      <c r="BCN57" s="83"/>
      <c r="BCO57" s="83"/>
      <c r="BCP57" s="83"/>
      <c r="BCQ57" s="83"/>
      <c r="BCR57" s="83"/>
      <c r="BCS57" s="83"/>
      <c r="BCT57" s="83"/>
      <c r="BCU57" s="83"/>
      <c r="BCV57" s="83"/>
      <c r="BCW57" s="83"/>
      <c r="BCX57" s="83"/>
      <c r="BCY57" s="83"/>
      <c r="BCZ57" s="83"/>
      <c r="BDA57" s="83"/>
      <c r="BDB57" s="83"/>
      <c r="BDC57" s="83"/>
      <c r="BDD57" s="83"/>
      <c r="BDE57" s="83"/>
      <c r="BDF57" s="83"/>
      <c r="BDG57" s="83"/>
      <c r="BDH57" s="83"/>
      <c r="BDI57" s="83"/>
      <c r="BDJ57" s="83"/>
      <c r="BDK57" s="83"/>
      <c r="BDL57" s="83"/>
      <c r="BDM57" s="83"/>
      <c r="BDN57" s="83"/>
      <c r="BDO57" s="83"/>
      <c r="BDP57" s="83"/>
      <c r="BDQ57" s="83"/>
      <c r="BDR57" s="83"/>
      <c r="BDS57" s="83"/>
      <c r="BDT57" s="83"/>
      <c r="BDU57" s="83"/>
      <c r="BDV57" s="83"/>
      <c r="BDW57" s="83"/>
      <c r="BDX57" s="83"/>
      <c r="BDY57" s="83"/>
      <c r="BDZ57" s="83"/>
      <c r="BEA57" s="83"/>
      <c r="BEB57" s="83"/>
      <c r="BEC57" s="83"/>
      <c r="BED57" s="83"/>
      <c r="BEE57" s="83"/>
      <c r="BEF57" s="83"/>
      <c r="BEG57" s="83"/>
      <c r="BEH57" s="83"/>
      <c r="BEI57" s="83"/>
      <c r="BEJ57" s="83"/>
      <c r="BEK57" s="83"/>
      <c r="BEL57" s="83"/>
      <c r="BEM57" s="83"/>
      <c r="BEN57" s="83"/>
      <c r="BEO57" s="83"/>
      <c r="BEP57" s="83"/>
      <c r="BEQ57" s="83"/>
      <c r="BER57" s="83"/>
      <c r="BES57" s="83"/>
      <c r="BET57" s="83"/>
      <c r="BEU57" s="83"/>
      <c r="BEV57" s="83"/>
      <c r="BEW57" s="83"/>
      <c r="BEX57" s="83"/>
      <c r="BEY57" s="83"/>
      <c r="BEZ57" s="83"/>
      <c r="BFA57" s="83"/>
      <c r="BFB57" s="83"/>
      <c r="BFC57" s="83"/>
      <c r="BFD57" s="83"/>
      <c r="BFE57" s="83"/>
      <c r="BFF57" s="83"/>
      <c r="BFG57" s="83"/>
      <c r="BFH57" s="83"/>
      <c r="BFI57" s="83"/>
      <c r="BFJ57" s="83"/>
      <c r="BFK57" s="83"/>
      <c r="BFL57" s="83"/>
      <c r="BFM57" s="83"/>
      <c r="BFN57" s="83"/>
      <c r="BFO57" s="83"/>
      <c r="BFP57" s="83"/>
      <c r="BFQ57" s="83"/>
      <c r="BFR57" s="83"/>
      <c r="BFS57" s="83"/>
      <c r="BFT57" s="83"/>
      <c r="BFU57" s="83"/>
      <c r="BFV57" s="83"/>
      <c r="BFW57" s="83"/>
      <c r="BFX57" s="83"/>
      <c r="BFY57" s="83"/>
      <c r="BFZ57" s="83"/>
      <c r="BGA57" s="83"/>
      <c r="BGB57" s="83"/>
      <c r="BGC57" s="83"/>
      <c r="BGD57" s="83"/>
      <c r="BGE57" s="83"/>
      <c r="BGF57" s="83"/>
      <c r="BGG57" s="83"/>
      <c r="BGH57" s="83"/>
      <c r="BGI57" s="83"/>
      <c r="BGJ57" s="83"/>
      <c r="BGK57" s="83"/>
      <c r="BGL57" s="83"/>
      <c r="BGM57" s="83"/>
      <c r="BGN57" s="83"/>
      <c r="BGO57" s="83"/>
      <c r="BGP57" s="83"/>
      <c r="BGQ57" s="83"/>
      <c r="BGR57" s="83"/>
      <c r="BGS57" s="83"/>
      <c r="BGT57" s="83"/>
      <c r="BGU57" s="83"/>
      <c r="BGV57" s="83"/>
      <c r="BGW57" s="83"/>
      <c r="BGX57" s="83"/>
      <c r="BGY57" s="83"/>
      <c r="BGZ57" s="83"/>
      <c r="BHA57" s="83"/>
      <c r="BHB57" s="83"/>
      <c r="BHC57" s="83"/>
      <c r="BHD57" s="83"/>
      <c r="BHE57" s="83"/>
      <c r="BHF57" s="83"/>
      <c r="BHG57" s="83"/>
      <c r="BHH57" s="83"/>
      <c r="BHI57" s="83"/>
      <c r="BHJ57" s="83"/>
      <c r="BHK57" s="83"/>
      <c r="BHL57" s="83"/>
      <c r="BHM57" s="83"/>
      <c r="BHN57" s="83"/>
      <c r="BHO57" s="83"/>
      <c r="BHP57" s="83"/>
      <c r="BHQ57" s="83"/>
      <c r="BHR57" s="83"/>
      <c r="BHS57" s="83"/>
      <c r="BHT57" s="83"/>
      <c r="BHU57" s="83"/>
      <c r="BHV57" s="83"/>
      <c r="BHW57" s="83"/>
      <c r="BHX57" s="83"/>
      <c r="BHY57" s="83"/>
      <c r="BHZ57" s="83"/>
      <c r="BIA57" s="83"/>
      <c r="BIB57" s="83"/>
      <c r="BIC57" s="83"/>
      <c r="BID57" s="83"/>
      <c r="BIE57" s="83"/>
      <c r="BIF57" s="83"/>
      <c r="BIG57" s="83"/>
      <c r="BIH57" s="83"/>
      <c r="BII57" s="83"/>
      <c r="BIJ57" s="83"/>
      <c r="BIK57" s="83"/>
      <c r="BIL57" s="83"/>
      <c r="BIM57" s="83"/>
      <c r="BIN57" s="83"/>
      <c r="BIO57" s="83"/>
      <c r="BIP57" s="83"/>
      <c r="BIQ57" s="83"/>
      <c r="BIR57" s="83"/>
      <c r="BIS57" s="83"/>
      <c r="BIT57" s="83"/>
      <c r="BIU57" s="83"/>
      <c r="BIV57" s="83"/>
      <c r="BIW57" s="83"/>
      <c r="BIX57" s="83"/>
      <c r="BIY57" s="83"/>
      <c r="BIZ57" s="83"/>
      <c r="BJA57" s="83"/>
      <c r="BJB57" s="83"/>
      <c r="BJC57" s="83"/>
      <c r="BJD57" s="83"/>
      <c r="BJE57" s="83"/>
      <c r="BJF57" s="83"/>
      <c r="BJG57" s="83"/>
      <c r="BJH57" s="83"/>
      <c r="BJI57" s="83"/>
      <c r="BJJ57" s="83"/>
      <c r="BJK57" s="83"/>
      <c r="BJL57" s="83"/>
      <c r="BJM57" s="83"/>
      <c r="BJN57" s="83"/>
      <c r="BJO57" s="83"/>
      <c r="BJP57" s="83"/>
      <c r="BJQ57" s="83"/>
      <c r="BJR57" s="83"/>
      <c r="BJS57" s="83"/>
      <c r="BJT57" s="83"/>
      <c r="BJU57" s="83"/>
      <c r="BJV57" s="83"/>
      <c r="BJW57" s="83"/>
      <c r="BJX57" s="83"/>
      <c r="BJY57" s="83"/>
      <c r="BJZ57" s="83"/>
      <c r="BKA57" s="83"/>
      <c r="BKB57" s="83"/>
      <c r="BKC57" s="83"/>
      <c r="BKD57" s="83"/>
      <c r="BKE57" s="83"/>
      <c r="BKF57" s="83"/>
      <c r="BKG57" s="83"/>
      <c r="BKH57" s="83"/>
      <c r="BKI57" s="83"/>
      <c r="BKJ57" s="83"/>
      <c r="BKK57" s="83"/>
      <c r="BKL57" s="83"/>
      <c r="BKM57" s="83"/>
      <c r="BKN57" s="83"/>
      <c r="BKO57" s="83"/>
      <c r="BKP57" s="83"/>
      <c r="BKQ57" s="83"/>
      <c r="BKR57" s="83"/>
      <c r="BKS57" s="83"/>
      <c r="BKT57" s="83"/>
      <c r="BKU57" s="83"/>
      <c r="BKV57" s="83"/>
      <c r="BKW57" s="83"/>
      <c r="BKX57" s="83"/>
      <c r="BKY57" s="83"/>
      <c r="BKZ57" s="83"/>
      <c r="BLA57" s="83"/>
      <c r="BLB57" s="83"/>
      <c r="BLC57" s="83"/>
      <c r="BLD57" s="83"/>
      <c r="BLE57" s="83"/>
      <c r="BLF57" s="83"/>
      <c r="BLG57" s="83"/>
      <c r="BLH57" s="83"/>
      <c r="BLI57" s="83"/>
      <c r="BLJ57" s="83"/>
      <c r="BLK57" s="83"/>
      <c r="BLL57" s="83"/>
      <c r="BLM57" s="83"/>
      <c r="BLN57" s="83"/>
      <c r="BLO57" s="83"/>
      <c r="BLP57" s="83"/>
      <c r="BLQ57" s="83"/>
      <c r="BLR57" s="83"/>
      <c r="BLS57" s="83"/>
      <c r="BLT57" s="83"/>
      <c r="BLU57" s="83"/>
      <c r="BLV57" s="83"/>
      <c r="BLW57" s="83"/>
      <c r="BLX57" s="83"/>
      <c r="BLY57" s="83"/>
      <c r="BLZ57" s="83"/>
      <c r="BMA57" s="83"/>
      <c r="BMB57" s="83"/>
      <c r="BMC57" s="83"/>
      <c r="BMD57" s="83"/>
      <c r="BME57" s="83"/>
      <c r="BMF57" s="83"/>
      <c r="BMG57" s="83"/>
      <c r="BMH57" s="83"/>
      <c r="BMI57" s="83"/>
      <c r="BMJ57" s="83"/>
      <c r="BMK57" s="83"/>
      <c r="BML57" s="83"/>
      <c r="BMM57" s="83"/>
      <c r="BMN57" s="83"/>
      <c r="BMO57" s="83"/>
      <c r="BMP57" s="83"/>
      <c r="BMQ57" s="83"/>
      <c r="BMR57" s="83"/>
      <c r="BMS57" s="83"/>
      <c r="BMT57" s="83"/>
      <c r="BMU57" s="83"/>
      <c r="BMV57" s="83"/>
      <c r="BMW57" s="83"/>
      <c r="BMX57" s="83"/>
      <c r="BMY57" s="83"/>
      <c r="BMZ57" s="83"/>
      <c r="BNA57" s="83"/>
      <c r="BNB57" s="83"/>
      <c r="BNC57" s="83"/>
      <c r="BND57" s="83"/>
      <c r="BNE57" s="83"/>
      <c r="BNF57" s="83"/>
      <c r="BNG57" s="83"/>
      <c r="BNH57" s="83"/>
      <c r="BNI57" s="83"/>
      <c r="BNJ57" s="83"/>
      <c r="BNK57" s="83"/>
      <c r="BNL57" s="83"/>
      <c r="BNM57" s="83"/>
      <c r="BNN57" s="83"/>
      <c r="BNO57" s="83"/>
      <c r="BNP57" s="83"/>
      <c r="BNQ57" s="83"/>
      <c r="BNR57" s="83"/>
      <c r="BNS57" s="83"/>
      <c r="BNT57" s="83"/>
      <c r="BNU57" s="83"/>
      <c r="BNV57" s="83"/>
      <c r="BNW57" s="83"/>
      <c r="BNX57" s="83"/>
      <c r="BNY57" s="83"/>
      <c r="BNZ57" s="83"/>
      <c r="BOA57" s="83"/>
      <c r="BOB57" s="83"/>
      <c r="BOC57" s="83"/>
      <c r="BOD57" s="83"/>
      <c r="BOE57" s="83"/>
      <c r="BOF57" s="83"/>
      <c r="BOG57" s="83"/>
      <c r="BOH57" s="83"/>
      <c r="BOI57" s="83"/>
      <c r="BOJ57" s="83"/>
      <c r="BOK57" s="83"/>
      <c r="BOL57" s="83"/>
      <c r="BOM57" s="83"/>
      <c r="BON57" s="83"/>
      <c r="BOO57" s="83"/>
      <c r="BOP57" s="83"/>
      <c r="BOQ57" s="83"/>
      <c r="BOR57" s="83"/>
      <c r="BOS57" s="83"/>
      <c r="BOT57" s="83"/>
      <c r="BOU57" s="83"/>
      <c r="BOV57" s="83"/>
      <c r="BOW57" s="83"/>
      <c r="BOX57" s="83"/>
      <c r="BOY57" s="83"/>
      <c r="BOZ57" s="83"/>
      <c r="BPA57" s="83"/>
      <c r="BPB57" s="83"/>
      <c r="BPC57" s="83"/>
      <c r="BPD57" s="83"/>
      <c r="BPE57" s="83"/>
      <c r="BPF57" s="83"/>
      <c r="BPG57" s="83"/>
      <c r="BPH57" s="83"/>
      <c r="BPI57" s="83"/>
      <c r="BPJ57" s="83"/>
      <c r="BPK57" s="83"/>
      <c r="BPL57" s="83"/>
      <c r="BPM57" s="83"/>
      <c r="BPN57" s="83"/>
      <c r="BPO57" s="83"/>
      <c r="BPP57" s="83"/>
      <c r="BPQ57" s="83"/>
      <c r="BPR57" s="83"/>
      <c r="BPS57" s="83"/>
      <c r="BPT57" s="83"/>
      <c r="BPU57" s="83"/>
      <c r="BPV57" s="83"/>
      <c r="BPW57" s="83"/>
      <c r="BPX57" s="83"/>
      <c r="BPY57" s="83"/>
      <c r="BPZ57" s="83"/>
      <c r="BQA57" s="83"/>
      <c r="BQB57" s="83"/>
      <c r="BQC57" s="83"/>
      <c r="BQD57" s="83"/>
      <c r="BQE57" s="83"/>
      <c r="BQF57" s="83"/>
      <c r="BQG57" s="83"/>
      <c r="BQH57" s="83"/>
      <c r="BQI57" s="83"/>
      <c r="BQJ57" s="83"/>
      <c r="BQK57" s="83"/>
      <c r="BQL57" s="83"/>
      <c r="BQM57" s="83"/>
      <c r="BQN57" s="83"/>
      <c r="BQO57" s="83"/>
      <c r="BQP57" s="83"/>
      <c r="BQQ57" s="83"/>
      <c r="BQR57" s="83"/>
      <c r="BQS57" s="83"/>
      <c r="BQT57" s="83"/>
      <c r="BQU57" s="83"/>
      <c r="BQV57" s="83"/>
      <c r="BQW57" s="83"/>
      <c r="BQX57" s="83"/>
      <c r="BQY57" s="83"/>
      <c r="BQZ57" s="83"/>
      <c r="BRA57" s="83"/>
      <c r="BRB57" s="83"/>
      <c r="BRC57" s="83"/>
      <c r="BRD57" s="83"/>
      <c r="BRE57" s="83"/>
      <c r="BRF57" s="83"/>
      <c r="BRG57" s="83"/>
      <c r="BRH57" s="83"/>
      <c r="BRI57" s="83"/>
      <c r="BRJ57" s="83"/>
      <c r="BRK57" s="83"/>
      <c r="BRL57" s="83"/>
      <c r="BRM57" s="83"/>
      <c r="BRN57" s="83"/>
      <c r="BRO57" s="83"/>
      <c r="BRP57" s="83"/>
      <c r="BRQ57" s="83"/>
      <c r="BRR57" s="83"/>
      <c r="BRS57" s="83"/>
      <c r="BRT57" s="83"/>
      <c r="BRU57" s="83"/>
      <c r="BRV57" s="83"/>
      <c r="BRW57" s="83"/>
      <c r="BRX57" s="83"/>
      <c r="BRY57" s="83"/>
      <c r="BRZ57" s="83"/>
      <c r="BSA57" s="83"/>
      <c r="BSB57" s="83"/>
      <c r="BSC57" s="83"/>
      <c r="BSD57" s="83"/>
      <c r="BSE57" s="83"/>
      <c r="BSF57" s="83"/>
      <c r="BSG57" s="83"/>
      <c r="BSH57" s="83"/>
      <c r="BSI57" s="83"/>
      <c r="BSJ57" s="83"/>
      <c r="BSK57" s="83"/>
      <c r="BSL57" s="83"/>
      <c r="BSM57" s="83"/>
      <c r="BSN57" s="83"/>
      <c r="BSO57" s="83"/>
      <c r="BSP57" s="83"/>
      <c r="BSQ57" s="83"/>
      <c r="BSR57" s="83"/>
      <c r="BSS57" s="83"/>
      <c r="BST57" s="83"/>
      <c r="BSU57" s="83"/>
      <c r="BSV57" s="83"/>
      <c r="BSW57" s="83"/>
      <c r="BSX57" s="83"/>
      <c r="BSY57" s="83"/>
      <c r="BSZ57" s="83"/>
      <c r="BTA57" s="83"/>
      <c r="BTB57" s="83"/>
      <c r="BTC57" s="83"/>
      <c r="BTD57" s="83"/>
      <c r="BTE57" s="83"/>
      <c r="BTF57" s="83"/>
      <c r="BTG57" s="83"/>
      <c r="BTH57" s="83"/>
      <c r="BTI57" s="83"/>
      <c r="BTJ57" s="83"/>
      <c r="BTK57" s="83"/>
      <c r="BTL57" s="83"/>
      <c r="BTM57" s="83"/>
      <c r="BTN57" s="83"/>
      <c r="BTO57" s="83"/>
      <c r="BTP57" s="83"/>
      <c r="BTQ57" s="83"/>
      <c r="BTR57" s="83"/>
      <c r="BTS57" s="83"/>
      <c r="BTT57" s="83"/>
      <c r="BTU57" s="83"/>
      <c r="BTV57" s="83"/>
      <c r="BTW57" s="83"/>
      <c r="BTX57" s="83"/>
      <c r="BTY57" s="83"/>
      <c r="BTZ57" s="83"/>
      <c r="BUA57" s="83"/>
      <c r="BUB57" s="83"/>
      <c r="BUC57" s="83"/>
      <c r="BUD57" s="83"/>
      <c r="BUE57" s="83"/>
      <c r="BUF57" s="83"/>
      <c r="BUG57" s="83"/>
      <c r="BUH57" s="83"/>
      <c r="BUI57" s="83"/>
      <c r="BUJ57" s="83"/>
      <c r="BUK57" s="83"/>
      <c r="BUL57" s="83"/>
      <c r="BUM57" s="83"/>
      <c r="BUN57" s="83"/>
      <c r="BUO57" s="83"/>
      <c r="BUP57" s="83"/>
      <c r="BUQ57" s="83"/>
      <c r="BUR57" s="83"/>
      <c r="BUS57" s="83"/>
      <c r="BUT57" s="83"/>
      <c r="BUU57" s="83"/>
      <c r="BUV57" s="83"/>
      <c r="BUW57" s="83"/>
      <c r="BUX57" s="83"/>
      <c r="BUY57" s="83"/>
      <c r="BUZ57" s="83"/>
      <c r="BVA57" s="83"/>
      <c r="BVB57" s="83"/>
      <c r="BVC57" s="83"/>
      <c r="BVD57" s="83"/>
      <c r="BVE57" s="83"/>
      <c r="BVF57" s="83"/>
      <c r="BVG57" s="83"/>
      <c r="BVH57" s="83"/>
      <c r="BVI57" s="83"/>
      <c r="BVJ57" s="83"/>
      <c r="BVK57" s="83"/>
      <c r="BVL57" s="83"/>
      <c r="BVM57" s="83"/>
      <c r="BVN57" s="83"/>
      <c r="BVO57" s="83"/>
      <c r="BVP57" s="83"/>
      <c r="BVQ57" s="83"/>
      <c r="BVR57" s="83"/>
      <c r="BVS57" s="83"/>
      <c r="BVT57" s="83"/>
      <c r="BVU57" s="83"/>
      <c r="BVV57" s="83"/>
      <c r="BVW57" s="83"/>
      <c r="BVX57" s="83"/>
      <c r="BVY57" s="83"/>
      <c r="BVZ57" s="83"/>
      <c r="BWA57" s="83"/>
      <c r="BWB57" s="83"/>
      <c r="BWC57" s="83"/>
      <c r="BWD57" s="83"/>
      <c r="BWE57" s="83"/>
      <c r="BWF57" s="83"/>
      <c r="BWG57" s="83"/>
      <c r="BWH57" s="83"/>
      <c r="BWI57" s="83"/>
      <c r="BWJ57" s="83"/>
      <c r="BWK57" s="83"/>
      <c r="BWL57" s="83"/>
      <c r="BWM57" s="83"/>
      <c r="BWN57" s="83"/>
      <c r="BWO57" s="83"/>
      <c r="BWP57" s="83"/>
      <c r="BWQ57" s="83"/>
      <c r="BWR57" s="83"/>
      <c r="BWS57" s="83"/>
      <c r="BWT57" s="83"/>
      <c r="BWU57" s="83"/>
      <c r="BWV57" s="83"/>
      <c r="BWW57" s="83"/>
      <c r="BWX57" s="83"/>
      <c r="BWY57" s="83"/>
      <c r="BWZ57" s="83"/>
      <c r="BXA57" s="83"/>
      <c r="BXB57" s="83"/>
      <c r="BXC57" s="83"/>
      <c r="BXD57" s="83"/>
      <c r="BXE57" s="83"/>
      <c r="BXF57" s="83"/>
      <c r="BXG57" s="83"/>
      <c r="BXH57" s="83"/>
      <c r="BXI57" s="83"/>
      <c r="BXJ57" s="83"/>
      <c r="BXK57" s="83"/>
      <c r="BXL57" s="83"/>
      <c r="BXM57" s="83"/>
      <c r="BXN57" s="83"/>
      <c r="BXO57" s="83"/>
      <c r="BXP57" s="83"/>
      <c r="BXQ57" s="83"/>
      <c r="BXR57" s="83"/>
      <c r="BXS57" s="83"/>
      <c r="BXT57" s="83"/>
      <c r="BXU57" s="83"/>
      <c r="BXV57" s="83"/>
      <c r="BXW57" s="83"/>
      <c r="BXX57" s="83"/>
      <c r="BXY57" s="83"/>
      <c r="BXZ57" s="83"/>
      <c r="BYA57" s="83"/>
      <c r="BYB57" s="83"/>
      <c r="BYC57" s="83"/>
      <c r="BYD57" s="83"/>
      <c r="BYE57" s="83"/>
      <c r="BYF57" s="83"/>
      <c r="BYG57" s="83"/>
      <c r="BYH57" s="83"/>
      <c r="BYI57" s="83"/>
      <c r="BYJ57" s="83"/>
      <c r="BYK57" s="83"/>
      <c r="BYL57" s="83"/>
      <c r="BYM57" s="83"/>
      <c r="BYN57" s="83"/>
      <c r="BYO57" s="83"/>
      <c r="BYP57" s="83"/>
      <c r="BYQ57" s="83"/>
      <c r="BYR57" s="83"/>
      <c r="BYS57" s="83"/>
      <c r="BYT57" s="83"/>
      <c r="BYU57" s="83"/>
      <c r="BYV57" s="83"/>
      <c r="BYW57" s="83"/>
      <c r="BYX57" s="83"/>
      <c r="BYY57" s="83"/>
      <c r="BYZ57" s="83"/>
      <c r="BZA57" s="83"/>
      <c r="BZB57" s="83"/>
      <c r="BZC57" s="83"/>
      <c r="BZD57" s="83"/>
      <c r="BZE57" s="83"/>
      <c r="BZF57" s="83"/>
      <c r="BZG57" s="83"/>
      <c r="BZH57" s="83"/>
      <c r="BZI57" s="83"/>
      <c r="BZJ57" s="83"/>
      <c r="BZK57" s="83"/>
      <c r="BZL57" s="83"/>
      <c r="BZM57" s="83"/>
      <c r="BZN57" s="83"/>
      <c r="BZO57" s="83"/>
      <c r="BZP57" s="83"/>
      <c r="BZQ57" s="83"/>
      <c r="BZR57" s="83"/>
      <c r="BZS57" s="83"/>
      <c r="BZT57" s="83"/>
      <c r="BZU57" s="83"/>
      <c r="BZV57" s="83"/>
      <c r="BZW57" s="83"/>
      <c r="BZX57" s="83"/>
      <c r="BZY57" s="83"/>
      <c r="BZZ57" s="83"/>
      <c r="CAA57" s="83"/>
      <c r="CAB57" s="83"/>
      <c r="CAC57" s="83"/>
      <c r="CAD57" s="83"/>
      <c r="CAE57" s="83"/>
      <c r="CAF57" s="83"/>
      <c r="CAG57" s="83"/>
      <c r="CAH57" s="83"/>
      <c r="CAI57" s="83"/>
      <c r="CAJ57" s="83"/>
      <c r="CAK57" s="83"/>
      <c r="CAL57" s="83"/>
      <c r="CAM57" s="83"/>
      <c r="CAN57" s="83"/>
      <c r="CAO57" s="83"/>
      <c r="CAP57" s="83"/>
      <c r="CAQ57" s="83"/>
      <c r="CAR57" s="83"/>
      <c r="CAS57" s="83"/>
      <c r="CAT57" s="83"/>
      <c r="CAU57" s="83"/>
      <c r="CAV57" s="83"/>
      <c r="CAW57" s="83"/>
      <c r="CAX57" s="83"/>
      <c r="CAY57" s="83"/>
      <c r="CAZ57" s="83"/>
      <c r="CBA57" s="83"/>
      <c r="CBB57" s="83"/>
      <c r="CBC57" s="83"/>
      <c r="CBD57" s="83"/>
      <c r="CBE57" s="83"/>
      <c r="CBF57" s="83"/>
      <c r="CBG57" s="83"/>
      <c r="CBH57" s="83"/>
      <c r="CBI57" s="83"/>
      <c r="CBJ57" s="83"/>
      <c r="CBK57" s="83"/>
      <c r="CBL57" s="83"/>
      <c r="CBM57" s="83"/>
      <c r="CBN57" s="83"/>
      <c r="CBO57" s="83"/>
      <c r="CBP57" s="83"/>
      <c r="CBQ57" s="83"/>
      <c r="CBR57" s="83"/>
      <c r="CBS57" s="83"/>
      <c r="CBT57" s="83"/>
      <c r="CBU57" s="83"/>
      <c r="CBV57" s="83"/>
      <c r="CBW57" s="83"/>
      <c r="CBX57" s="83"/>
      <c r="CBY57" s="83"/>
      <c r="CBZ57" s="83"/>
      <c r="CCA57" s="83"/>
      <c r="CCB57" s="83"/>
      <c r="CCC57" s="83"/>
      <c r="CCD57" s="83"/>
      <c r="CCE57" s="83"/>
      <c r="CCF57" s="83"/>
      <c r="CCG57" s="83"/>
      <c r="CCH57" s="83"/>
      <c r="CCI57" s="83"/>
      <c r="CCJ57" s="83"/>
      <c r="CCK57" s="83"/>
      <c r="CCL57" s="83"/>
      <c r="CCM57" s="83"/>
      <c r="CCN57" s="83"/>
      <c r="CCO57" s="83"/>
      <c r="CCP57" s="83"/>
      <c r="CCQ57" s="83"/>
      <c r="CCR57" s="83"/>
      <c r="CCS57" s="83"/>
      <c r="CCT57" s="83"/>
      <c r="CCU57" s="83"/>
      <c r="CCV57" s="83"/>
      <c r="CCW57" s="83"/>
      <c r="CCX57" s="83"/>
      <c r="CCY57" s="83"/>
      <c r="CCZ57" s="83"/>
      <c r="CDA57" s="83"/>
      <c r="CDB57" s="83"/>
      <c r="CDC57" s="83"/>
      <c r="CDD57" s="83"/>
      <c r="CDE57" s="83"/>
      <c r="CDF57" s="83"/>
      <c r="CDG57" s="83"/>
      <c r="CDH57" s="83"/>
      <c r="CDI57" s="83"/>
      <c r="CDJ57" s="83"/>
      <c r="CDK57" s="83"/>
      <c r="CDL57" s="83"/>
      <c r="CDM57" s="83"/>
      <c r="CDN57" s="83"/>
      <c r="CDO57" s="83"/>
      <c r="CDP57" s="83"/>
      <c r="CDQ57" s="83"/>
      <c r="CDR57" s="83"/>
      <c r="CDS57" s="83"/>
      <c r="CDT57" s="83"/>
      <c r="CDU57" s="83"/>
      <c r="CDV57" s="83"/>
      <c r="CDW57" s="83"/>
      <c r="CDX57" s="83"/>
      <c r="CDY57" s="83"/>
      <c r="CDZ57" s="83"/>
      <c r="CEA57" s="83"/>
      <c r="CEB57" s="83"/>
      <c r="CEC57" s="83"/>
      <c r="CED57" s="83"/>
      <c r="CEE57" s="83"/>
      <c r="CEF57" s="83"/>
      <c r="CEG57" s="83"/>
      <c r="CEH57" s="83"/>
      <c r="CEI57" s="83"/>
      <c r="CEJ57" s="83"/>
      <c r="CEK57" s="83"/>
      <c r="CEL57" s="83"/>
      <c r="CEM57" s="83"/>
      <c r="CEN57" s="83"/>
      <c r="CEO57" s="83"/>
      <c r="CEP57" s="83"/>
      <c r="CEQ57" s="83"/>
      <c r="CER57" s="83"/>
      <c r="CES57" s="83"/>
      <c r="CET57" s="83"/>
      <c r="CEU57" s="83"/>
      <c r="CEV57" s="83"/>
      <c r="CEW57" s="83"/>
      <c r="CEX57" s="83"/>
      <c r="CEY57" s="83"/>
      <c r="CEZ57" s="83"/>
      <c r="CFA57" s="83"/>
      <c r="CFB57" s="83"/>
      <c r="CFC57" s="83"/>
      <c r="CFD57" s="83"/>
      <c r="CFE57" s="83"/>
      <c r="CFF57" s="83"/>
      <c r="CFG57" s="83"/>
      <c r="CFH57" s="83"/>
      <c r="CFI57" s="83"/>
      <c r="CFJ57" s="83"/>
      <c r="CFK57" s="83"/>
      <c r="CFL57" s="83"/>
      <c r="CFM57" s="83"/>
      <c r="CFN57" s="83"/>
      <c r="CFO57" s="83"/>
      <c r="CFP57" s="83"/>
      <c r="CFQ57" s="83"/>
      <c r="CFR57" s="83"/>
      <c r="CFS57" s="83"/>
      <c r="CFT57" s="83"/>
      <c r="CFU57" s="83"/>
      <c r="CFV57" s="83"/>
      <c r="CFW57" s="83"/>
      <c r="CFX57" s="83"/>
      <c r="CFY57" s="83"/>
      <c r="CFZ57" s="83"/>
      <c r="CGA57" s="83"/>
      <c r="CGB57" s="83"/>
      <c r="CGC57" s="83"/>
      <c r="CGD57" s="83"/>
      <c r="CGE57" s="83"/>
      <c r="CGF57" s="83"/>
      <c r="CGG57" s="83"/>
      <c r="CGH57" s="83"/>
      <c r="CGI57" s="83"/>
      <c r="CGJ57" s="83"/>
      <c r="CGK57" s="83"/>
      <c r="CGL57" s="83"/>
      <c r="CGM57" s="83"/>
      <c r="CGN57" s="83"/>
      <c r="CGO57" s="83"/>
      <c r="CGP57" s="83"/>
      <c r="CGQ57" s="83"/>
      <c r="CGR57" s="83"/>
      <c r="CGS57" s="83"/>
      <c r="CGT57" s="83"/>
      <c r="CGU57" s="83"/>
      <c r="CGV57" s="83"/>
      <c r="CGW57" s="83"/>
      <c r="CGX57" s="83"/>
      <c r="CGY57" s="83"/>
      <c r="CGZ57" s="83"/>
      <c r="CHA57" s="83"/>
      <c r="CHB57" s="83"/>
      <c r="CHC57" s="83"/>
      <c r="CHD57" s="83"/>
      <c r="CHE57" s="83"/>
      <c r="CHF57" s="83"/>
      <c r="CHG57" s="83"/>
      <c r="CHH57" s="83"/>
      <c r="CHI57" s="83"/>
      <c r="CHJ57" s="83"/>
      <c r="CHK57" s="83"/>
      <c r="CHL57" s="83"/>
      <c r="CHM57" s="83"/>
      <c r="CHN57" s="83"/>
      <c r="CHO57" s="83"/>
      <c r="CHP57" s="83"/>
      <c r="CHQ57" s="83"/>
      <c r="CHR57" s="83"/>
      <c r="CHS57" s="83"/>
      <c r="CHT57" s="83"/>
      <c r="CHU57" s="83"/>
      <c r="CHV57" s="83"/>
      <c r="CHW57" s="83"/>
      <c r="CHX57" s="83"/>
      <c r="CHY57" s="83"/>
      <c r="CHZ57" s="83"/>
      <c r="CIA57" s="83"/>
      <c r="CIB57" s="83"/>
      <c r="CIC57" s="83"/>
      <c r="CID57" s="83"/>
      <c r="CIE57" s="83"/>
      <c r="CIF57" s="83"/>
      <c r="CIG57" s="83"/>
      <c r="CIH57" s="83"/>
      <c r="CII57" s="83"/>
      <c r="CIJ57" s="83"/>
      <c r="CIK57" s="83"/>
      <c r="CIL57" s="83"/>
      <c r="CIM57" s="83"/>
      <c r="CIN57" s="83"/>
      <c r="CIO57" s="83"/>
      <c r="CIP57" s="83"/>
      <c r="CIQ57" s="83"/>
      <c r="CIR57" s="83"/>
      <c r="CIS57" s="83"/>
      <c r="CIT57" s="83"/>
      <c r="CIU57" s="83"/>
      <c r="CIV57" s="83"/>
      <c r="CIW57" s="83"/>
      <c r="CIX57" s="83"/>
      <c r="CIY57" s="83"/>
      <c r="CIZ57" s="83"/>
      <c r="CJA57" s="83"/>
      <c r="CJB57" s="83"/>
      <c r="CJC57" s="83"/>
      <c r="CJD57" s="83"/>
      <c r="CJE57" s="83"/>
      <c r="CJF57" s="83"/>
      <c r="CJG57" s="83"/>
      <c r="CJH57" s="83"/>
      <c r="CJI57" s="83"/>
      <c r="CJJ57" s="83"/>
      <c r="CJK57" s="83"/>
      <c r="CJL57" s="83"/>
      <c r="CJM57" s="83"/>
      <c r="CJN57" s="83"/>
      <c r="CJO57" s="83"/>
      <c r="CJP57" s="83"/>
      <c r="CJQ57" s="83"/>
      <c r="CJR57" s="83"/>
      <c r="CJS57" s="83"/>
      <c r="CJT57" s="83"/>
      <c r="CJU57" s="83"/>
      <c r="CJV57" s="83"/>
      <c r="CJW57" s="83"/>
      <c r="CJX57" s="83"/>
      <c r="CJY57" s="83"/>
      <c r="CJZ57" s="83"/>
      <c r="CKA57" s="83"/>
      <c r="CKB57" s="83"/>
      <c r="CKC57" s="83"/>
      <c r="CKD57" s="83"/>
      <c r="CKE57" s="83"/>
      <c r="CKF57" s="83"/>
      <c r="CKG57" s="83"/>
      <c r="CKH57" s="83"/>
      <c r="CKI57" s="83"/>
      <c r="CKJ57" s="83"/>
      <c r="CKK57" s="83"/>
      <c r="CKL57" s="83"/>
      <c r="CKM57" s="83"/>
      <c r="CKN57" s="83"/>
      <c r="CKO57" s="83"/>
      <c r="CKP57" s="83"/>
      <c r="CKQ57" s="83"/>
      <c r="CKR57" s="83"/>
      <c r="CKS57" s="83"/>
      <c r="CKT57" s="83"/>
      <c r="CKU57" s="83"/>
      <c r="CKV57" s="83"/>
      <c r="CKW57" s="83"/>
      <c r="CKX57" s="83"/>
      <c r="CKY57" s="83"/>
      <c r="CKZ57" s="83"/>
      <c r="CLA57" s="83"/>
      <c r="CLB57" s="83"/>
      <c r="CLC57" s="83"/>
      <c r="CLD57" s="83"/>
      <c r="CLE57" s="83"/>
      <c r="CLF57" s="83"/>
      <c r="CLG57" s="83"/>
      <c r="CLH57" s="83"/>
      <c r="CLI57" s="83"/>
      <c r="CLJ57" s="83"/>
      <c r="CLK57" s="83"/>
      <c r="CLL57" s="83"/>
      <c r="CLM57" s="83"/>
      <c r="CLN57" s="83"/>
      <c r="CLO57" s="83"/>
      <c r="CLP57" s="83"/>
      <c r="CLQ57" s="83"/>
      <c r="CLR57" s="83"/>
      <c r="CLS57" s="83"/>
      <c r="CLT57" s="83"/>
      <c r="CLU57" s="83"/>
      <c r="CLV57" s="83"/>
      <c r="CLW57" s="83"/>
      <c r="CLX57" s="83"/>
      <c r="CLY57" s="83"/>
      <c r="CLZ57" s="83"/>
      <c r="CMA57" s="83"/>
      <c r="CMB57" s="83"/>
      <c r="CMC57" s="83"/>
      <c r="CMD57" s="83"/>
      <c r="CME57" s="83"/>
      <c r="CMF57" s="83"/>
      <c r="CMG57" s="83"/>
      <c r="CMH57" s="83"/>
      <c r="CMI57" s="83"/>
      <c r="CMJ57" s="83"/>
      <c r="CMK57" s="83"/>
      <c r="CML57" s="83"/>
      <c r="CMM57" s="83"/>
      <c r="CMN57" s="83"/>
      <c r="CMO57" s="83"/>
      <c r="CMP57" s="83"/>
      <c r="CMQ57" s="83"/>
      <c r="CMR57" s="83"/>
      <c r="CMS57" s="83"/>
      <c r="CMT57" s="83"/>
      <c r="CMU57" s="83"/>
      <c r="CMV57" s="83"/>
      <c r="CMW57" s="83"/>
      <c r="CMX57" s="83"/>
      <c r="CMY57" s="83"/>
      <c r="CMZ57" s="83"/>
      <c r="CNA57" s="83"/>
      <c r="CNB57" s="83"/>
      <c r="CNC57" s="83"/>
      <c r="CND57" s="83"/>
      <c r="CNE57" s="83"/>
      <c r="CNF57" s="83"/>
      <c r="CNG57" s="83"/>
      <c r="CNH57" s="83"/>
      <c r="CNI57" s="83"/>
      <c r="CNJ57" s="83"/>
      <c r="CNK57" s="83"/>
      <c r="CNL57" s="83"/>
      <c r="CNM57" s="83"/>
      <c r="CNN57" s="83"/>
      <c r="CNO57" s="83"/>
      <c r="CNP57" s="83"/>
      <c r="CNQ57" s="83"/>
      <c r="CNR57" s="83"/>
      <c r="CNS57" s="83"/>
      <c r="CNT57" s="83"/>
      <c r="CNU57" s="83"/>
      <c r="CNV57" s="83"/>
      <c r="CNW57" s="83"/>
      <c r="CNX57" s="83"/>
      <c r="CNY57" s="83"/>
      <c r="CNZ57" s="83"/>
      <c r="COA57" s="83"/>
      <c r="COB57" s="83"/>
      <c r="COC57" s="83"/>
      <c r="COD57" s="83"/>
      <c r="COE57" s="83"/>
      <c r="COF57" s="83"/>
      <c r="COG57" s="83"/>
      <c r="COH57" s="83"/>
      <c r="COI57" s="83"/>
      <c r="COJ57" s="83"/>
      <c r="COK57" s="83"/>
      <c r="COL57" s="83"/>
      <c r="COM57" s="83"/>
      <c r="CON57" s="83"/>
      <c r="COO57" s="83"/>
      <c r="COP57" s="83"/>
      <c r="COQ57" s="83"/>
      <c r="COR57" s="83"/>
      <c r="COS57" s="83"/>
      <c r="COT57" s="83"/>
      <c r="COU57" s="83"/>
      <c r="COV57" s="83"/>
      <c r="COW57" s="83"/>
      <c r="COX57" s="83"/>
      <c r="COY57" s="83"/>
      <c r="COZ57" s="83"/>
      <c r="CPA57" s="83"/>
      <c r="CPB57" s="83"/>
      <c r="CPC57" s="83"/>
      <c r="CPD57" s="83"/>
      <c r="CPE57" s="83"/>
      <c r="CPF57" s="83"/>
      <c r="CPG57" s="83"/>
      <c r="CPH57" s="83"/>
      <c r="CPI57" s="83"/>
      <c r="CPJ57" s="83"/>
      <c r="CPK57" s="83"/>
      <c r="CPL57" s="83"/>
      <c r="CPM57" s="83"/>
      <c r="CPN57" s="83"/>
      <c r="CPO57" s="83"/>
      <c r="CPP57" s="83"/>
      <c r="CPQ57" s="83"/>
      <c r="CPR57" s="83"/>
      <c r="CPS57" s="83"/>
      <c r="CPT57" s="83"/>
      <c r="CPU57" s="83"/>
      <c r="CPV57" s="83"/>
      <c r="CPW57" s="83"/>
      <c r="CPX57" s="83"/>
      <c r="CPY57" s="83"/>
      <c r="CPZ57" s="83"/>
      <c r="CQA57" s="83"/>
      <c r="CQB57" s="83"/>
      <c r="CQC57" s="83"/>
      <c r="CQD57" s="83"/>
      <c r="CQE57" s="83"/>
      <c r="CQF57" s="83"/>
      <c r="CQG57" s="83"/>
      <c r="CQH57" s="83"/>
      <c r="CQI57" s="83"/>
      <c r="CQJ57" s="83"/>
      <c r="CQK57" s="83"/>
      <c r="CQL57" s="83"/>
      <c r="CQM57" s="83"/>
      <c r="CQN57" s="83"/>
      <c r="CQO57" s="83"/>
      <c r="CQP57" s="83"/>
      <c r="CQQ57" s="83"/>
      <c r="CQR57" s="83"/>
      <c r="CQS57" s="83"/>
      <c r="CQT57" s="83"/>
      <c r="CQU57" s="83"/>
      <c r="CQV57" s="83"/>
      <c r="CQW57" s="83"/>
      <c r="CQX57" s="83"/>
      <c r="CQY57" s="83"/>
      <c r="CQZ57" s="83"/>
      <c r="CRA57" s="83"/>
      <c r="CRB57" s="83"/>
      <c r="CRC57" s="83"/>
      <c r="CRD57" s="83"/>
      <c r="CRE57" s="83"/>
      <c r="CRF57" s="83"/>
      <c r="CRG57" s="83"/>
      <c r="CRH57" s="83"/>
      <c r="CRI57" s="83"/>
      <c r="CRJ57" s="83"/>
      <c r="CRK57" s="83"/>
      <c r="CRL57" s="83"/>
      <c r="CRM57" s="83"/>
      <c r="CRN57" s="83"/>
      <c r="CRO57" s="83"/>
      <c r="CRP57" s="83"/>
      <c r="CRQ57" s="83"/>
      <c r="CRR57" s="83"/>
      <c r="CRS57" s="83"/>
      <c r="CRT57" s="83"/>
      <c r="CRU57" s="83"/>
      <c r="CRV57" s="83"/>
      <c r="CRW57" s="83"/>
      <c r="CRX57" s="83"/>
      <c r="CRY57" s="83"/>
      <c r="CRZ57" s="83"/>
      <c r="CSA57" s="83"/>
      <c r="CSB57" s="83"/>
      <c r="CSC57" s="83"/>
      <c r="CSD57" s="83"/>
      <c r="CSE57" s="83"/>
      <c r="CSF57" s="83"/>
      <c r="CSG57" s="83"/>
      <c r="CSH57" s="83"/>
      <c r="CSI57" s="83"/>
      <c r="CSJ57" s="83"/>
      <c r="CSK57" s="83"/>
      <c r="CSL57" s="83"/>
      <c r="CSM57" s="83"/>
      <c r="CSN57" s="83"/>
      <c r="CSO57" s="83"/>
      <c r="CSP57" s="83"/>
      <c r="CSQ57" s="83"/>
      <c r="CSR57" s="83"/>
      <c r="CSS57" s="83"/>
      <c r="CST57" s="83"/>
      <c r="CSU57" s="83"/>
      <c r="CSV57" s="83"/>
      <c r="CSW57" s="83"/>
      <c r="CSX57" s="83"/>
      <c r="CSY57" s="83"/>
      <c r="CSZ57" s="83"/>
      <c r="CTA57" s="83"/>
      <c r="CTB57" s="83"/>
      <c r="CTC57" s="83"/>
      <c r="CTD57" s="83"/>
      <c r="CTE57" s="83"/>
      <c r="CTF57" s="83"/>
      <c r="CTG57" s="83"/>
      <c r="CTH57" s="83"/>
      <c r="CTI57" s="83"/>
      <c r="CTJ57" s="83"/>
      <c r="CTK57" s="83"/>
      <c r="CTL57" s="83"/>
      <c r="CTM57" s="83"/>
      <c r="CTN57" s="83"/>
      <c r="CTO57" s="83"/>
      <c r="CTP57" s="83"/>
      <c r="CTQ57" s="83"/>
      <c r="CTR57" s="83"/>
      <c r="CTS57" s="83"/>
      <c r="CTT57" s="83"/>
      <c r="CTU57" s="83"/>
      <c r="CTV57" s="83"/>
      <c r="CTW57" s="83"/>
      <c r="CTX57" s="83"/>
      <c r="CTY57" s="83"/>
      <c r="CTZ57" s="83"/>
      <c r="CUA57" s="83"/>
      <c r="CUB57" s="83"/>
      <c r="CUC57" s="83"/>
      <c r="CUD57" s="83"/>
      <c r="CUE57" s="83"/>
      <c r="CUF57" s="83"/>
      <c r="CUG57" s="83"/>
      <c r="CUH57" s="83"/>
      <c r="CUI57" s="83"/>
      <c r="CUJ57" s="83"/>
      <c r="CUK57" s="83"/>
      <c r="CUL57" s="83"/>
      <c r="CUM57" s="83"/>
      <c r="CUN57" s="83"/>
      <c r="CUO57" s="83"/>
      <c r="CUP57" s="83"/>
      <c r="CUQ57" s="83"/>
      <c r="CUR57" s="83"/>
      <c r="CUS57" s="83"/>
      <c r="CUT57" s="83"/>
      <c r="CUU57" s="83"/>
      <c r="CUV57" s="83"/>
      <c r="CUW57" s="83"/>
      <c r="CUX57" s="83"/>
      <c r="CUY57" s="83"/>
      <c r="CUZ57" s="83"/>
      <c r="CVA57" s="83"/>
      <c r="CVB57" s="83"/>
      <c r="CVC57" s="83"/>
      <c r="CVD57" s="83"/>
      <c r="CVE57" s="83"/>
      <c r="CVF57" s="83"/>
      <c r="CVG57" s="83"/>
      <c r="CVH57" s="83"/>
      <c r="CVI57" s="83"/>
      <c r="CVJ57" s="83"/>
      <c r="CVK57" s="83"/>
      <c r="CVL57" s="83"/>
      <c r="CVM57" s="83"/>
      <c r="CVN57" s="83"/>
      <c r="CVO57" s="83"/>
      <c r="CVP57" s="83"/>
      <c r="CVQ57" s="83"/>
      <c r="CVR57" s="83"/>
      <c r="CVS57" s="83"/>
      <c r="CVT57" s="83"/>
      <c r="CVU57" s="83"/>
      <c r="CVV57" s="83"/>
      <c r="CVW57" s="83"/>
      <c r="CVX57" s="83"/>
      <c r="CVY57" s="83"/>
      <c r="CVZ57" s="83"/>
      <c r="CWA57" s="83"/>
      <c r="CWB57" s="83"/>
      <c r="CWC57" s="83"/>
      <c r="CWD57" s="83"/>
      <c r="CWE57" s="83"/>
      <c r="CWF57" s="83"/>
      <c r="CWG57" s="83"/>
      <c r="CWH57" s="83"/>
      <c r="CWI57" s="83"/>
      <c r="CWJ57" s="83"/>
      <c r="CWK57" s="83"/>
      <c r="CWL57" s="83"/>
      <c r="CWM57" s="83"/>
      <c r="CWN57" s="83"/>
      <c r="CWO57" s="83"/>
      <c r="CWP57" s="83"/>
      <c r="CWQ57" s="83"/>
      <c r="CWR57" s="83"/>
      <c r="CWS57" s="83"/>
      <c r="CWT57" s="83"/>
      <c r="CWU57" s="83"/>
      <c r="CWV57" s="83"/>
      <c r="CWW57" s="83"/>
      <c r="CWX57" s="83"/>
      <c r="CWY57" s="83"/>
      <c r="CWZ57" s="83"/>
      <c r="CXA57" s="83"/>
      <c r="CXB57" s="83"/>
      <c r="CXC57" s="83"/>
      <c r="CXD57" s="83"/>
      <c r="CXE57" s="83"/>
      <c r="CXF57" s="83"/>
      <c r="CXG57" s="83"/>
      <c r="CXH57" s="83"/>
      <c r="CXI57" s="83"/>
      <c r="CXJ57" s="83"/>
      <c r="CXK57" s="83"/>
      <c r="CXL57" s="83"/>
      <c r="CXM57" s="83"/>
      <c r="CXN57" s="83"/>
      <c r="CXO57" s="83"/>
      <c r="CXP57" s="83"/>
      <c r="CXQ57" s="83"/>
      <c r="CXR57" s="83"/>
      <c r="CXS57" s="83"/>
      <c r="CXT57" s="83"/>
      <c r="CXU57" s="83"/>
      <c r="CXV57" s="83"/>
      <c r="CXW57" s="83"/>
      <c r="CXX57" s="83"/>
      <c r="CXY57" s="83"/>
      <c r="CXZ57" s="83"/>
      <c r="CYA57" s="83"/>
      <c r="CYB57" s="83"/>
      <c r="CYC57" s="83"/>
      <c r="CYD57" s="83"/>
      <c r="CYE57" s="83"/>
      <c r="CYF57" s="83"/>
      <c r="CYG57" s="83"/>
      <c r="CYH57" s="83"/>
      <c r="CYI57" s="83"/>
      <c r="CYJ57" s="83"/>
      <c r="CYK57" s="83"/>
      <c r="CYL57" s="83"/>
      <c r="CYM57" s="83"/>
      <c r="CYN57" s="83"/>
      <c r="CYO57" s="83"/>
      <c r="CYP57" s="83"/>
      <c r="CYQ57" s="83"/>
      <c r="CYR57" s="83"/>
      <c r="CYS57" s="83"/>
      <c r="CYT57" s="83"/>
      <c r="CYU57" s="83"/>
      <c r="CYV57" s="83"/>
      <c r="CYW57" s="83"/>
      <c r="CYX57" s="83"/>
      <c r="CYY57" s="83"/>
      <c r="CYZ57" s="83"/>
      <c r="CZA57" s="83"/>
      <c r="CZB57" s="83"/>
      <c r="CZC57" s="83"/>
      <c r="CZD57" s="83"/>
      <c r="CZE57" s="83"/>
      <c r="CZF57" s="83"/>
      <c r="CZG57" s="83"/>
      <c r="CZH57" s="83"/>
      <c r="CZI57" s="83"/>
      <c r="CZJ57" s="83"/>
      <c r="CZK57" s="83"/>
      <c r="CZL57" s="83"/>
      <c r="CZM57" s="83"/>
      <c r="CZN57" s="83"/>
      <c r="CZO57" s="83"/>
      <c r="CZP57" s="83"/>
      <c r="CZQ57" s="83"/>
      <c r="CZR57" s="83"/>
      <c r="CZS57" s="83"/>
      <c r="CZT57" s="83"/>
      <c r="CZU57" s="83"/>
      <c r="CZV57" s="83"/>
      <c r="CZW57" s="83"/>
      <c r="CZX57" s="83"/>
      <c r="CZY57" s="83"/>
      <c r="CZZ57" s="83"/>
      <c r="DAA57" s="83"/>
      <c r="DAB57" s="83"/>
      <c r="DAC57" s="83"/>
      <c r="DAD57" s="83"/>
      <c r="DAE57" s="83"/>
      <c r="DAF57" s="83"/>
      <c r="DAG57" s="83"/>
      <c r="DAH57" s="83"/>
      <c r="DAI57" s="83"/>
      <c r="DAJ57" s="83"/>
      <c r="DAK57" s="83"/>
      <c r="DAL57" s="83"/>
      <c r="DAM57" s="83"/>
      <c r="DAN57" s="83"/>
      <c r="DAO57" s="83"/>
      <c r="DAP57" s="83"/>
      <c r="DAQ57" s="83"/>
      <c r="DAR57" s="83"/>
      <c r="DAS57" s="83"/>
      <c r="DAT57" s="83"/>
      <c r="DAU57" s="83"/>
      <c r="DAV57" s="83"/>
      <c r="DAW57" s="83"/>
      <c r="DAX57" s="83"/>
      <c r="DAY57" s="83"/>
      <c r="DAZ57" s="83"/>
      <c r="DBA57" s="83"/>
      <c r="DBB57" s="83"/>
      <c r="DBC57" s="83"/>
      <c r="DBD57" s="83"/>
      <c r="DBE57" s="83"/>
      <c r="DBF57" s="83"/>
      <c r="DBG57" s="83"/>
      <c r="DBH57" s="83"/>
      <c r="DBI57" s="83"/>
      <c r="DBJ57" s="83"/>
      <c r="DBK57" s="83"/>
      <c r="DBL57" s="83"/>
      <c r="DBM57" s="83"/>
      <c r="DBN57" s="83"/>
      <c r="DBO57" s="83"/>
      <c r="DBP57" s="83"/>
      <c r="DBQ57" s="83"/>
      <c r="DBR57" s="83"/>
      <c r="DBS57" s="83"/>
      <c r="DBT57" s="83"/>
      <c r="DBU57" s="83"/>
      <c r="DBV57" s="83"/>
      <c r="DBW57" s="83"/>
      <c r="DBX57" s="83"/>
      <c r="DBY57" s="83"/>
      <c r="DBZ57" s="83"/>
      <c r="DCA57" s="83"/>
      <c r="DCB57" s="83"/>
      <c r="DCC57" s="83"/>
      <c r="DCD57" s="83"/>
      <c r="DCE57" s="83"/>
      <c r="DCF57" s="83"/>
      <c r="DCG57" s="83"/>
      <c r="DCH57" s="83"/>
      <c r="DCI57" s="83"/>
      <c r="DCJ57" s="83"/>
      <c r="DCK57" s="83"/>
      <c r="DCL57" s="83"/>
      <c r="DCM57" s="83"/>
      <c r="DCN57" s="83"/>
      <c r="DCO57" s="83"/>
      <c r="DCP57" s="83"/>
      <c r="DCQ57" s="83"/>
      <c r="DCR57" s="83"/>
      <c r="DCS57" s="83"/>
      <c r="DCT57" s="83"/>
      <c r="DCU57" s="83"/>
      <c r="DCV57" s="83"/>
      <c r="DCW57" s="83"/>
      <c r="DCX57" s="83"/>
      <c r="DCY57" s="83"/>
      <c r="DCZ57" s="83"/>
      <c r="DDA57" s="83"/>
      <c r="DDB57" s="83"/>
      <c r="DDC57" s="83"/>
      <c r="DDD57" s="83"/>
      <c r="DDE57" s="83"/>
      <c r="DDF57" s="83"/>
      <c r="DDG57" s="83"/>
      <c r="DDH57" s="83"/>
      <c r="DDI57" s="83"/>
      <c r="DDJ57" s="83"/>
      <c r="DDK57" s="83"/>
      <c r="DDL57" s="83"/>
      <c r="DDM57" s="83"/>
      <c r="DDN57" s="83"/>
      <c r="DDO57" s="83"/>
      <c r="DDP57" s="83"/>
      <c r="DDQ57" s="83"/>
      <c r="DDR57" s="83"/>
      <c r="DDS57" s="83"/>
      <c r="DDT57" s="83"/>
      <c r="DDU57" s="83"/>
      <c r="DDV57" s="83"/>
      <c r="DDW57" s="83"/>
      <c r="DDX57" s="83"/>
      <c r="DDY57" s="83"/>
      <c r="DDZ57" s="83"/>
      <c r="DEA57" s="83"/>
      <c r="DEB57" s="83"/>
      <c r="DEC57" s="83"/>
      <c r="DED57" s="83"/>
      <c r="DEE57" s="83"/>
      <c r="DEF57" s="83"/>
      <c r="DEG57" s="83"/>
      <c r="DEH57" s="83"/>
      <c r="DEI57" s="83"/>
      <c r="DEJ57" s="83"/>
      <c r="DEK57" s="83"/>
      <c r="DEL57" s="83"/>
      <c r="DEM57" s="83"/>
      <c r="DEN57" s="83"/>
      <c r="DEO57" s="83"/>
      <c r="DEP57" s="83"/>
      <c r="DEQ57" s="83"/>
      <c r="DER57" s="83"/>
      <c r="DES57" s="83"/>
      <c r="DET57" s="83"/>
      <c r="DEU57" s="83"/>
      <c r="DEV57" s="83"/>
      <c r="DEW57" s="83"/>
      <c r="DEX57" s="83"/>
      <c r="DEY57" s="83"/>
      <c r="DEZ57" s="83"/>
      <c r="DFA57" s="83"/>
      <c r="DFB57" s="83"/>
      <c r="DFC57" s="83"/>
      <c r="DFD57" s="83"/>
      <c r="DFE57" s="83"/>
      <c r="DFF57" s="83"/>
      <c r="DFG57" s="83"/>
      <c r="DFH57" s="83"/>
      <c r="DFI57" s="83"/>
      <c r="DFJ57" s="83"/>
      <c r="DFK57" s="83"/>
      <c r="DFL57" s="83"/>
      <c r="DFM57" s="83"/>
      <c r="DFN57" s="83"/>
      <c r="DFO57" s="83"/>
      <c r="DFP57" s="83"/>
      <c r="DFQ57" s="83"/>
      <c r="DFR57" s="83"/>
      <c r="DFS57" s="83"/>
      <c r="DFT57" s="83"/>
      <c r="DFU57" s="83"/>
      <c r="DFV57" s="83"/>
      <c r="DFW57" s="83"/>
      <c r="DFX57" s="83"/>
      <c r="DFY57" s="83"/>
      <c r="DFZ57" s="83"/>
      <c r="DGA57" s="83"/>
      <c r="DGB57" s="83"/>
      <c r="DGC57" s="83"/>
      <c r="DGD57" s="83"/>
      <c r="DGE57" s="83"/>
      <c r="DGF57" s="83"/>
      <c r="DGG57" s="83"/>
      <c r="DGH57" s="83"/>
      <c r="DGI57" s="83"/>
      <c r="DGJ57" s="83"/>
      <c r="DGK57" s="83"/>
      <c r="DGL57" s="83"/>
      <c r="DGM57" s="83"/>
      <c r="DGN57" s="83"/>
      <c r="DGO57" s="83"/>
      <c r="DGP57" s="83"/>
      <c r="DGQ57" s="83"/>
      <c r="DGR57" s="83"/>
      <c r="DGS57" s="83"/>
      <c r="DGT57" s="83"/>
      <c r="DGU57" s="83"/>
      <c r="DGV57" s="83"/>
      <c r="DGW57" s="83"/>
      <c r="DGX57" s="83"/>
      <c r="DGY57" s="83"/>
      <c r="DGZ57" s="83"/>
      <c r="DHA57" s="83"/>
      <c r="DHB57" s="83"/>
      <c r="DHC57" s="83"/>
      <c r="DHD57" s="83"/>
      <c r="DHE57" s="83"/>
      <c r="DHF57" s="83"/>
      <c r="DHG57" s="83"/>
      <c r="DHH57" s="83"/>
      <c r="DHI57" s="83"/>
      <c r="DHJ57" s="83"/>
      <c r="DHK57" s="83"/>
      <c r="DHL57" s="83"/>
      <c r="DHM57" s="83"/>
      <c r="DHN57" s="83"/>
      <c r="DHO57" s="83"/>
      <c r="DHP57" s="83"/>
      <c r="DHQ57" s="83"/>
      <c r="DHR57" s="83"/>
      <c r="DHS57" s="83"/>
      <c r="DHT57" s="83"/>
      <c r="DHU57" s="83"/>
      <c r="DHV57" s="83"/>
      <c r="DHW57" s="83"/>
      <c r="DHX57" s="83"/>
      <c r="DHY57" s="83"/>
      <c r="DHZ57" s="83"/>
      <c r="DIA57" s="83"/>
      <c r="DIB57" s="83"/>
      <c r="DIC57" s="83"/>
      <c r="DID57" s="83"/>
      <c r="DIE57" s="83"/>
      <c r="DIF57" s="83"/>
      <c r="DIG57" s="83"/>
      <c r="DIH57" s="83"/>
      <c r="DII57" s="83"/>
      <c r="DIJ57" s="83"/>
      <c r="DIK57" s="83"/>
      <c r="DIL57" s="83"/>
      <c r="DIM57" s="83"/>
      <c r="DIN57" s="83"/>
      <c r="DIO57" s="83"/>
      <c r="DIP57" s="83"/>
      <c r="DIQ57" s="83"/>
      <c r="DIR57" s="83"/>
      <c r="DIS57" s="83"/>
      <c r="DIT57" s="83"/>
      <c r="DIU57" s="83"/>
      <c r="DIV57" s="83"/>
      <c r="DIW57" s="83"/>
      <c r="DIX57" s="83"/>
      <c r="DIY57" s="83"/>
      <c r="DIZ57" s="83"/>
      <c r="DJA57" s="83"/>
      <c r="DJB57" s="83"/>
      <c r="DJC57" s="83"/>
      <c r="DJD57" s="83"/>
      <c r="DJE57" s="83"/>
      <c r="DJF57" s="83"/>
      <c r="DJG57" s="83"/>
      <c r="DJH57" s="83"/>
      <c r="DJI57" s="83"/>
      <c r="DJJ57" s="83"/>
      <c r="DJK57" s="83"/>
      <c r="DJL57" s="83"/>
      <c r="DJM57" s="83"/>
      <c r="DJN57" s="83"/>
      <c r="DJO57" s="83"/>
      <c r="DJP57" s="83"/>
      <c r="DJQ57" s="83"/>
      <c r="DJR57" s="83"/>
      <c r="DJS57" s="83"/>
      <c r="DJT57" s="83"/>
      <c r="DJU57" s="83"/>
      <c r="DJV57" s="83"/>
      <c r="DJW57" s="83"/>
      <c r="DJX57" s="83"/>
      <c r="DJY57" s="83"/>
      <c r="DJZ57" s="83"/>
      <c r="DKA57" s="83"/>
      <c r="DKB57" s="83"/>
      <c r="DKC57" s="83"/>
      <c r="DKD57" s="83"/>
      <c r="DKE57" s="83"/>
      <c r="DKF57" s="83"/>
      <c r="DKG57" s="83"/>
      <c r="DKH57" s="83"/>
      <c r="DKI57" s="83"/>
      <c r="DKJ57" s="83"/>
      <c r="DKK57" s="83"/>
      <c r="DKL57" s="83"/>
      <c r="DKM57" s="83"/>
      <c r="DKN57" s="83"/>
      <c r="DKO57" s="83"/>
      <c r="DKP57" s="83"/>
      <c r="DKQ57" s="83"/>
      <c r="DKR57" s="83"/>
      <c r="DKS57" s="83"/>
      <c r="DKT57" s="83"/>
      <c r="DKU57" s="83"/>
      <c r="DKV57" s="83"/>
      <c r="DKW57" s="83"/>
      <c r="DKX57" s="83"/>
      <c r="DKY57" s="83"/>
      <c r="DKZ57" s="83"/>
      <c r="DLA57" s="83"/>
      <c r="DLB57" s="83"/>
      <c r="DLC57" s="83"/>
      <c r="DLD57" s="83"/>
      <c r="DLE57" s="83"/>
      <c r="DLF57" s="83"/>
      <c r="DLG57" s="83"/>
      <c r="DLH57" s="83"/>
      <c r="DLI57" s="83"/>
      <c r="DLJ57" s="83"/>
      <c r="DLK57" s="83"/>
      <c r="DLL57" s="83"/>
      <c r="DLM57" s="83"/>
      <c r="DLN57" s="83"/>
      <c r="DLO57" s="83"/>
      <c r="DLP57" s="83"/>
      <c r="DLQ57" s="83"/>
      <c r="DLR57" s="83"/>
      <c r="DLS57" s="83"/>
      <c r="DLT57" s="83"/>
      <c r="DLU57" s="83"/>
      <c r="DLV57" s="83"/>
      <c r="DLW57" s="83"/>
      <c r="DLX57" s="83"/>
      <c r="DLY57" s="83"/>
      <c r="DLZ57" s="83"/>
      <c r="DMA57" s="83"/>
      <c r="DMB57" s="83"/>
      <c r="DMC57" s="83"/>
      <c r="DMD57" s="83"/>
      <c r="DME57" s="83"/>
      <c r="DMF57" s="83"/>
      <c r="DMG57" s="83"/>
      <c r="DMH57" s="83"/>
      <c r="DMI57" s="83"/>
      <c r="DMJ57" s="83"/>
      <c r="DMK57" s="83"/>
      <c r="DML57" s="83"/>
      <c r="DMM57" s="83"/>
      <c r="DMN57" s="83"/>
      <c r="DMO57" s="83"/>
      <c r="DMP57" s="83"/>
      <c r="DMQ57" s="83"/>
      <c r="DMR57" s="83"/>
      <c r="DMS57" s="83"/>
      <c r="DMT57" s="83"/>
      <c r="DMU57" s="83"/>
      <c r="DMV57" s="83"/>
      <c r="DMW57" s="83"/>
      <c r="DMX57" s="83"/>
      <c r="DMY57" s="83"/>
      <c r="DMZ57" s="83"/>
      <c r="DNA57" s="83"/>
      <c r="DNB57" s="83"/>
      <c r="DNC57" s="83"/>
      <c r="DND57" s="83"/>
      <c r="DNE57" s="83"/>
      <c r="DNF57" s="83"/>
      <c r="DNG57" s="83"/>
      <c r="DNH57" s="83"/>
      <c r="DNI57" s="83"/>
      <c r="DNJ57" s="83"/>
      <c r="DNK57" s="83"/>
      <c r="DNL57" s="83"/>
      <c r="DNM57" s="83"/>
      <c r="DNN57" s="83"/>
      <c r="DNO57" s="83"/>
      <c r="DNP57" s="83"/>
      <c r="DNQ57" s="83"/>
      <c r="DNR57" s="83"/>
      <c r="DNS57" s="83"/>
      <c r="DNT57" s="83"/>
      <c r="DNU57" s="83"/>
      <c r="DNV57" s="83"/>
      <c r="DNW57" s="83"/>
      <c r="DNX57" s="83"/>
      <c r="DNY57" s="83"/>
      <c r="DNZ57" s="83"/>
      <c r="DOA57" s="83"/>
      <c r="DOB57" s="83"/>
      <c r="DOC57" s="83"/>
      <c r="DOD57" s="83"/>
      <c r="DOE57" s="83"/>
      <c r="DOF57" s="83"/>
      <c r="DOG57" s="83"/>
      <c r="DOH57" s="83"/>
      <c r="DOI57" s="83"/>
      <c r="DOJ57" s="83"/>
      <c r="DOK57" s="83"/>
      <c r="DOL57" s="83"/>
      <c r="DOM57" s="83"/>
      <c r="DON57" s="83"/>
      <c r="DOO57" s="83"/>
      <c r="DOP57" s="83"/>
      <c r="DOQ57" s="83"/>
      <c r="DOR57" s="83"/>
      <c r="DOS57" s="83"/>
      <c r="DOT57" s="83"/>
      <c r="DOU57" s="83"/>
      <c r="DOV57" s="83"/>
      <c r="DOW57" s="83"/>
      <c r="DOX57" s="83"/>
      <c r="DOY57" s="83"/>
      <c r="DOZ57" s="83"/>
      <c r="DPA57" s="83"/>
      <c r="DPB57" s="83"/>
      <c r="DPC57" s="83"/>
      <c r="DPD57" s="83"/>
      <c r="DPE57" s="83"/>
      <c r="DPF57" s="83"/>
      <c r="DPG57" s="83"/>
      <c r="DPH57" s="83"/>
      <c r="DPI57" s="83"/>
      <c r="DPJ57" s="83"/>
      <c r="DPK57" s="83"/>
      <c r="DPL57" s="83"/>
      <c r="DPM57" s="83"/>
      <c r="DPN57" s="83"/>
      <c r="DPO57" s="83"/>
      <c r="DPP57" s="83"/>
      <c r="DPQ57" s="83"/>
      <c r="DPR57" s="83"/>
      <c r="DPS57" s="83"/>
      <c r="DPT57" s="83"/>
      <c r="DPU57" s="83"/>
      <c r="DPV57" s="83"/>
      <c r="DPW57" s="83"/>
      <c r="DPX57" s="83"/>
      <c r="DPY57" s="83"/>
      <c r="DPZ57" s="83"/>
      <c r="DQA57" s="83"/>
      <c r="DQB57" s="83"/>
      <c r="DQC57" s="83"/>
      <c r="DQD57" s="83"/>
      <c r="DQE57" s="83"/>
      <c r="DQF57" s="83"/>
      <c r="DQG57" s="83"/>
      <c r="DQH57" s="83"/>
      <c r="DQI57" s="83"/>
      <c r="DQJ57" s="83"/>
      <c r="DQK57" s="83"/>
      <c r="DQL57" s="83"/>
      <c r="DQM57" s="83"/>
      <c r="DQN57" s="83"/>
      <c r="DQO57" s="83"/>
      <c r="DQP57" s="83"/>
      <c r="DQQ57" s="83"/>
      <c r="DQR57" s="83"/>
      <c r="DQS57" s="83"/>
      <c r="DQT57" s="83"/>
      <c r="DQU57" s="83"/>
      <c r="DQV57" s="83"/>
      <c r="DQW57" s="83"/>
      <c r="DQX57" s="83"/>
      <c r="DQY57" s="83"/>
      <c r="DQZ57" s="83"/>
      <c r="DRA57" s="83"/>
      <c r="DRB57" s="83"/>
      <c r="DRC57" s="83"/>
      <c r="DRD57" s="83"/>
      <c r="DRE57" s="83"/>
      <c r="DRF57" s="83"/>
      <c r="DRG57" s="83"/>
      <c r="DRH57" s="83"/>
      <c r="DRI57" s="83"/>
      <c r="DRJ57" s="83"/>
      <c r="DRK57" s="83"/>
      <c r="DRL57" s="83"/>
      <c r="DRM57" s="83"/>
      <c r="DRN57" s="83"/>
      <c r="DRO57" s="83"/>
      <c r="DRP57" s="83"/>
      <c r="DRQ57" s="83"/>
      <c r="DRR57" s="83"/>
      <c r="DRS57" s="83"/>
      <c r="DRT57" s="83"/>
      <c r="DRU57" s="83"/>
      <c r="DRV57" s="83"/>
      <c r="DRW57" s="83"/>
      <c r="DRX57" s="83"/>
      <c r="DRY57" s="83"/>
      <c r="DRZ57" s="83"/>
      <c r="DSA57" s="83"/>
      <c r="DSB57" s="83"/>
      <c r="DSC57" s="83"/>
      <c r="DSD57" s="83"/>
      <c r="DSE57" s="83"/>
      <c r="DSF57" s="83"/>
      <c r="DSG57" s="83"/>
      <c r="DSH57" s="83"/>
      <c r="DSI57" s="83"/>
      <c r="DSJ57" s="83"/>
      <c r="DSK57" s="83"/>
      <c r="DSL57" s="83"/>
      <c r="DSM57" s="83"/>
      <c r="DSN57" s="83"/>
      <c r="DSO57" s="83"/>
      <c r="DSP57" s="83"/>
      <c r="DSQ57" s="83"/>
      <c r="DSR57" s="83"/>
      <c r="DSS57" s="83"/>
      <c r="DST57" s="83"/>
      <c r="DSU57" s="83"/>
      <c r="DSV57" s="83"/>
      <c r="DSW57" s="83"/>
      <c r="DSX57" s="83"/>
      <c r="DSY57" s="83"/>
      <c r="DSZ57" s="83"/>
      <c r="DTA57" s="83"/>
      <c r="DTB57" s="83"/>
      <c r="DTC57" s="83"/>
      <c r="DTD57" s="83"/>
      <c r="DTE57" s="83"/>
      <c r="DTF57" s="83"/>
      <c r="DTG57" s="83"/>
      <c r="DTH57" s="83"/>
      <c r="DTI57" s="83"/>
      <c r="DTJ57" s="83"/>
      <c r="DTK57" s="83"/>
      <c r="DTL57" s="83"/>
      <c r="DTM57" s="83"/>
      <c r="DTN57" s="83"/>
      <c r="DTO57" s="83"/>
      <c r="DTP57" s="83"/>
      <c r="DTQ57" s="83"/>
      <c r="DTR57" s="83"/>
      <c r="DTS57" s="83"/>
      <c r="DTT57" s="83"/>
      <c r="DTU57" s="83"/>
      <c r="DTV57" s="83"/>
      <c r="DTW57" s="83"/>
      <c r="DTX57" s="83"/>
      <c r="DTY57" s="83"/>
      <c r="DTZ57" s="83"/>
      <c r="DUA57" s="83"/>
      <c r="DUB57" s="83"/>
      <c r="DUC57" s="83"/>
      <c r="DUD57" s="83"/>
      <c r="DUE57" s="83"/>
      <c r="DUF57" s="83"/>
      <c r="DUG57" s="83"/>
      <c r="DUH57" s="83"/>
      <c r="DUI57" s="83"/>
      <c r="DUJ57" s="83"/>
      <c r="DUK57" s="83"/>
      <c r="DUL57" s="83"/>
      <c r="DUM57" s="83"/>
      <c r="DUN57" s="83"/>
      <c r="DUO57" s="83"/>
      <c r="DUP57" s="83"/>
      <c r="DUQ57" s="83"/>
      <c r="DUR57" s="83"/>
      <c r="DUS57" s="83"/>
      <c r="DUT57" s="83"/>
      <c r="DUU57" s="83"/>
      <c r="DUV57" s="83"/>
      <c r="DUW57" s="83"/>
      <c r="DUX57" s="83"/>
      <c r="DUY57" s="83"/>
      <c r="DUZ57" s="83"/>
      <c r="DVA57" s="83"/>
      <c r="DVB57" s="83"/>
      <c r="DVC57" s="83"/>
      <c r="DVD57" s="83"/>
      <c r="DVE57" s="83"/>
      <c r="DVF57" s="83"/>
      <c r="DVG57" s="83"/>
      <c r="DVH57" s="83"/>
      <c r="DVI57" s="83"/>
      <c r="DVJ57" s="83"/>
      <c r="DVK57" s="83"/>
      <c r="DVL57" s="83"/>
      <c r="DVM57" s="83"/>
      <c r="DVN57" s="83"/>
      <c r="DVO57" s="83"/>
      <c r="DVP57" s="83"/>
      <c r="DVQ57" s="83"/>
      <c r="DVR57" s="83"/>
      <c r="DVS57" s="83"/>
      <c r="DVT57" s="83"/>
      <c r="DVU57" s="83"/>
      <c r="DVV57" s="83"/>
      <c r="DVW57" s="83"/>
      <c r="DVX57" s="83"/>
      <c r="DVY57" s="83"/>
      <c r="DVZ57" s="83"/>
      <c r="DWA57" s="83"/>
      <c r="DWB57" s="83"/>
      <c r="DWC57" s="83"/>
      <c r="DWD57" s="83"/>
      <c r="DWE57" s="83"/>
      <c r="DWF57" s="83"/>
      <c r="DWG57" s="83"/>
      <c r="DWH57" s="83"/>
      <c r="DWI57" s="83"/>
      <c r="DWJ57" s="83"/>
      <c r="DWK57" s="83"/>
      <c r="DWL57" s="83"/>
      <c r="DWM57" s="83"/>
      <c r="DWN57" s="83"/>
      <c r="DWO57" s="83"/>
      <c r="DWP57" s="83"/>
      <c r="DWQ57" s="83"/>
      <c r="DWR57" s="83"/>
      <c r="DWS57" s="83"/>
      <c r="DWT57" s="83"/>
      <c r="DWU57" s="83"/>
      <c r="DWV57" s="83"/>
      <c r="DWW57" s="83"/>
      <c r="DWX57" s="83"/>
      <c r="DWY57" s="83"/>
      <c r="DWZ57" s="83"/>
      <c r="DXA57" s="83"/>
      <c r="DXB57" s="83"/>
      <c r="DXC57" s="83"/>
      <c r="DXD57" s="83"/>
      <c r="DXE57" s="83"/>
      <c r="DXF57" s="83"/>
      <c r="DXG57" s="83"/>
      <c r="DXH57" s="83"/>
      <c r="DXI57" s="83"/>
      <c r="DXJ57" s="83"/>
      <c r="DXK57" s="83"/>
      <c r="DXL57" s="83"/>
      <c r="DXM57" s="83"/>
      <c r="DXN57" s="83"/>
      <c r="DXO57" s="83"/>
      <c r="DXP57" s="83"/>
      <c r="DXQ57" s="83"/>
      <c r="DXR57" s="83"/>
      <c r="DXS57" s="83"/>
      <c r="DXT57" s="83"/>
      <c r="DXU57" s="83"/>
      <c r="DXV57" s="83"/>
      <c r="DXW57" s="83"/>
      <c r="DXX57" s="83"/>
      <c r="DXY57" s="83"/>
      <c r="DXZ57" s="83"/>
      <c r="DYA57" s="83"/>
      <c r="DYB57" s="83"/>
      <c r="DYC57" s="83"/>
      <c r="DYD57" s="83"/>
      <c r="DYE57" s="83"/>
      <c r="DYF57" s="83"/>
      <c r="DYG57" s="83"/>
      <c r="DYH57" s="83"/>
      <c r="DYI57" s="83"/>
      <c r="DYJ57" s="83"/>
      <c r="DYK57" s="83"/>
      <c r="DYL57" s="83"/>
      <c r="DYM57" s="83"/>
      <c r="DYN57" s="83"/>
      <c r="DYO57" s="83"/>
      <c r="DYP57" s="83"/>
      <c r="DYQ57" s="83"/>
      <c r="DYR57" s="83"/>
      <c r="DYS57" s="83"/>
      <c r="DYT57" s="83"/>
      <c r="DYU57" s="83"/>
      <c r="DYV57" s="83"/>
      <c r="DYW57" s="83"/>
      <c r="DYX57" s="83"/>
      <c r="DYY57" s="83"/>
      <c r="DYZ57" s="83"/>
      <c r="DZA57" s="83"/>
      <c r="DZB57" s="83"/>
      <c r="DZC57" s="83"/>
      <c r="DZD57" s="83"/>
      <c r="DZE57" s="83"/>
      <c r="DZF57" s="83"/>
      <c r="DZG57" s="83"/>
      <c r="DZH57" s="83"/>
      <c r="DZI57" s="83"/>
      <c r="DZJ57" s="83"/>
      <c r="DZK57" s="83"/>
      <c r="DZL57" s="83"/>
      <c r="DZM57" s="83"/>
      <c r="DZN57" s="83"/>
      <c r="DZO57" s="83"/>
      <c r="DZP57" s="83"/>
      <c r="DZQ57" s="83"/>
      <c r="DZR57" s="83"/>
      <c r="DZS57" s="83"/>
      <c r="DZT57" s="83"/>
      <c r="DZU57" s="83"/>
      <c r="DZV57" s="83"/>
      <c r="DZW57" s="83"/>
      <c r="DZX57" s="83"/>
      <c r="DZY57" s="83"/>
      <c r="DZZ57" s="83"/>
      <c r="EAA57" s="83"/>
      <c r="EAB57" s="83"/>
      <c r="EAC57" s="83"/>
      <c r="EAD57" s="83"/>
      <c r="EAE57" s="83"/>
      <c r="EAF57" s="83"/>
      <c r="EAG57" s="83"/>
      <c r="EAH57" s="83"/>
      <c r="EAI57" s="83"/>
      <c r="EAJ57" s="83"/>
      <c r="EAK57" s="83"/>
      <c r="EAL57" s="83"/>
      <c r="EAM57" s="83"/>
      <c r="EAN57" s="83"/>
      <c r="EAO57" s="83"/>
      <c r="EAP57" s="83"/>
      <c r="EAQ57" s="83"/>
      <c r="EAR57" s="83"/>
      <c r="EAS57" s="83"/>
      <c r="EAT57" s="83"/>
      <c r="EAU57" s="83"/>
      <c r="EAV57" s="83"/>
      <c r="EAW57" s="83"/>
      <c r="EAX57" s="83"/>
      <c r="EAY57" s="83"/>
      <c r="EAZ57" s="83"/>
      <c r="EBA57" s="83"/>
      <c r="EBB57" s="83"/>
      <c r="EBC57" s="83"/>
      <c r="EBD57" s="83"/>
      <c r="EBE57" s="83"/>
      <c r="EBF57" s="83"/>
      <c r="EBG57" s="83"/>
      <c r="EBH57" s="83"/>
      <c r="EBI57" s="83"/>
      <c r="EBJ57" s="83"/>
      <c r="EBK57" s="83"/>
      <c r="EBL57" s="83"/>
      <c r="EBM57" s="83"/>
      <c r="EBN57" s="83"/>
      <c r="EBO57" s="83"/>
      <c r="EBP57" s="83"/>
      <c r="EBQ57" s="83"/>
      <c r="EBR57" s="83"/>
      <c r="EBS57" s="83"/>
      <c r="EBT57" s="83"/>
      <c r="EBU57" s="83"/>
      <c r="EBV57" s="83"/>
      <c r="EBW57" s="83"/>
      <c r="EBX57" s="83"/>
      <c r="EBY57" s="83"/>
      <c r="EBZ57" s="83"/>
      <c r="ECA57" s="83"/>
      <c r="ECB57" s="83"/>
      <c r="ECC57" s="83"/>
      <c r="ECD57" s="83"/>
      <c r="ECE57" s="83"/>
      <c r="ECF57" s="83"/>
      <c r="ECG57" s="83"/>
      <c r="ECH57" s="83"/>
      <c r="ECI57" s="83"/>
      <c r="ECJ57" s="83"/>
      <c r="ECK57" s="83"/>
      <c r="ECL57" s="83"/>
      <c r="ECM57" s="83"/>
      <c r="ECN57" s="83"/>
      <c r="ECO57" s="83"/>
      <c r="ECP57" s="83"/>
      <c r="ECQ57" s="83"/>
      <c r="ECR57" s="83"/>
      <c r="ECS57" s="83"/>
      <c r="ECT57" s="83"/>
      <c r="ECU57" s="83"/>
      <c r="ECV57" s="83"/>
      <c r="ECW57" s="83"/>
      <c r="ECX57" s="83"/>
      <c r="ECY57" s="83"/>
      <c r="ECZ57" s="83"/>
      <c r="EDA57" s="83"/>
      <c r="EDB57" s="83"/>
      <c r="EDC57" s="83"/>
      <c r="EDD57" s="83"/>
      <c r="EDE57" s="83"/>
      <c r="EDF57" s="83"/>
      <c r="EDG57" s="83"/>
      <c r="EDH57" s="83"/>
      <c r="EDI57" s="83"/>
      <c r="EDJ57" s="83"/>
      <c r="EDK57" s="83"/>
      <c r="EDL57" s="83"/>
      <c r="EDM57" s="83"/>
      <c r="EDN57" s="83"/>
      <c r="EDO57" s="83"/>
      <c r="EDP57" s="83"/>
      <c r="EDQ57" s="83"/>
      <c r="EDR57" s="83"/>
      <c r="EDS57" s="83"/>
      <c r="EDT57" s="83"/>
      <c r="EDU57" s="83"/>
      <c r="EDV57" s="83"/>
      <c r="EDW57" s="83"/>
      <c r="EDX57" s="83"/>
      <c r="EDY57" s="83"/>
      <c r="EDZ57" s="83"/>
      <c r="EEA57" s="83"/>
      <c r="EEB57" s="83"/>
      <c r="EEC57" s="83"/>
      <c r="EED57" s="83"/>
      <c r="EEE57" s="83"/>
      <c r="EEF57" s="83"/>
      <c r="EEG57" s="83"/>
      <c r="EEH57" s="83"/>
      <c r="EEI57" s="83"/>
      <c r="EEJ57" s="83"/>
      <c r="EEK57" s="83"/>
      <c r="EEL57" s="83"/>
      <c r="EEM57" s="83"/>
      <c r="EEN57" s="83"/>
      <c r="EEO57" s="83"/>
      <c r="EEP57" s="83"/>
      <c r="EEQ57" s="83"/>
      <c r="EER57" s="83"/>
      <c r="EES57" s="83"/>
      <c r="EET57" s="83"/>
      <c r="EEU57" s="83"/>
      <c r="EEV57" s="83"/>
      <c r="EEW57" s="83"/>
      <c r="EEX57" s="83"/>
      <c r="EEY57" s="83"/>
      <c r="EEZ57" s="83"/>
      <c r="EFA57" s="83"/>
      <c r="EFB57" s="83"/>
      <c r="EFC57" s="83"/>
      <c r="EFD57" s="83"/>
      <c r="EFE57" s="83"/>
      <c r="EFF57" s="83"/>
      <c r="EFG57" s="83"/>
      <c r="EFH57" s="83"/>
      <c r="EFI57" s="83"/>
      <c r="EFJ57" s="83"/>
      <c r="EFK57" s="83"/>
      <c r="EFL57" s="83"/>
      <c r="EFM57" s="83"/>
      <c r="EFN57" s="83"/>
      <c r="EFO57" s="83"/>
      <c r="EFP57" s="83"/>
      <c r="EFQ57" s="83"/>
      <c r="EFR57" s="83"/>
      <c r="EFS57" s="83"/>
      <c r="EFT57" s="83"/>
      <c r="EFU57" s="83"/>
      <c r="EFV57" s="83"/>
      <c r="EFW57" s="83"/>
      <c r="EFX57" s="83"/>
      <c r="EFY57" s="83"/>
      <c r="EFZ57" s="83"/>
      <c r="EGA57" s="83"/>
      <c r="EGB57" s="83"/>
      <c r="EGC57" s="83"/>
      <c r="EGD57" s="83"/>
      <c r="EGE57" s="83"/>
      <c r="EGF57" s="83"/>
      <c r="EGG57" s="83"/>
      <c r="EGH57" s="83"/>
      <c r="EGI57" s="83"/>
      <c r="EGJ57" s="83"/>
      <c r="EGK57" s="83"/>
      <c r="EGL57" s="83"/>
      <c r="EGM57" s="83"/>
      <c r="EGN57" s="83"/>
      <c r="EGO57" s="83"/>
      <c r="EGP57" s="83"/>
      <c r="EGQ57" s="83"/>
      <c r="EGR57" s="83"/>
      <c r="EGS57" s="83"/>
      <c r="EGT57" s="83"/>
      <c r="EGU57" s="83"/>
      <c r="EGV57" s="83"/>
      <c r="EGW57" s="83"/>
      <c r="EGX57" s="83"/>
      <c r="EGY57" s="83"/>
      <c r="EGZ57" s="83"/>
      <c r="EHA57" s="83"/>
      <c r="EHB57" s="83"/>
      <c r="EHC57" s="83"/>
      <c r="EHD57" s="83"/>
      <c r="EHE57" s="83"/>
      <c r="EHF57" s="83"/>
      <c r="EHG57" s="83"/>
      <c r="EHH57" s="83"/>
      <c r="EHI57" s="83"/>
      <c r="EHJ57" s="83"/>
      <c r="EHK57" s="83"/>
      <c r="EHL57" s="83"/>
      <c r="EHM57" s="83"/>
      <c r="EHN57" s="83"/>
      <c r="EHO57" s="83"/>
      <c r="EHP57" s="83"/>
      <c r="EHQ57" s="83"/>
      <c r="EHR57" s="83"/>
      <c r="EHS57" s="83"/>
      <c r="EHT57" s="83"/>
      <c r="EHU57" s="83"/>
      <c r="EHV57" s="83"/>
      <c r="EHW57" s="83"/>
      <c r="EHX57" s="83"/>
      <c r="EHY57" s="83"/>
      <c r="EHZ57" s="83"/>
      <c r="EIA57" s="83"/>
      <c r="EIB57" s="83"/>
      <c r="EIC57" s="83"/>
      <c r="EID57" s="83"/>
      <c r="EIE57" s="83"/>
      <c r="EIF57" s="83"/>
      <c r="EIG57" s="83"/>
      <c r="EIH57" s="83"/>
      <c r="EII57" s="83"/>
      <c r="EIJ57" s="83"/>
      <c r="EIK57" s="83"/>
      <c r="EIL57" s="83"/>
      <c r="EIM57" s="83"/>
      <c r="EIN57" s="83"/>
      <c r="EIO57" s="83"/>
      <c r="EIP57" s="83"/>
      <c r="EIQ57" s="83"/>
      <c r="EIR57" s="83"/>
      <c r="EIS57" s="83"/>
      <c r="EIT57" s="83"/>
      <c r="EIU57" s="83"/>
      <c r="EIV57" s="83"/>
      <c r="EIW57" s="83"/>
      <c r="EIX57" s="83"/>
      <c r="EIY57" s="83"/>
      <c r="EIZ57" s="83"/>
      <c r="EJA57" s="83"/>
      <c r="EJB57" s="83"/>
      <c r="EJC57" s="83"/>
      <c r="EJD57" s="83"/>
      <c r="EJE57" s="83"/>
      <c r="EJF57" s="83"/>
      <c r="EJG57" s="83"/>
      <c r="EJH57" s="83"/>
      <c r="EJI57" s="83"/>
      <c r="EJJ57" s="83"/>
      <c r="EJK57" s="83"/>
      <c r="EJL57" s="83"/>
      <c r="EJM57" s="83"/>
      <c r="EJN57" s="83"/>
      <c r="EJO57" s="83"/>
      <c r="EJP57" s="83"/>
      <c r="EJQ57" s="83"/>
      <c r="EJR57" s="83"/>
      <c r="EJS57" s="83"/>
      <c r="EJT57" s="83"/>
      <c r="EJU57" s="83"/>
      <c r="EJV57" s="83"/>
      <c r="EJW57" s="83"/>
      <c r="EJX57" s="83"/>
      <c r="EJY57" s="83"/>
      <c r="EJZ57" s="83"/>
      <c r="EKA57" s="83"/>
      <c r="EKB57" s="83"/>
      <c r="EKC57" s="83"/>
      <c r="EKD57" s="83"/>
      <c r="EKE57" s="83"/>
      <c r="EKF57" s="83"/>
      <c r="EKG57" s="83"/>
      <c r="EKH57" s="83"/>
      <c r="EKI57" s="83"/>
      <c r="EKJ57" s="83"/>
      <c r="EKK57" s="83"/>
      <c r="EKL57" s="83"/>
      <c r="EKM57" s="83"/>
      <c r="EKN57" s="83"/>
      <c r="EKO57" s="83"/>
      <c r="EKP57" s="83"/>
      <c r="EKQ57" s="83"/>
      <c r="EKR57" s="83"/>
      <c r="EKS57" s="83"/>
      <c r="EKT57" s="83"/>
      <c r="EKU57" s="83"/>
      <c r="EKV57" s="83"/>
      <c r="EKW57" s="83"/>
      <c r="EKX57" s="83"/>
      <c r="EKY57" s="83"/>
      <c r="EKZ57" s="83"/>
      <c r="ELA57" s="83"/>
      <c r="ELB57" s="83"/>
      <c r="ELC57" s="83"/>
      <c r="ELD57" s="83"/>
      <c r="ELE57" s="83"/>
      <c r="ELF57" s="83"/>
      <c r="ELG57" s="83"/>
      <c r="ELH57" s="83"/>
      <c r="ELI57" s="83"/>
      <c r="ELJ57" s="83"/>
      <c r="ELK57" s="83"/>
      <c r="ELL57" s="83"/>
      <c r="ELM57" s="83"/>
      <c r="ELN57" s="83"/>
      <c r="ELO57" s="83"/>
      <c r="ELP57" s="83"/>
      <c r="ELQ57" s="83"/>
      <c r="ELR57" s="83"/>
      <c r="ELS57" s="83"/>
      <c r="ELT57" s="83"/>
      <c r="ELU57" s="83"/>
      <c r="ELV57" s="83"/>
      <c r="ELW57" s="83"/>
      <c r="ELX57" s="83"/>
      <c r="ELY57" s="83"/>
      <c r="ELZ57" s="83"/>
      <c r="EMA57" s="83"/>
      <c r="EMB57" s="83"/>
      <c r="EMC57" s="83"/>
      <c r="EMD57" s="83"/>
      <c r="EME57" s="83"/>
      <c r="EMF57" s="83"/>
      <c r="EMG57" s="83"/>
      <c r="EMH57" s="83"/>
      <c r="EMI57" s="83"/>
      <c r="EMJ57" s="83"/>
      <c r="EMK57" s="83"/>
      <c r="EML57" s="83"/>
      <c r="EMM57" s="83"/>
      <c r="EMN57" s="83"/>
      <c r="EMO57" s="83"/>
      <c r="EMP57" s="83"/>
      <c r="EMQ57" s="83"/>
      <c r="EMR57" s="83"/>
      <c r="EMS57" s="83"/>
      <c r="EMT57" s="83"/>
      <c r="EMU57" s="83"/>
      <c r="EMV57" s="83"/>
      <c r="EMW57" s="83"/>
      <c r="EMX57" s="83"/>
      <c r="EMY57" s="83"/>
      <c r="EMZ57" s="83"/>
      <c r="ENA57" s="83"/>
      <c r="ENB57" s="83"/>
      <c r="ENC57" s="83"/>
      <c r="END57" s="83"/>
      <c r="ENE57" s="83"/>
      <c r="ENF57" s="83"/>
      <c r="ENG57" s="83"/>
      <c r="ENH57" s="83"/>
      <c r="ENI57" s="83"/>
      <c r="ENJ57" s="83"/>
      <c r="ENK57" s="83"/>
      <c r="ENL57" s="83"/>
      <c r="ENM57" s="83"/>
      <c r="ENN57" s="83"/>
      <c r="ENO57" s="83"/>
      <c r="ENP57" s="83"/>
      <c r="ENQ57" s="83"/>
      <c r="ENR57" s="83"/>
      <c r="ENS57" s="83"/>
      <c r="ENT57" s="83"/>
      <c r="ENU57" s="83"/>
      <c r="ENV57" s="83"/>
      <c r="ENW57" s="83"/>
      <c r="ENX57" s="83"/>
      <c r="ENY57" s="83"/>
      <c r="ENZ57" s="83"/>
      <c r="EOA57" s="83"/>
      <c r="EOB57" s="83"/>
      <c r="EOC57" s="83"/>
      <c r="EOD57" s="83"/>
      <c r="EOE57" s="83"/>
      <c r="EOF57" s="83"/>
      <c r="EOG57" s="83"/>
      <c r="EOH57" s="83"/>
      <c r="EOI57" s="83"/>
      <c r="EOJ57" s="83"/>
      <c r="EOK57" s="83"/>
      <c r="EOL57" s="83"/>
      <c r="EOM57" s="83"/>
      <c r="EON57" s="83"/>
      <c r="EOO57" s="83"/>
      <c r="EOP57" s="83"/>
      <c r="EOQ57" s="83"/>
      <c r="EOR57" s="83"/>
      <c r="EOS57" s="83"/>
      <c r="EOT57" s="83"/>
      <c r="EOU57" s="83"/>
      <c r="EOV57" s="83"/>
      <c r="EOW57" s="83"/>
      <c r="EOX57" s="83"/>
      <c r="EOY57" s="83"/>
      <c r="EOZ57" s="83"/>
      <c r="EPA57" s="83"/>
      <c r="EPB57" s="83"/>
      <c r="EPC57" s="83"/>
      <c r="EPD57" s="83"/>
      <c r="EPE57" s="83"/>
      <c r="EPF57" s="83"/>
      <c r="EPG57" s="83"/>
      <c r="EPH57" s="83"/>
      <c r="EPI57" s="83"/>
      <c r="EPJ57" s="83"/>
      <c r="EPK57" s="83"/>
      <c r="EPL57" s="83"/>
      <c r="EPM57" s="83"/>
      <c r="EPN57" s="83"/>
      <c r="EPO57" s="83"/>
      <c r="EPP57" s="83"/>
      <c r="EPQ57" s="83"/>
      <c r="EPR57" s="83"/>
      <c r="EPS57" s="83"/>
      <c r="EPT57" s="83"/>
      <c r="EPU57" s="83"/>
      <c r="EPV57" s="83"/>
      <c r="EPW57" s="83"/>
      <c r="EPX57" s="83"/>
      <c r="EPY57" s="83"/>
      <c r="EPZ57" s="83"/>
      <c r="EQA57" s="83"/>
      <c r="EQB57" s="83"/>
      <c r="EQC57" s="83"/>
      <c r="EQD57" s="83"/>
      <c r="EQE57" s="83"/>
      <c r="EQF57" s="83"/>
      <c r="EQG57" s="83"/>
      <c r="EQH57" s="83"/>
      <c r="EQI57" s="83"/>
      <c r="EQJ57" s="83"/>
      <c r="EQK57" s="83"/>
      <c r="EQL57" s="83"/>
      <c r="EQM57" s="83"/>
      <c r="EQN57" s="83"/>
      <c r="EQO57" s="83"/>
      <c r="EQP57" s="83"/>
      <c r="EQQ57" s="83"/>
      <c r="EQR57" s="83"/>
      <c r="EQS57" s="83"/>
      <c r="EQT57" s="83"/>
      <c r="EQU57" s="83"/>
      <c r="EQV57" s="83"/>
      <c r="EQW57" s="83"/>
      <c r="EQX57" s="83"/>
      <c r="EQY57" s="83"/>
      <c r="EQZ57" s="83"/>
      <c r="ERA57" s="83"/>
      <c r="ERB57" s="83"/>
      <c r="ERC57" s="83"/>
      <c r="ERD57" s="83"/>
      <c r="ERE57" s="83"/>
      <c r="ERF57" s="83"/>
      <c r="ERG57" s="83"/>
      <c r="ERH57" s="83"/>
      <c r="ERI57" s="83"/>
      <c r="ERJ57" s="83"/>
      <c r="ERK57" s="83"/>
      <c r="ERL57" s="83"/>
      <c r="ERM57" s="83"/>
      <c r="ERN57" s="83"/>
      <c r="ERO57" s="83"/>
      <c r="ERP57" s="83"/>
      <c r="ERQ57" s="83"/>
      <c r="ERR57" s="83"/>
      <c r="ERS57" s="83"/>
      <c r="ERT57" s="83"/>
      <c r="ERU57" s="83"/>
      <c r="ERV57" s="83"/>
      <c r="ERW57" s="83"/>
      <c r="ERX57" s="83"/>
      <c r="ERY57" s="83"/>
      <c r="ERZ57" s="83"/>
      <c r="ESA57" s="83"/>
      <c r="ESB57" s="83"/>
      <c r="ESC57" s="83"/>
      <c r="ESD57" s="83"/>
      <c r="ESE57" s="83"/>
      <c r="ESF57" s="83"/>
      <c r="ESG57" s="83"/>
      <c r="ESH57" s="83"/>
      <c r="ESI57" s="83"/>
      <c r="ESJ57" s="83"/>
      <c r="ESK57" s="83"/>
      <c r="ESL57" s="83"/>
      <c r="ESM57" s="83"/>
      <c r="ESN57" s="83"/>
      <c r="ESO57" s="83"/>
      <c r="ESP57" s="83"/>
      <c r="ESQ57" s="83"/>
      <c r="ESR57" s="83"/>
      <c r="ESS57" s="83"/>
      <c r="EST57" s="83"/>
      <c r="ESU57" s="83"/>
      <c r="ESV57" s="83"/>
      <c r="ESW57" s="83"/>
      <c r="ESX57" s="83"/>
      <c r="ESY57" s="83"/>
      <c r="ESZ57" s="83"/>
      <c r="ETA57" s="83"/>
      <c r="ETB57" s="83"/>
      <c r="ETC57" s="83"/>
      <c r="ETD57" s="83"/>
      <c r="ETE57" s="83"/>
      <c r="ETF57" s="83"/>
      <c r="ETG57" s="83"/>
      <c r="ETH57" s="83"/>
      <c r="ETI57" s="83"/>
      <c r="ETJ57" s="83"/>
      <c r="ETK57" s="83"/>
      <c r="ETL57" s="83"/>
      <c r="ETM57" s="83"/>
      <c r="ETN57" s="83"/>
      <c r="ETO57" s="83"/>
      <c r="ETP57" s="83"/>
      <c r="ETQ57" s="83"/>
      <c r="ETR57" s="83"/>
      <c r="ETS57" s="83"/>
      <c r="ETT57" s="83"/>
      <c r="ETU57" s="83"/>
      <c r="ETV57" s="83"/>
      <c r="ETW57" s="83"/>
      <c r="ETX57" s="83"/>
      <c r="ETY57" s="83"/>
      <c r="ETZ57" s="83"/>
      <c r="EUA57" s="83"/>
      <c r="EUB57" s="83"/>
      <c r="EUC57" s="83"/>
      <c r="EUD57" s="83"/>
      <c r="EUE57" s="83"/>
      <c r="EUF57" s="83"/>
      <c r="EUG57" s="83"/>
      <c r="EUH57" s="83"/>
      <c r="EUI57" s="83"/>
      <c r="EUJ57" s="83"/>
      <c r="EUK57" s="83"/>
      <c r="EUL57" s="83"/>
      <c r="EUM57" s="83"/>
      <c r="EUN57" s="83"/>
      <c r="EUO57" s="83"/>
      <c r="EUP57" s="83"/>
      <c r="EUQ57" s="83"/>
      <c r="EUR57" s="83"/>
      <c r="EUS57" s="83"/>
      <c r="EUT57" s="83"/>
      <c r="EUU57" s="83"/>
      <c r="EUV57" s="83"/>
      <c r="EUW57" s="83"/>
      <c r="EUX57" s="83"/>
      <c r="EUY57" s="83"/>
      <c r="EUZ57" s="83"/>
      <c r="EVA57" s="83"/>
      <c r="EVB57" s="83"/>
      <c r="EVC57" s="83"/>
      <c r="EVD57" s="83"/>
      <c r="EVE57" s="83"/>
      <c r="EVF57" s="83"/>
      <c r="EVG57" s="83"/>
      <c r="EVH57" s="83"/>
      <c r="EVI57" s="83"/>
      <c r="EVJ57" s="83"/>
      <c r="EVK57" s="83"/>
      <c r="EVL57" s="83"/>
      <c r="EVM57" s="83"/>
      <c r="EVN57" s="83"/>
      <c r="EVO57" s="83"/>
      <c r="EVP57" s="83"/>
      <c r="EVQ57" s="83"/>
      <c r="EVR57" s="83"/>
      <c r="EVS57" s="83"/>
      <c r="EVT57" s="83"/>
      <c r="EVU57" s="83"/>
      <c r="EVV57" s="83"/>
      <c r="EVW57" s="83"/>
      <c r="EVX57" s="83"/>
      <c r="EVY57" s="83"/>
      <c r="EVZ57" s="83"/>
      <c r="EWA57" s="83"/>
      <c r="EWB57" s="83"/>
      <c r="EWC57" s="83"/>
      <c r="EWD57" s="83"/>
      <c r="EWE57" s="83"/>
      <c r="EWF57" s="83"/>
      <c r="EWG57" s="83"/>
      <c r="EWH57" s="83"/>
      <c r="EWI57" s="83"/>
      <c r="EWJ57" s="83"/>
      <c r="EWK57" s="83"/>
      <c r="EWL57" s="83"/>
      <c r="EWM57" s="83"/>
      <c r="EWN57" s="83"/>
      <c r="EWO57" s="83"/>
      <c r="EWP57" s="83"/>
      <c r="EWQ57" s="83"/>
      <c r="EWR57" s="83"/>
      <c r="EWS57" s="83"/>
      <c r="EWT57" s="83"/>
      <c r="EWU57" s="83"/>
      <c r="EWV57" s="83"/>
      <c r="EWW57" s="83"/>
      <c r="EWX57" s="83"/>
      <c r="EWY57" s="83"/>
      <c r="EWZ57" s="83"/>
      <c r="EXA57" s="83"/>
      <c r="EXB57" s="83"/>
      <c r="EXC57" s="83"/>
      <c r="EXD57" s="83"/>
      <c r="EXE57" s="83"/>
      <c r="EXF57" s="83"/>
      <c r="EXG57" s="83"/>
      <c r="EXH57" s="83"/>
      <c r="EXI57" s="83"/>
      <c r="EXJ57" s="83"/>
      <c r="EXK57" s="83"/>
      <c r="EXL57" s="83"/>
      <c r="EXM57" s="83"/>
      <c r="EXN57" s="83"/>
      <c r="EXO57" s="83"/>
      <c r="EXP57" s="83"/>
      <c r="EXQ57" s="83"/>
      <c r="EXR57" s="83"/>
      <c r="EXS57" s="83"/>
      <c r="EXT57" s="83"/>
      <c r="EXU57" s="83"/>
      <c r="EXV57" s="83"/>
      <c r="EXW57" s="83"/>
      <c r="EXX57" s="83"/>
      <c r="EXY57" s="83"/>
      <c r="EXZ57" s="83"/>
      <c r="EYA57" s="83"/>
      <c r="EYB57" s="83"/>
      <c r="EYC57" s="83"/>
      <c r="EYD57" s="83"/>
      <c r="EYE57" s="83"/>
      <c r="EYF57" s="83"/>
      <c r="EYG57" s="83"/>
      <c r="EYH57" s="83"/>
      <c r="EYI57" s="83"/>
      <c r="EYJ57" s="83"/>
      <c r="EYK57" s="83"/>
      <c r="EYL57" s="83"/>
      <c r="EYM57" s="83"/>
      <c r="EYN57" s="83"/>
      <c r="EYO57" s="83"/>
      <c r="EYP57" s="83"/>
      <c r="EYQ57" s="83"/>
      <c r="EYR57" s="83"/>
      <c r="EYS57" s="83"/>
      <c r="EYT57" s="83"/>
      <c r="EYU57" s="83"/>
      <c r="EYV57" s="83"/>
      <c r="EYW57" s="83"/>
      <c r="EYX57" s="83"/>
      <c r="EYY57" s="83"/>
      <c r="EYZ57" s="83"/>
      <c r="EZA57" s="83"/>
      <c r="EZB57" s="83"/>
      <c r="EZC57" s="83"/>
      <c r="EZD57" s="83"/>
      <c r="EZE57" s="83"/>
      <c r="EZF57" s="83"/>
      <c r="EZG57" s="83"/>
      <c r="EZH57" s="83"/>
      <c r="EZI57" s="83"/>
      <c r="EZJ57" s="83"/>
      <c r="EZK57" s="83"/>
      <c r="EZL57" s="83"/>
      <c r="EZM57" s="83"/>
      <c r="EZN57" s="83"/>
      <c r="EZO57" s="83"/>
      <c r="EZP57" s="83"/>
      <c r="EZQ57" s="83"/>
      <c r="EZR57" s="83"/>
      <c r="EZS57" s="83"/>
      <c r="EZT57" s="83"/>
      <c r="EZU57" s="83"/>
      <c r="EZV57" s="83"/>
      <c r="EZW57" s="83"/>
      <c r="EZX57" s="83"/>
      <c r="EZY57" s="83"/>
      <c r="EZZ57" s="83"/>
      <c r="FAA57" s="83"/>
      <c r="FAB57" s="83"/>
      <c r="FAC57" s="83"/>
      <c r="FAD57" s="83"/>
      <c r="FAE57" s="83"/>
      <c r="FAF57" s="83"/>
      <c r="FAG57" s="83"/>
      <c r="FAH57" s="83"/>
      <c r="FAI57" s="83"/>
      <c r="FAJ57" s="83"/>
      <c r="FAK57" s="83"/>
      <c r="FAL57" s="83"/>
      <c r="FAM57" s="83"/>
      <c r="FAN57" s="83"/>
      <c r="FAO57" s="83"/>
      <c r="FAP57" s="83"/>
      <c r="FAQ57" s="83"/>
      <c r="FAR57" s="83"/>
      <c r="FAS57" s="83"/>
      <c r="FAT57" s="83"/>
      <c r="FAU57" s="83"/>
      <c r="FAV57" s="83"/>
      <c r="FAW57" s="83"/>
      <c r="FAX57" s="83"/>
      <c r="FAY57" s="83"/>
      <c r="FAZ57" s="83"/>
      <c r="FBA57" s="83"/>
      <c r="FBB57" s="83"/>
      <c r="FBC57" s="83"/>
      <c r="FBD57" s="83"/>
      <c r="FBE57" s="83"/>
      <c r="FBF57" s="83"/>
      <c r="FBG57" s="83"/>
      <c r="FBH57" s="83"/>
      <c r="FBI57" s="83"/>
      <c r="FBJ57" s="83"/>
      <c r="FBK57" s="83"/>
      <c r="FBL57" s="83"/>
      <c r="FBM57" s="83"/>
      <c r="FBN57" s="83"/>
      <c r="FBO57" s="83"/>
      <c r="FBP57" s="83"/>
      <c r="FBQ57" s="83"/>
      <c r="FBR57" s="83"/>
      <c r="FBS57" s="83"/>
      <c r="FBT57" s="83"/>
      <c r="FBU57" s="83"/>
      <c r="FBV57" s="83"/>
      <c r="FBW57" s="83"/>
      <c r="FBX57" s="83"/>
      <c r="FBY57" s="83"/>
      <c r="FBZ57" s="83"/>
      <c r="FCA57" s="83"/>
      <c r="FCB57" s="83"/>
      <c r="FCC57" s="83"/>
      <c r="FCD57" s="83"/>
      <c r="FCE57" s="83"/>
      <c r="FCF57" s="83"/>
      <c r="FCG57" s="83"/>
      <c r="FCH57" s="83"/>
      <c r="FCI57" s="83"/>
      <c r="FCJ57" s="83"/>
      <c r="FCK57" s="83"/>
      <c r="FCL57" s="83"/>
      <c r="FCM57" s="83"/>
      <c r="FCN57" s="83"/>
      <c r="FCO57" s="83"/>
      <c r="FCP57" s="83"/>
      <c r="FCQ57" s="83"/>
      <c r="FCR57" s="83"/>
      <c r="FCS57" s="83"/>
      <c r="FCT57" s="83"/>
      <c r="FCU57" s="83"/>
      <c r="FCV57" s="83"/>
      <c r="FCW57" s="83"/>
      <c r="FCX57" s="83"/>
      <c r="FCY57" s="83"/>
      <c r="FCZ57" s="83"/>
      <c r="FDA57" s="83"/>
      <c r="FDB57" s="83"/>
      <c r="FDC57" s="83"/>
      <c r="FDD57" s="83"/>
      <c r="FDE57" s="83"/>
      <c r="FDF57" s="83"/>
      <c r="FDG57" s="83"/>
      <c r="FDH57" s="83"/>
      <c r="FDI57" s="83"/>
      <c r="FDJ57" s="83"/>
      <c r="FDK57" s="83"/>
      <c r="FDL57" s="83"/>
      <c r="FDM57" s="83"/>
      <c r="FDN57" s="83"/>
      <c r="FDO57" s="83"/>
      <c r="FDP57" s="83"/>
      <c r="FDQ57" s="83"/>
      <c r="FDR57" s="83"/>
      <c r="FDS57" s="83"/>
      <c r="FDT57" s="83"/>
      <c r="FDU57" s="83"/>
      <c r="FDV57" s="83"/>
      <c r="FDW57" s="83"/>
      <c r="FDX57" s="83"/>
      <c r="FDY57" s="83"/>
      <c r="FDZ57" s="83"/>
      <c r="FEA57" s="83"/>
      <c r="FEB57" s="83"/>
      <c r="FEC57" s="83"/>
      <c r="FED57" s="83"/>
      <c r="FEE57" s="83"/>
      <c r="FEF57" s="83"/>
      <c r="FEG57" s="83"/>
      <c r="FEH57" s="83"/>
      <c r="FEI57" s="83"/>
      <c r="FEJ57" s="83"/>
      <c r="FEK57" s="83"/>
      <c r="FEL57" s="83"/>
      <c r="FEM57" s="83"/>
      <c r="FEN57" s="83"/>
      <c r="FEO57" s="83"/>
      <c r="FEP57" s="83"/>
      <c r="FEQ57" s="83"/>
      <c r="FER57" s="83"/>
      <c r="FES57" s="83"/>
      <c r="FET57" s="83"/>
      <c r="FEU57" s="83"/>
      <c r="FEV57" s="83"/>
      <c r="FEW57" s="83"/>
      <c r="FEX57" s="83"/>
      <c r="FEY57" s="83"/>
      <c r="FEZ57" s="83"/>
      <c r="FFA57" s="83"/>
      <c r="FFB57" s="83"/>
      <c r="FFC57" s="83"/>
      <c r="FFD57" s="83"/>
      <c r="FFE57" s="83"/>
      <c r="FFF57" s="83"/>
      <c r="FFG57" s="83"/>
      <c r="FFH57" s="83"/>
      <c r="FFI57" s="83"/>
      <c r="FFJ57" s="83"/>
      <c r="FFK57" s="83"/>
      <c r="FFL57" s="83"/>
      <c r="FFM57" s="83"/>
      <c r="FFN57" s="83"/>
      <c r="FFO57" s="83"/>
      <c r="FFP57" s="83"/>
      <c r="FFQ57" s="83"/>
      <c r="FFR57" s="83"/>
      <c r="FFS57" s="83"/>
      <c r="FFT57" s="83"/>
      <c r="FFU57" s="83"/>
      <c r="FFV57" s="83"/>
      <c r="FFW57" s="83"/>
      <c r="FFX57" s="83"/>
      <c r="FFY57" s="83"/>
      <c r="FFZ57" s="83"/>
      <c r="FGA57" s="83"/>
      <c r="FGB57" s="83"/>
      <c r="FGC57" s="83"/>
      <c r="FGD57" s="83"/>
      <c r="FGE57" s="83"/>
      <c r="FGF57" s="83"/>
      <c r="FGG57" s="83"/>
      <c r="FGH57" s="83"/>
      <c r="FGI57" s="83"/>
      <c r="FGJ57" s="83"/>
      <c r="FGK57" s="83"/>
      <c r="FGL57" s="83"/>
      <c r="FGM57" s="83"/>
      <c r="FGN57" s="83"/>
      <c r="FGO57" s="83"/>
      <c r="FGP57" s="83"/>
      <c r="FGQ57" s="83"/>
      <c r="FGR57" s="83"/>
      <c r="FGS57" s="83"/>
      <c r="FGT57" s="83"/>
      <c r="FGU57" s="83"/>
      <c r="FGV57" s="83"/>
      <c r="FGW57" s="83"/>
      <c r="FGX57" s="83"/>
      <c r="FGY57" s="83"/>
      <c r="FGZ57" s="83"/>
      <c r="FHA57" s="83"/>
      <c r="FHB57" s="83"/>
      <c r="FHC57" s="83"/>
      <c r="FHD57" s="83"/>
      <c r="FHE57" s="83"/>
      <c r="FHF57" s="83"/>
      <c r="FHG57" s="83"/>
      <c r="FHH57" s="83"/>
      <c r="FHI57" s="83"/>
      <c r="FHJ57" s="83"/>
      <c r="FHK57" s="83"/>
      <c r="FHL57" s="83"/>
      <c r="FHM57" s="83"/>
      <c r="FHN57" s="83"/>
      <c r="FHO57" s="83"/>
      <c r="FHP57" s="83"/>
      <c r="FHQ57" s="83"/>
      <c r="FHR57" s="83"/>
      <c r="FHS57" s="83"/>
      <c r="FHT57" s="83"/>
      <c r="FHU57" s="83"/>
      <c r="FHV57" s="83"/>
      <c r="FHW57" s="83"/>
      <c r="FHX57" s="83"/>
      <c r="FHY57" s="83"/>
      <c r="FHZ57" s="83"/>
      <c r="FIA57" s="83"/>
      <c r="FIB57" s="83"/>
      <c r="FIC57" s="83"/>
      <c r="FID57" s="83"/>
      <c r="FIE57" s="83"/>
      <c r="FIF57" s="83"/>
      <c r="FIG57" s="83"/>
      <c r="FIH57" s="83"/>
      <c r="FII57" s="83"/>
      <c r="FIJ57" s="83"/>
      <c r="FIK57" s="83"/>
      <c r="FIL57" s="83"/>
      <c r="FIM57" s="83"/>
      <c r="FIN57" s="83"/>
      <c r="FIO57" s="83"/>
      <c r="FIP57" s="83"/>
      <c r="FIQ57" s="83"/>
      <c r="FIR57" s="83"/>
      <c r="FIS57" s="83"/>
      <c r="FIT57" s="83"/>
      <c r="FIU57" s="83"/>
      <c r="FIV57" s="83"/>
      <c r="FIW57" s="83"/>
      <c r="FIX57" s="83"/>
      <c r="FIY57" s="83"/>
      <c r="FIZ57" s="83"/>
      <c r="FJA57" s="83"/>
      <c r="FJB57" s="83"/>
      <c r="FJC57" s="83"/>
      <c r="FJD57" s="83"/>
      <c r="FJE57" s="83"/>
      <c r="FJF57" s="83"/>
      <c r="FJG57" s="83"/>
      <c r="FJH57" s="83"/>
      <c r="FJI57" s="83"/>
      <c r="FJJ57" s="83"/>
      <c r="FJK57" s="83"/>
      <c r="FJL57" s="83"/>
      <c r="FJM57" s="83"/>
      <c r="FJN57" s="83"/>
      <c r="FJO57" s="83"/>
      <c r="FJP57" s="83"/>
      <c r="FJQ57" s="83"/>
      <c r="FJR57" s="83"/>
      <c r="FJS57" s="83"/>
      <c r="FJT57" s="83"/>
      <c r="FJU57" s="83"/>
      <c r="FJV57" s="83"/>
      <c r="FJW57" s="83"/>
      <c r="FJX57" s="83"/>
      <c r="FJY57" s="83"/>
      <c r="FJZ57" s="83"/>
      <c r="FKA57" s="83"/>
      <c r="FKB57" s="83"/>
      <c r="FKC57" s="83"/>
      <c r="FKD57" s="83"/>
      <c r="FKE57" s="83"/>
      <c r="FKF57" s="83"/>
      <c r="FKG57" s="83"/>
      <c r="FKH57" s="83"/>
      <c r="FKI57" s="83"/>
      <c r="FKJ57" s="83"/>
      <c r="FKK57" s="83"/>
      <c r="FKL57" s="83"/>
      <c r="FKM57" s="83"/>
      <c r="FKN57" s="83"/>
      <c r="FKO57" s="83"/>
      <c r="FKP57" s="83"/>
      <c r="FKQ57" s="83"/>
      <c r="FKR57" s="83"/>
      <c r="FKS57" s="83"/>
      <c r="FKT57" s="83"/>
      <c r="FKU57" s="83"/>
      <c r="FKV57" s="83"/>
      <c r="FKW57" s="83"/>
      <c r="FKX57" s="83"/>
      <c r="FKY57" s="83"/>
      <c r="FKZ57" s="83"/>
      <c r="FLA57" s="83"/>
      <c r="FLB57" s="83"/>
      <c r="FLC57" s="83"/>
      <c r="FLD57" s="83"/>
      <c r="FLE57" s="83"/>
      <c r="FLF57" s="83"/>
      <c r="FLG57" s="83"/>
      <c r="FLH57" s="83"/>
      <c r="FLI57" s="83"/>
      <c r="FLJ57" s="83"/>
      <c r="FLK57" s="83"/>
      <c r="FLL57" s="83"/>
      <c r="FLM57" s="83"/>
      <c r="FLN57" s="83"/>
      <c r="FLO57" s="83"/>
      <c r="FLP57" s="83"/>
      <c r="FLQ57" s="83"/>
      <c r="FLR57" s="83"/>
      <c r="FLS57" s="83"/>
      <c r="FLT57" s="83"/>
      <c r="FLU57" s="83"/>
      <c r="FLV57" s="83"/>
      <c r="FLW57" s="83"/>
      <c r="FLX57" s="83"/>
      <c r="FLY57" s="83"/>
      <c r="FLZ57" s="83"/>
      <c r="FMA57" s="83"/>
      <c r="FMB57" s="83"/>
      <c r="FMC57" s="83"/>
      <c r="FMD57" s="83"/>
      <c r="FME57" s="83"/>
      <c r="FMF57" s="83"/>
      <c r="FMG57" s="83"/>
      <c r="FMH57" s="83"/>
      <c r="FMI57" s="83"/>
      <c r="FMJ57" s="83"/>
      <c r="FMK57" s="83"/>
      <c r="FML57" s="83"/>
      <c r="FMM57" s="83"/>
      <c r="FMN57" s="83"/>
      <c r="FMO57" s="83"/>
      <c r="FMP57" s="83"/>
      <c r="FMQ57" s="83"/>
      <c r="FMR57" s="83"/>
      <c r="FMS57" s="83"/>
      <c r="FMT57" s="83"/>
      <c r="FMU57" s="83"/>
      <c r="FMV57" s="83"/>
      <c r="FMW57" s="83"/>
      <c r="FMX57" s="83"/>
      <c r="FMY57" s="83"/>
      <c r="FMZ57" s="83"/>
      <c r="FNA57" s="83"/>
      <c r="FNB57" s="83"/>
      <c r="FNC57" s="83"/>
      <c r="FND57" s="83"/>
      <c r="FNE57" s="83"/>
      <c r="FNF57" s="83"/>
      <c r="FNG57" s="83"/>
      <c r="FNH57" s="83"/>
      <c r="FNI57" s="83"/>
      <c r="FNJ57" s="83"/>
      <c r="FNK57" s="83"/>
      <c r="FNL57" s="83"/>
      <c r="FNM57" s="83"/>
      <c r="FNN57" s="83"/>
      <c r="FNO57" s="83"/>
      <c r="FNP57" s="83"/>
      <c r="FNQ57" s="83"/>
      <c r="FNR57" s="83"/>
      <c r="FNS57" s="83"/>
      <c r="FNT57" s="83"/>
      <c r="FNU57" s="83"/>
      <c r="FNV57" s="83"/>
      <c r="FNW57" s="83"/>
      <c r="FNX57" s="83"/>
      <c r="FNY57" s="83"/>
      <c r="FNZ57" s="83"/>
      <c r="FOA57" s="83"/>
      <c r="FOB57" s="83"/>
      <c r="FOC57" s="83"/>
      <c r="FOD57" s="83"/>
      <c r="FOE57" s="83"/>
      <c r="FOF57" s="83"/>
      <c r="FOG57" s="83"/>
      <c r="FOH57" s="83"/>
      <c r="FOI57" s="83"/>
      <c r="FOJ57" s="83"/>
      <c r="FOK57" s="83"/>
      <c r="FOL57" s="83"/>
      <c r="FOM57" s="83"/>
      <c r="FON57" s="83"/>
      <c r="FOO57" s="83"/>
      <c r="FOP57" s="83"/>
      <c r="FOQ57" s="83"/>
      <c r="FOR57" s="83"/>
      <c r="FOS57" s="83"/>
      <c r="FOT57" s="83"/>
      <c r="FOU57" s="83"/>
      <c r="FOV57" s="83"/>
      <c r="FOW57" s="83"/>
      <c r="FOX57" s="83"/>
      <c r="FOY57" s="83"/>
      <c r="FOZ57" s="83"/>
      <c r="FPA57" s="83"/>
      <c r="FPB57" s="83"/>
      <c r="FPC57" s="83"/>
      <c r="FPD57" s="83"/>
      <c r="FPE57" s="83"/>
      <c r="FPF57" s="83"/>
      <c r="FPG57" s="83"/>
      <c r="FPH57" s="83"/>
      <c r="FPI57" s="83"/>
      <c r="FPJ57" s="83"/>
      <c r="FPK57" s="83"/>
      <c r="FPL57" s="83"/>
      <c r="FPM57" s="83"/>
      <c r="FPN57" s="83"/>
      <c r="FPO57" s="83"/>
      <c r="FPP57" s="83"/>
      <c r="FPQ57" s="83"/>
      <c r="FPR57" s="83"/>
      <c r="FPS57" s="83"/>
      <c r="FPT57" s="83"/>
      <c r="FPU57" s="83"/>
      <c r="FPV57" s="83"/>
      <c r="FPW57" s="83"/>
      <c r="FPX57" s="83"/>
      <c r="FPY57" s="83"/>
      <c r="FPZ57" s="83"/>
      <c r="FQA57" s="83"/>
      <c r="FQB57" s="83"/>
      <c r="FQC57" s="83"/>
      <c r="FQD57" s="83"/>
      <c r="FQE57" s="83"/>
      <c r="FQF57" s="83"/>
      <c r="FQG57" s="83"/>
      <c r="FQH57" s="83"/>
      <c r="FQI57" s="83"/>
      <c r="FQJ57" s="83"/>
      <c r="FQK57" s="83"/>
      <c r="FQL57" s="83"/>
      <c r="FQM57" s="83"/>
      <c r="FQN57" s="83"/>
      <c r="FQO57" s="83"/>
      <c r="FQP57" s="83"/>
      <c r="FQQ57" s="83"/>
      <c r="FQR57" s="83"/>
      <c r="FQS57" s="83"/>
      <c r="FQT57" s="83"/>
      <c r="FQU57" s="83"/>
      <c r="FQV57" s="83"/>
      <c r="FQW57" s="83"/>
      <c r="FQX57" s="83"/>
      <c r="FQY57" s="83"/>
      <c r="FQZ57" s="83"/>
      <c r="FRA57" s="83"/>
      <c r="FRB57" s="83"/>
      <c r="FRC57" s="83"/>
      <c r="FRD57" s="83"/>
      <c r="FRE57" s="83"/>
      <c r="FRF57" s="83"/>
      <c r="FRG57" s="83"/>
      <c r="FRH57" s="83"/>
      <c r="FRI57" s="83"/>
      <c r="FRJ57" s="83"/>
      <c r="FRK57" s="83"/>
      <c r="FRL57" s="83"/>
      <c r="FRM57" s="83"/>
      <c r="FRN57" s="83"/>
      <c r="FRO57" s="83"/>
      <c r="FRP57" s="83"/>
      <c r="FRQ57" s="83"/>
      <c r="FRR57" s="83"/>
      <c r="FRS57" s="83"/>
      <c r="FRT57" s="83"/>
      <c r="FRU57" s="83"/>
      <c r="FRV57" s="83"/>
      <c r="FRW57" s="83"/>
      <c r="FRX57" s="83"/>
      <c r="FRY57" s="83"/>
      <c r="FRZ57" s="83"/>
      <c r="FSA57" s="83"/>
      <c r="FSB57" s="83"/>
      <c r="FSC57" s="83"/>
      <c r="FSD57" s="83"/>
      <c r="FSE57" s="83"/>
      <c r="FSF57" s="83"/>
      <c r="FSG57" s="83"/>
      <c r="FSH57" s="83"/>
      <c r="FSI57" s="83"/>
      <c r="FSJ57" s="83"/>
      <c r="FSK57" s="83"/>
      <c r="FSL57" s="83"/>
      <c r="FSM57" s="83"/>
      <c r="FSN57" s="83"/>
      <c r="FSO57" s="83"/>
      <c r="FSP57" s="83"/>
      <c r="FSQ57" s="83"/>
      <c r="FSR57" s="83"/>
      <c r="FSS57" s="83"/>
      <c r="FST57" s="83"/>
      <c r="FSU57" s="83"/>
      <c r="FSV57" s="83"/>
      <c r="FSW57" s="83"/>
      <c r="FSX57" s="83"/>
      <c r="FSY57" s="83"/>
      <c r="FSZ57" s="83"/>
      <c r="FTA57" s="83"/>
      <c r="FTB57" s="83"/>
      <c r="FTC57" s="83"/>
      <c r="FTD57" s="83"/>
      <c r="FTE57" s="83"/>
      <c r="FTF57" s="83"/>
      <c r="FTG57" s="83"/>
      <c r="FTH57" s="83"/>
      <c r="FTI57" s="83"/>
      <c r="FTJ57" s="83"/>
      <c r="FTK57" s="83"/>
      <c r="FTL57" s="83"/>
      <c r="FTM57" s="83"/>
      <c r="FTN57" s="83"/>
      <c r="FTO57" s="83"/>
      <c r="FTP57" s="83"/>
      <c r="FTQ57" s="83"/>
      <c r="FTR57" s="83"/>
      <c r="FTS57" s="83"/>
      <c r="FTT57" s="83"/>
      <c r="FTU57" s="83"/>
      <c r="FTV57" s="83"/>
      <c r="FTW57" s="83"/>
      <c r="FTX57" s="83"/>
      <c r="FTY57" s="83"/>
      <c r="FTZ57" s="83"/>
      <c r="FUA57" s="83"/>
      <c r="FUB57" s="83"/>
      <c r="FUC57" s="83"/>
      <c r="FUD57" s="83"/>
      <c r="FUE57" s="83"/>
      <c r="FUF57" s="83"/>
      <c r="FUG57" s="83"/>
      <c r="FUH57" s="83"/>
      <c r="FUI57" s="83"/>
      <c r="FUJ57" s="83"/>
      <c r="FUK57" s="83"/>
      <c r="FUL57" s="83"/>
      <c r="FUM57" s="83"/>
      <c r="FUN57" s="83"/>
      <c r="FUO57" s="83"/>
      <c r="FUP57" s="83"/>
      <c r="FUQ57" s="83"/>
      <c r="FUR57" s="83"/>
      <c r="FUS57" s="83"/>
      <c r="FUT57" s="83"/>
      <c r="FUU57" s="83"/>
      <c r="FUV57" s="83"/>
      <c r="FUW57" s="83"/>
      <c r="FUX57" s="83"/>
      <c r="FUY57" s="83"/>
      <c r="FUZ57" s="83"/>
      <c r="FVA57" s="83"/>
      <c r="FVB57" s="83"/>
      <c r="FVC57" s="83"/>
      <c r="FVD57" s="83"/>
      <c r="FVE57" s="83"/>
      <c r="FVF57" s="83"/>
      <c r="FVG57" s="83"/>
      <c r="FVH57" s="83"/>
      <c r="FVI57" s="83"/>
      <c r="FVJ57" s="83"/>
      <c r="FVK57" s="83"/>
      <c r="FVL57" s="83"/>
      <c r="FVM57" s="83"/>
      <c r="FVN57" s="83"/>
      <c r="FVO57" s="83"/>
      <c r="FVP57" s="83"/>
      <c r="FVQ57" s="83"/>
      <c r="FVR57" s="83"/>
      <c r="FVS57" s="83"/>
      <c r="FVT57" s="83"/>
      <c r="FVU57" s="83"/>
      <c r="FVV57" s="83"/>
      <c r="FVW57" s="83"/>
      <c r="FVX57" s="83"/>
      <c r="FVY57" s="83"/>
      <c r="FVZ57" s="83"/>
      <c r="FWA57" s="83"/>
      <c r="FWB57" s="83"/>
      <c r="FWC57" s="83"/>
      <c r="FWD57" s="83"/>
      <c r="FWE57" s="83"/>
      <c r="FWF57" s="83"/>
      <c r="FWG57" s="83"/>
      <c r="FWH57" s="83"/>
      <c r="FWI57" s="83"/>
      <c r="FWJ57" s="83"/>
      <c r="FWK57" s="83"/>
      <c r="FWL57" s="83"/>
      <c r="FWM57" s="83"/>
      <c r="FWN57" s="83"/>
      <c r="FWO57" s="83"/>
      <c r="FWP57" s="83"/>
      <c r="FWQ57" s="83"/>
      <c r="FWR57" s="83"/>
      <c r="FWS57" s="83"/>
      <c r="FWT57" s="83"/>
      <c r="FWU57" s="83"/>
      <c r="FWV57" s="83"/>
      <c r="FWW57" s="83"/>
      <c r="FWX57" s="83"/>
      <c r="FWY57" s="83"/>
      <c r="FWZ57" s="83"/>
      <c r="FXA57" s="83"/>
      <c r="FXB57" s="83"/>
      <c r="FXC57" s="83"/>
      <c r="FXD57" s="83"/>
      <c r="FXE57" s="83"/>
      <c r="FXF57" s="83"/>
      <c r="FXG57" s="83"/>
      <c r="FXH57" s="83"/>
      <c r="FXI57" s="83"/>
      <c r="FXJ57" s="83"/>
      <c r="FXK57" s="83"/>
      <c r="FXL57" s="83"/>
      <c r="FXM57" s="83"/>
      <c r="FXN57" s="83"/>
      <c r="FXO57" s="83"/>
      <c r="FXP57" s="83"/>
      <c r="FXQ57" s="83"/>
      <c r="FXR57" s="83"/>
      <c r="FXS57" s="83"/>
      <c r="FXT57" s="83"/>
      <c r="FXU57" s="83"/>
      <c r="FXV57" s="83"/>
      <c r="FXW57" s="83"/>
      <c r="FXX57" s="83"/>
      <c r="FXY57" s="83"/>
      <c r="FXZ57" s="83"/>
      <c r="FYA57" s="83"/>
      <c r="FYB57" s="83"/>
      <c r="FYC57" s="83"/>
      <c r="FYD57" s="83"/>
      <c r="FYE57" s="83"/>
      <c r="FYF57" s="83"/>
      <c r="FYG57" s="83"/>
      <c r="FYH57" s="83"/>
      <c r="FYI57" s="83"/>
      <c r="FYJ57" s="83"/>
      <c r="FYK57" s="83"/>
      <c r="FYL57" s="83"/>
      <c r="FYM57" s="83"/>
      <c r="FYN57" s="83"/>
      <c r="FYO57" s="83"/>
      <c r="FYP57" s="83"/>
      <c r="FYQ57" s="83"/>
      <c r="FYR57" s="83"/>
      <c r="FYS57" s="83"/>
      <c r="FYT57" s="83"/>
      <c r="FYU57" s="83"/>
      <c r="FYV57" s="83"/>
      <c r="FYW57" s="83"/>
      <c r="FYX57" s="83"/>
      <c r="FYY57" s="83"/>
      <c r="FYZ57" s="83"/>
      <c r="FZA57" s="83"/>
      <c r="FZB57" s="83"/>
      <c r="FZC57" s="83"/>
      <c r="FZD57" s="83"/>
      <c r="FZE57" s="83"/>
      <c r="FZF57" s="83"/>
      <c r="FZG57" s="83"/>
      <c r="FZH57" s="83"/>
      <c r="FZI57" s="83"/>
      <c r="FZJ57" s="83"/>
      <c r="FZK57" s="83"/>
      <c r="FZL57" s="83"/>
      <c r="FZM57" s="83"/>
      <c r="FZN57" s="83"/>
      <c r="FZO57" s="83"/>
      <c r="FZP57" s="83"/>
      <c r="FZQ57" s="83"/>
      <c r="FZR57" s="83"/>
      <c r="FZS57" s="83"/>
      <c r="FZT57" s="83"/>
      <c r="FZU57" s="83"/>
      <c r="FZV57" s="83"/>
      <c r="FZW57" s="83"/>
      <c r="FZX57" s="83"/>
      <c r="FZY57" s="83"/>
      <c r="FZZ57" s="83"/>
      <c r="GAA57" s="83"/>
      <c r="GAB57" s="83"/>
      <c r="GAC57" s="83"/>
      <c r="GAD57" s="83"/>
      <c r="GAE57" s="83"/>
      <c r="GAF57" s="83"/>
      <c r="GAG57" s="83"/>
      <c r="GAH57" s="83"/>
      <c r="GAI57" s="83"/>
      <c r="GAJ57" s="83"/>
      <c r="GAK57" s="83"/>
      <c r="GAL57" s="83"/>
      <c r="GAM57" s="83"/>
      <c r="GAN57" s="83"/>
      <c r="GAO57" s="83"/>
      <c r="GAP57" s="83"/>
      <c r="GAQ57" s="83"/>
      <c r="GAR57" s="83"/>
      <c r="GAS57" s="83"/>
      <c r="GAT57" s="83"/>
      <c r="GAU57" s="83"/>
      <c r="GAV57" s="83"/>
      <c r="GAW57" s="83"/>
      <c r="GAX57" s="83"/>
      <c r="GAY57" s="83"/>
      <c r="GAZ57" s="83"/>
      <c r="GBA57" s="83"/>
      <c r="GBB57" s="83"/>
      <c r="GBC57" s="83"/>
      <c r="GBD57" s="83"/>
      <c r="GBE57" s="83"/>
      <c r="GBF57" s="83"/>
      <c r="GBG57" s="83"/>
      <c r="GBH57" s="83"/>
      <c r="GBI57" s="83"/>
      <c r="GBJ57" s="83"/>
      <c r="GBK57" s="83"/>
      <c r="GBL57" s="83"/>
      <c r="GBM57" s="83"/>
      <c r="GBN57" s="83"/>
      <c r="GBO57" s="83"/>
      <c r="GBP57" s="83"/>
      <c r="GBQ57" s="83"/>
      <c r="GBR57" s="83"/>
      <c r="GBS57" s="83"/>
      <c r="GBT57" s="83"/>
      <c r="GBU57" s="83"/>
      <c r="GBV57" s="83"/>
      <c r="GBW57" s="83"/>
      <c r="GBX57" s="83"/>
      <c r="GBY57" s="83"/>
      <c r="GBZ57" s="83"/>
      <c r="GCA57" s="83"/>
      <c r="GCB57" s="83"/>
      <c r="GCC57" s="83"/>
      <c r="GCD57" s="83"/>
      <c r="GCE57" s="83"/>
      <c r="GCF57" s="83"/>
      <c r="GCG57" s="83"/>
      <c r="GCH57" s="83"/>
      <c r="GCI57" s="83"/>
      <c r="GCJ57" s="83"/>
      <c r="GCK57" s="83"/>
      <c r="GCL57" s="83"/>
      <c r="GCM57" s="83"/>
      <c r="GCN57" s="83"/>
      <c r="GCO57" s="83"/>
      <c r="GCP57" s="83"/>
      <c r="GCQ57" s="83"/>
      <c r="GCR57" s="83"/>
      <c r="GCS57" s="83"/>
      <c r="GCT57" s="83"/>
      <c r="GCU57" s="83"/>
      <c r="GCV57" s="83"/>
      <c r="GCW57" s="83"/>
      <c r="GCX57" s="83"/>
      <c r="GCY57" s="83"/>
      <c r="GCZ57" s="83"/>
      <c r="GDA57" s="83"/>
      <c r="GDB57" s="83"/>
      <c r="GDC57" s="83"/>
      <c r="GDD57" s="83"/>
      <c r="GDE57" s="83"/>
      <c r="GDF57" s="83"/>
      <c r="GDG57" s="83"/>
      <c r="GDH57" s="83"/>
      <c r="GDI57" s="83"/>
      <c r="GDJ57" s="83"/>
      <c r="GDK57" s="83"/>
      <c r="GDL57" s="83"/>
      <c r="GDM57" s="83"/>
      <c r="GDN57" s="83"/>
      <c r="GDO57" s="83"/>
      <c r="GDP57" s="83"/>
      <c r="GDQ57" s="83"/>
      <c r="GDR57" s="83"/>
      <c r="GDS57" s="83"/>
      <c r="GDT57" s="83"/>
      <c r="GDU57" s="83"/>
      <c r="GDV57" s="83"/>
      <c r="GDW57" s="83"/>
      <c r="GDX57" s="83"/>
      <c r="GDY57" s="83"/>
      <c r="GDZ57" s="83"/>
      <c r="GEA57" s="83"/>
      <c r="GEB57" s="83"/>
      <c r="GEC57" s="83"/>
      <c r="GED57" s="83"/>
      <c r="GEE57" s="83"/>
      <c r="GEF57" s="83"/>
      <c r="GEG57" s="83"/>
      <c r="GEH57" s="83"/>
      <c r="GEI57" s="83"/>
      <c r="GEJ57" s="83"/>
      <c r="GEK57" s="83"/>
      <c r="GEL57" s="83"/>
      <c r="GEM57" s="83"/>
      <c r="GEN57" s="83"/>
      <c r="GEO57" s="83"/>
      <c r="GEP57" s="83"/>
      <c r="GEQ57" s="83"/>
      <c r="GER57" s="83"/>
      <c r="GES57" s="83"/>
      <c r="GET57" s="83"/>
      <c r="GEU57" s="83"/>
      <c r="GEV57" s="83"/>
      <c r="GEW57" s="83"/>
      <c r="GEX57" s="83"/>
      <c r="GEY57" s="83"/>
      <c r="GEZ57" s="83"/>
      <c r="GFA57" s="83"/>
      <c r="GFB57" s="83"/>
      <c r="GFC57" s="83"/>
      <c r="GFD57" s="83"/>
      <c r="GFE57" s="83"/>
      <c r="GFF57" s="83"/>
      <c r="GFG57" s="83"/>
      <c r="GFH57" s="83"/>
      <c r="GFI57" s="83"/>
      <c r="GFJ57" s="83"/>
      <c r="GFK57" s="83"/>
      <c r="GFL57" s="83"/>
      <c r="GFM57" s="83"/>
      <c r="GFN57" s="83"/>
      <c r="GFO57" s="83"/>
      <c r="GFP57" s="83"/>
      <c r="GFQ57" s="83"/>
      <c r="GFR57" s="83"/>
      <c r="GFS57" s="83"/>
      <c r="GFT57" s="83"/>
      <c r="GFU57" s="83"/>
      <c r="GFV57" s="83"/>
      <c r="GFW57" s="83"/>
      <c r="GFX57" s="83"/>
      <c r="GFY57" s="83"/>
      <c r="GFZ57" s="83"/>
      <c r="GGA57" s="83"/>
      <c r="GGB57" s="83"/>
      <c r="GGC57" s="83"/>
      <c r="GGD57" s="83"/>
      <c r="GGE57" s="83"/>
      <c r="GGF57" s="83"/>
      <c r="GGG57" s="83"/>
      <c r="GGH57" s="83"/>
      <c r="GGI57" s="83"/>
      <c r="GGJ57" s="83"/>
      <c r="GGK57" s="83"/>
      <c r="GGL57" s="83"/>
      <c r="GGM57" s="83"/>
      <c r="GGN57" s="83"/>
      <c r="GGO57" s="83"/>
      <c r="GGP57" s="83"/>
      <c r="GGQ57" s="83"/>
      <c r="GGR57" s="83"/>
      <c r="GGS57" s="83"/>
      <c r="GGT57" s="83"/>
      <c r="GGU57" s="83"/>
      <c r="GGV57" s="83"/>
      <c r="GGW57" s="83"/>
      <c r="GGX57" s="83"/>
      <c r="GGY57" s="83"/>
      <c r="GGZ57" s="83"/>
      <c r="GHA57" s="83"/>
      <c r="GHB57" s="83"/>
      <c r="GHC57" s="83"/>
      <c r="GHD57" s="83"/>
      <c r="GHE57" s="83"/>
      <c r="GHF57" s="83"/>
      <c r="GHG57" s="83"/>
      <c r="GHH57" s="83"/>
      <c r="GHI57" s="83"/>
      <c r="GHJ57" s="83"/>
      <c r="GHK57" s="83"/>
      <c r="GHL57" s="83"/>
      <c r="GHM57" s="83"/>
      <c r="GHN57" s="83"/>
      <c r="GHO57" s="83"/>
      <c r="GHP57" s="83"/>
      <c r="GHQ57" s="83"/>
      <c r="GHR57" s="83"/>
      <c r="GHS57" s="83"/>
      <c r="GHT57" s="83"/>
      <c r="GHU57" s="83"/>
      <c r="GHV57" s="83"/>
      <c r="GHW57" s="83"/>
      <c r="GHX57" s="83"/>
      <c r="GHY57" s="83"/>
      <c r="GHZ57" s="83"/>
      <c r="GIA57" s="83"/>
      <c r="GIB57" s="83"/>
      <c r="GIC57" s="83"/>
      <c r="GID57" s="83"/>
      <c r="GIE57" s="83"/>
      <c r="GIF57" s="83"/>
      <c r="GIG57" s="83"/>
      <c r="GIH57" s="83"/>
      <c r="GII57" s="83"/>
      <c r="GIJ57" s="83"/>
      <c r="GIK57" s="83"/>
      <c r="GIL57" s="83"/>
      <c r="GIM57" s="83"/>
      <c r="GIN57" s="83"/>
      <c r="GIO57" s="83"/>
      <c r="GIP57" s="83"/>
      <c r="GIQ57" s="83"/>
      <c r="GIR57" s="83"/>
      <c r="GIS57" s="83"/>
      <c r="GIT57" s="83"/>
      <c r="GIU57" s="83"/>
      <c r="GIV57" s="83"/>
      <c r="GIW57" s="83"/>
      <c r="GIX57" s="83"/>
      <c r="GIY57" s="83"/>
      <c r="GIZ57" s="83"/>
      <c r="GJA57" s="83"/>
      <c r="GJB57" s="83"/>
      <c r="GJC57" s="83"/>
      <c r="GJD57" s="83"/>
      <c r="GJE57" s="83"/>
      <c r="GJF57" s="83"/>
      <c r="GJG57" s="83"/>
      <c r="GJH57" s="83"/>
      <c r="GJI57" s="83"/>
      <c r="GJJ57" s="83"/>
      <c r="GJK57" s="83"/>
      <c r="GJL57" s="83"/>
      <c r="GJM57" s="83"/>
      <c r="GJN57" s="83"/>
      <c r="GJO57" s="83"/>
      <c r="GJP57" s="83"/>
      <c r="GJQ57" s="83"/>
      <c r="GJR57" s="83"/>
      <c r="GJS57" s="83"/>
      <c r="GJT57" s="83"/>
      <c r="GJU57" s="83"/>
      <c r="GJV57" s="83"/>
      <c r="GJW57" s="83"/>
      <c r="GJX57" s="83"/>
      <c r="GJY57" s="83"/>
      <c r="GJZ57" s="83"/>
      <c r="GKA57" s="83"/>
      <c r="GKB57" s="83"/>
      <c r="GKC57" s="83"/>
      <c r="GKD57" s="83"/>
      <c r="GKE57" s="83"/>
      <c r="GKF57" s="83"/>
      <c r="GKG57" s="83"/>
      <c r="GKH57" s="83"/>
      <c r="GKI57" s="83"/>
      <c r="GKJ57" s="83"/>
      <c r="GKK57" s="83"/>
      <c r="GKL57" s="83"/>
      <c r="GKM57" s="83"/>
      <c r="GKN57" s="83"/>
      <c r="GKO57" s="83"/>
      <c r="GKP57" s="83"/>
      <c r="GKQ57" s="83"/>
      <c r="GKR57" s="83"/>
      <c r="GKS57" s="83"/>
      <c r="GKT57" s="83"/>
      <c r="GKU57" s="83"/>
      <c r="GKV57" s="83"/>
      <c r="GKW57" s="83"/>
      <c r="GKX57" s="83"/>
      <c r="GKY57" s="83"/>
      <c r="GKZ57" s="83"/>
      <c r="GLA57" s="83"/>
      <c r="GLB57" s="83"/>
      <c r="GLC57" s="83"/>
      <c r="GLD57" s="83"/>
      <c r="GLE57" s="83"/>
      <c r="GLF57" s="83"/>
      <c r="GLG57" s="83"/>
      <c r="GLH57" s="83"/>
      <c r="GLI57" s="83"/>
      <c r="GLJ57" s="83"/>
      <c r="GLK57" s="83"/>
      <c r="GLL57" s="83"/>
      <c r="GLM57" s="83"/>
      <c r="GLN57" s="83"/>
      <c r="GLO57" s="83"/>
      <c r="GLP57" s="83"/>
      <c r="GLQ57" s="83"/>
      <c r="GLR57" s="83"/>
      <c r="GLS57" s="83"/>
      <c r="GLT57" s="83"/>
      <c r="GLU57" s="83"/>
      <c r="GLV57" s="83"/>
      <c r="GLW57" s="83"/>
      <c r="GLX57" s="83"/>
      <c r="GLY57" s="83"/>
      <c r="GLZ57" s="83"/>
      <c r="GMA57" s="83"/>
      <c r="GMB57" s="83"/>
      <c r="GMC57" s="83"/>
      <c r="GMD57" s="83"/>
      <c r="GME57" s="83"/>
      <c r="GMF57" s="83"/>
      <c r="GMG57" s="83"/>
      <c r="GMH57" s="83"/>
      <c r="GMI57" s="83"/>
      <c r="GMJ57" s="83"/>
      <c r="GMK57" s="83"/>
      <c r="GML57" s="83"/>
      <c r="GMM57" s="83"/>
      <c r="GMN57" s="83"/>
      <c r="GMO57" s="83"/>
      <c r="GMP57" s="83"/>
      <c r="GMQ57" s="83"/>
      <c r="GMR57" s="83"/>
      <c r="GMS57" s="83"/>
      <c r="GMT57" s="83"/>
      <c r="GMU57" s="83"/>
      <c r="GMV57" s="83"/>
      <c r="GMW57" s="83"/>
      <c r="GMX57" s="83"/>
      <c r="GMY57" s="83"/>
      <c r="GMZ57" s="83"/>
      <c r="GNA57" s="83"/>
      <c r="GNB57" s="83"/>
      <c r="GNC57" s="83"/>
      <c r="GND57" s="83"/>
      <c r="GNE57" s="83"/>
      <c r="GNF57" s="83"/>
      <c r="GNG57" s="83"/>
      <c r="GNH57" s="83"/>
      <c r="GNI57" s="83"/>
      <c r="GNJ57" s="83"/>
      <c r="GNK57" s="83"/>
      <c r="GNL57" s="83"/>
      <c r="GNM57" s="83"/>
      <c r="GNN57" s="83"/>
      <c r="GNO57" s="83"/>
      <c r="GNP57" s="83"/>
      <c r="GNQ57" s="83"/>
      <c r="GNR57" s="83"/>
      <c r="GNS57" s="83"/>
      <c r="GNT57" s="83"/>
      <c r="GNU57" s="83"/>
      <c r="GNV57" s="83"/>
      <c r="GNW57" s="83"/>
      <c r="GNX57" s="83"/>
      <c r="GNY57" s="83"/>
      <c r="GNZ57" s="83"/>
      <c r="GOA57" s="83"/>
      <c r="GOB57" s="83"/>
      <c r="GOC57" s="83"/>
      <c r="GOD57" s="83"/>
      <c r="GOE57" s="83"/>
      <c r="GOF57" s="83"/>
      <c r="GOG57" s="83"/>
      <c r="GOH57" s="83"/>
      <c r="GOI57" s="83"/>
      <c r="GOJ57" s="83"/>
      <c r="GOK57" s="83"/>
      <c r="GOL57" s="83"/>
      <c r="GOM57" s="83"/>
      <c r="GON57" s="83"/>
      <c r="GOO57" s="83"/>
      <c r="GOP57" s="83"/>
      <c r="GOQ57" s="83"/>
      <c r="GOR57" s="83"/>
      <c r="GOS57" s="83"/>
      <c r="GOT57" s="83"/>
      <c r="GOU57" s="83"/>
      <c r="GOV57" s="83"/>
      <c r="GOW57" s="83"/>
      <c r="GOX57" s="83"/>
      <c r="GOY57" s="83"/>
      <c r="GOZ57" s="83"/>
      <c r="GPA57" s="83"/>
      <c r="GPB57" s="83"/>
      <c r="GPC57" s="83"/>
      <c r="GPD57" s="83"/>
      <c r="GPE57" s="83"/>
      <c r="GPF57" s="83"/>
      <c r="GPG57" s="83"/>
      <c r="GPH57" s="83"/>
      <c r="GPI57" s="83"/>
      <c r="GPJ57" s="83"/>
      <c r="GPK57" s="83"/>
      <c r="GPL57" s="83"/>
      <c r="GPM57" s="83"/>
      <c r="GPN57" s="83"/>
      <c r="GPO57" s="83"/>
      <c r="GPP57" s="83"/>
      <c r="GPQ57" s="83"/>
      <c r="GPR57" s="83"/>
      <c r="GPS57" s="83"/>
      <c r="GPT57" s="83"/>
      <c r="GPU57" s="83"/>
      <c r="GPV57" s="83"/>
      <c r="GPW57" s="83"/>
      <c r="GPX57" s="83"/>
      <c r="GPY57" s="83"/>
      <c r="GPZ57" s="83"/>
      <c r="GQA57" s="83"/>
      <c r="GQB57" s="83"/>
      <c r="GQC57" s="83"/>
      <c r="GQD57" s="83"/>
      <c r="GQE57" s="83"/>
      <c r="GQF57" s="83"/>
      <c r="GQG57" s="83"/>
      <c r="GQH57" s="83"/>
      <c r="GQI57" s="83"/>
      <c r="GQJ57" s="83"/>
      <c r="GQK57" s="83"/>
      <c r="GQL57" s="83"/>
      <c r="GQM57" s="83"/>
      <c r="GQN57" s="83"/>
      <c r="GQO57" s="83"/>
      <c r="GQP57" s="83"/>
      <c r="GQQ57" s="83"/>
      <c r="GQR57" s="83"/>
      <c r="GQS57" s="83"/>
      <c r="GQT57" s="83"/>
      <c r="GQU57" s="83"/>
      <c r="GQV57" s="83"/>
      <c r="GQW57" s="83"/>
      <c r="GQX57" s="83"/>
      <c r="GQY57" s="83"/>
      <c r="GQZ57" s="83"/>
      <c r="GRA57" s="83"/>
      <c r="GRB57" s="83"/>
      <c r="GRC57" s="83"/>
      <c r="GRD57" s="83"/>
      <c r="GRE57" s="83"/>
      <c r="GRF57" s="83"/>
      <c r="GRG57" s="83"/>
      <c r="GRH57" s="83"/>
      <c r="GRI57" s="83"/>
      <c r="GRJ57" s="83"/>
      <c r="GRK57" s="83"/>
      <c r="GRL57" s="83"/>
      <c r="GRM57" s="83"/>
      <c r="GRN57" s="83"/>
      <c r="GRO57" s="83"/>
      <c r="GRP57" s="83"/>
      <c r="GRQ57" s="83"/>
      <c r="GRR57" s="83"/>
      <c r="GRS57" s="83"/>
      <c r="GRT57" s="83"/>
      <c r="GRU57" s="83"/>
      <c r="GRV57" s="83"/>
      <c r="GRW57" s="83"/>
      <c r="GRX57" s="83"/>
      <c r="GRY57" s="83"/>
      <c r="GRZ57" s="83"/>
      <c r="GSA57" s="83"/>
      <c r="GSB57" s="83"/>
      <c r="GSC57" s="83"/>
      <c r="GSD57" s="83"/>
      <c r="GSE57" s="83"/>
      <c r="GSF57" s="83"/>
      <c r="GSG57" s="83"/>
      <c r="GSH57" s="83"/>
      <c r="GSI57" s="83"/>
      <c r="GSJ57" s="83"/>
      <c r="GSK57" s="83"/>
      <c r="GSL57" s="83"/>
      <c r="GSM57" s="83"/>
      <c r="GSN57" s="83"/>
      <c r="GSO57" s="83"/>
      <c r="GSP57" s="83"/>
      <c r="GSQ57" s="83"/>
      <c r="GSR57" s="83"/>
      <c r="GSS57" s="83"/>
      <c r="GST57" s="83"/>
      <c r="GSU57" s="83"/>
      <c r="GSV57" s="83"/>
      <c r="GSW57" s="83"/>
      <c r="GSX57" s="83"/>
      <c r="GSY57" s="83"/>
      <c r="GSZ57" s="83"/>
      <c r="GTA57" s="83"/>
      <c r="GTB57" s="83"/>
      <c r="GTC57" s="83"/>
      <c r="GTD57" s="83"/>
      <c r="GTE57" s="83"/>
      <c r="GTF57" s="83"/>
      <c r="GTG57" s="83"/>
      <c r="GTH57" s="83"/>
      <c r="GTI57" s="83"/>
      <c r="GTJ57" s="83"/>
      <c r="GTK57" s="83"/>
      <c r="GTL57" s="83"/>
      <c r="GTM57" s="83"/>
      <c r="GTN57" s="83"/>
      <c r="GTO57" s="83"/>
      <c r="GTP57" s="83"/>
      <c r="GTQ57" s="83"/>
      <c r="GTR57" s="83"/>
      <c r="GTS57" s="83"/>
      <c r="GTT57" s="83"/>
      <c r="GTU57" s="83"/>
      <c r="GTV57" s="83"/>
      <c r="GTW57" s="83"/>
      <c r="GTX57" s="83"/>
      <c r="GTY57" s="83"/>
      <c r="GTZ57" s="83"/>
      <c r="GUA57" s="83"/>
      <c r="GUB57" s="83"/>
      <c r="GUC57" s="83"/>
      <c r="GUD57" s="83"/>
      <c r="GUE57" s="83"/>
      <c r="GUF57" s="83"/>
      <c r="GUG57" s="83"/>
      <c r="GUH57" s="83"/>
      <c r="GUI57" s="83"/>
      <c r="GUJ57" s="83"/>
      <c r="GUK57" s="83"/>
      <c r="GUL57" s="83"/>
      <c r="GUM57" s="83"/>
      <c r="GUN57" s="83"/>
      <c r="GUO57" s="83"/>
      <c r="GUP57" s="83"/>
      <c r="GUQ57" s="83"/>
      <c r="GUR57" s="83"/>
      <c r="GUS57" s="83"/>
      <c r="GUT57" s="83"/>
      <c r="GUU57" s="83"/>
      <c r="GUV57" s="83"/>
      <c r="GUW57" s="83"/>
      <c r="GUX57" s="83"/>
      <c r="GUY57" s="83"/>
      <c r="GUZ57" s="83"/>
      <c r="GVA57" s="83"/>
      <c r="GVB57" s="83"/>
      <c r="GVC57" s="83"/>
      <c r="GVD57" s="83"/>
      <c r="GVE57" s="83"/>
      <c r="GVF57" s="83"/>
      <c r="GVG57" s="83"/>
      <c r="GVH57" s="83"/>
      <c r="GVI57" s="83"/>
      <c r="GVJ57" s="83"/>
      <c r="GVK57" s="83"/>
      <c r="GVL57" s="83"/>
      <c r="GVM57" s="83"/>
      <c r="GVN57" s="83"/>
      <c r="GVO57" s="83"/>
      <c r="GVP57" s="83"/>
      <c r="GVQ57" s="83"/>
      <c r="GVR57" s="83"/>
      <c r="GVS57" s="83"/>
      <c r="GVT57" s="83"/>
      <c r="GVU57" s="83"/>
      <c r="GVV57" s="83"/>
      <c r="GVW57" s="83"/>
      <c r="GVX57" s="83"/>
      <c r="GVY57" s="83"/>
      <c r="GVZ57" s="83"/>
      <c r="GWA57" s="83"/>
      <c r="GWB57" s="83"/>
      <c r="GWC57" s="83"/>
      <c r="GWD57" s="83"/>
      <c r="GWE57" s="83"/>
      <c r="GWF57" s="83"/>
      <c r="GWG57" s="83"/>
      <c r="GWH57" s="83"/>
      <c r="GWI57" s="83"/>
      <c r="GWJ57" s="83"/>
      <c r="GWK57" s="83"/>
      <c r="GWL57" s="83"/>
      <c r="GWM57" s="83"/>
      <c r="GWN57" s="83"/>
      <c r="GWO57" s="83"/>
      <c r="GWP57" s="83"/>
      <c r="GWQ57" s="83"/>
      <c r="GWR57" s="83"/>
      <c r="GWS57" s="83"/>
      <c r="GWT57" s="83"/>
      <c r="GWU57" s="83"/>
      <c r="GWV57" s="83"/>
      <c r="GWW57" s="83"/>
      <c r="GWX57" s="83"/>
      <c r="GWY57" s="83"/>
      <c r="GWZ57" s="83"/>
      <c r="GXA57" s="83"/>
      <c r="GXB57" s="83"/>
      <c r="GXC57" s="83"/>
      <c r="GXD57" s="83"/>
      <c r="GXE57" s="83"/>
      <c r="GXF57" s="83"/>
      <c r="GXG57" s="83"/>
      <c r="GXH57" s="83"/>
      <c r="GXI57" s="83"/>
      <c r="GXJ57" s="83"/>
      <c r="GXK57" s="83"/>
      <c r="GXL57" s="83"/>
      <c r="GXM57" s="83"/>
      <c r="GXN57" s="83"/>
      <c r="GXO57" s="83"/>
      <c r="GXP57" s="83"/>
      <c r="GXQ57" s="83"/>
      <c r="GXR57" s="83"/>
      <c r="GXS57" s="83"/>
      <c r="GXT57" s="83"/>
      <c r="GXU57" s="83"/>
      <c r="GXV57" s="83"/>
      <c r="GXW57" s="83"/>
      <c r="GXX57" s="83"/>
      <c r="GXY57" s="83"/>
      <c r="GXZ57" s="83"/>
      <c r="GYA57" s="83"/>
      <c r="GYB57" s="83"/>
      <c r="GYC57" s="83"/>
      <c r="GYD57" s="83"/>
      <c r="GYE57" s="83"/>
      <c r="GYF57" s="83"/>
      <c r="GYG57" s="83"/>
      <c r="GYH57" s="83"/>
      <c r="GYI57" s="83"/>
      <c r="GYJ57" s="83"/>
      <c r="GYK57" s="83"/>
      <c r="GYL57" s="83"/>
      <c r="GYM57" s="83"/>
      <c r="GYN57" s="83"/>
      <c r="GYO57" s="83"/>
      <c r="GYP57" s="83"/>
      <c r="GYQ57" s="83"/>
      <c r="GYR57" s="83"/>
      <c r="GYS57" s="83"/>
      <c r="GYT57" s="83"/>
      <c r="GYU57" s="83"/>
      <c r="GYV57" s="83"/>
      <c r="GYW57" s="83"/>
      <c r="GYX57" s="83"/>
      <c r="GYY57" s="83"/>
      <c r="GYZ57" s="83"/>
      <c r="GZA57" s="83"/>
      <c r="GZB57" s="83"/>
      <c r="GZC57" s="83"/>
      <c r="GZD57" s="83"/>
      <c r="GZE57" s="83"/>
      <c r="GZF57" s="83"/>
      <c r="GZG57" s="83"/>
      <c r="GZH57" s="83"/>
      <c r="GZI57" s="83"/>
      <c r="GZJ57" s="83"/>
      <c r="GZK57" s="83"/>
      <c r="GZL57" s="83"/>
      <c r="GZM57" s="83"/>
      <c r="GZN57" s="83"/>
      <c r="GZO57" s="83"/>
      <c r="GZP57" s="83"/>
      <c r="GZQ57" s="83"/>
      <c r="GZR57" s="83"/>
      <c r="GZS57" s="83"/>
      <c r="GZT57" s="83"/>
      <c r="GZU57" s="83"/>
      <c r="GZV57" s="83"/>
      <c r="GZW57" s="83"/>
      <c r="GZX57" s="83"/>
      <c r="GZY57" s="83"/>
      <c r="GZZ57" s="83"/>
      <c r="HAA57" s="83"/>
      <c r="HAB57" s="83"/>
      <c r="HAC57" s="83"/>
      <c r="HAD57" s="83"/>
      <c r="HAE57" s="83"/>
      <c r="HAF57" s="83"/>
      <c r="HAG57" s="83"/>
      <c r="HAH57" s="83"/>
      <c r="HAI57" s="83"/>
      <c r="HAJ57" s="83"/>
      <c r="HAK57" s="83"/>
      <c r="HAL57" s="83"/>
      <c r="HAM57" s="83"/>
      <c r="HAN57" s="83"/>
      <c r="HAO57" s="83"/>
      <c r="HAP57" s="83"/>
      <c r="HAQ57" s="83"/>
      <c r="HAR57" s="83"/>
      <c r="HAS57" s="83"/>
      <c r="HAT57" s="83"/>
      <c r="HAU57" s="83"/>
      <c r="HAV57" s="83"/>
      <c r="HAW57" s="83"/>
      <c r="HAX57" s="83"/>
      <c r="HAY57" s="83"/>
      <c r="HAZ57" s="83"/>
      <c r="HBA57" s="83"/>
      <c r="HBB57" s="83"/>
      <c r="HBC57" s="83"/>
      <c r="HBD57" s="83"/>
      <c r="HBE57" s="83"/>
      <c r="HBF57" s="83"/>
      <c r="HBG57" s="83"/>
      <c r="HBH57" s="83"/>
      <c r="HBI57" s="83"/>
      <c r="HBJ57" s="83"/>
      <c r="HBK57" s="83"/>
      <c r="HBL57" s="83"/>
      <c r="HBM57" s="83"/>
      <c r="HBN57" s="83"/>
      <c r="HBO57" s="83"/>
      <c r="HBP57" s="83"/>
      <c r="HBQ57" s="83"/>
      <c r="HBR57" s="83"/>
      <c r="HBS57" s="83"/>
      <c r="HBT57" s="83"/>
      <c r="HBU57" s="83"/>
      <c r="HBV57" s="83"/>
      <c r="HBW57" s="83"/>
      <c r="HBX57" s="83"/>
      <c r="HBY57" s="83"/>
      <c r="HBZ57" s="83"/>
      <c r="HCA57" s="83"/>
      <c r="HCB57" s="83"/>
      <c r="HCC57" s="83"/>
      <c r="HCD57" s="83"/>
      <c r="HCE57" s="83"/>
      <c r="HCF57" s="83"/>
      <c r="HCG57" s="83"/>
      <c r="HCH57" s="83"/>
      <c r="HCI57" s="83"/>
      <c r="HCJ57" s="83"/>
      <c r="HCK57" s="83"/>
      <c r="HCL57" s="83"/>
      <c r="HCM57" s="83"/>
      <c r="HCN57" s="83"/>
      <c r="HCO57" s="83"/>
      <c r="HCP57" s="83"/>
      <c r="HCQ57" s="83"/>
      <c r="HCR57" s="83"/>
      <c r="HCS57" s="83"/>
      <c r="HCT57" s="83"/>
      <c r="HCU57" s="83"/>
      <c r="HCV57" s="83"/>
      <c r="HCW57" s="83"/>
      <c r="HCX57" s="83"/>
      <c r="HCY57" s="83"/>
      <c r="HCZ57" s="83"/>
      <c r="HDA57" s="83"/>
      <c r="HDB57" s="83"/>
      <c r="HDC57" s="83"/>
      <c r="HDD57" s="83"/>
      <c r="HDE57" s="83"/>
      <c r="HDF57" s="83"/>
      <c r="HDG57" s="83"/>
      <c r="HDH57" s="83"/>
      <c r="HDI57" s="83"/>
      <c r="HDJ57" s="83"/>
      <c r="HDK57" s="83"/>
      <c r="HDL57" s="83"/>
      <c r="HDM57" s="83"/>
      <c r="HDN57" s="83"/>
      <c r="HDO57" s="83"/>
      <c r="HDP57" s="83"/>
      <c r="HDQ57" s="83"/>
      <c r="HDR57" s="83"/>
      <c r="HDS57" s="83"/>
      <c r="HDT57" s="83"/>
      <c r="HDU57" s="83"/>
      <c r="HDV57" s="83"/>
      <c r="HDW57" s="83"/>
      <c r="HDX57" s="83"/>
      <c r="HDY57" s="83"/>
      <c r="HDZ57" s="83"/>
      <c r="HEA57" s="83"/>
      <c r="HEB57" s="83"/>
      <c r="HEC57" s="83"/>
      <c r="HED57" s="83"/>
      <c r="HEE57" s="83"/>
      <c r="HEF57" s="83"/>
      <c r="HEG57" s="83"/>
      <c r="HEH57" s="83"/>
      <c r="HEI57" s="83"/>
      <c r="HEJ57" s="83"/>
      <c r="HEK57" s="83"/>
      <c r="HEL57" s="83"/>
      <c r="HEM57" s="83"/>
      <c r="HEN57" s="83"/>
      <c r="HEO57" s="83"/>
      <c r="HEP57" s="83"/>
      <c r="HEQ57" s="83"/>
      <c r="HER57" s="83"/>
      <c r="HES57" s="83"/>
      <c r="HET57" s="83"/>
      <c r="HEU57" s="83"/>
      <c r="HEV57" s="83"/>
      <c r="HEW57" s="83"/>
      <c r="HEX57" s="83"/>
      <c r="HEY57" s="83"/>
      <c r="HEZ57" s="83"/>
      <c r="HFA57" s="83"/>
      <c r="HFB57" s="83"/>
      <c r="HFC57" s="83"/>
      <c r="HFD57" s="83"/>
      <c r="HFE57" s="83"/>
      <c r="HFF57" s="83"/>
      <c r="HFG57" s="83"/>
      <c r="HFH57" s="83"/>
      <c r="HFI57" s="83"/>
      <c r="HFJ57" s="83"/>
      <c r="HFK57" s="83"/>
      <c r="HFL57" s="83"/>
      <c r="HFM57" s="83"/>
      <c r="HFN57" s="83"/>
      <c r="HFO57" s="83"/>
      <c r="HFP57" s="83"/>
      <c r="HFQ57" s="83"/>
      <c r="HFR57" s="83"/>
      <c r="HFS57" s="83"/>
      <c r="HFT57" s="83"/>
      <c r="HFU57" s="83"/>
      <c r="HFV57" s="83"/>
      <c r="HFW57" s="83"/>
      <c r="HFX57" s="83"/>
      <c r="HFY57" s="83"/>
      <c r="HFZ57" s="83"/>
      <c r="HGA57" s="83"/>
      <c r="HGB57" s="83"/>
      <c r="HGC57" s="83"/>
      <c r="HGD57" s="83"/>
      <c r="HGE57" s="83"/>
      <c r="HGF57" s="83"/>
      <c r="HGG57" s="83"/>
      <c r="HGH57" s="83"/>
      <c r="HGI57" s="83"/>
      <c r="HGJ57" s="83"/>
      <c r="HGK57" s="83"/>
      <c r="HGL57" s="83"/>
      <c r="HGM57" s="83"/>
      <c r="HGN57" s="83"/>
      <c r="HGO57" s="83"/>
      <c r="HGP57" s="83"/>
      <c r="HGQ57" s="83"/>
      <c r="HGR57" s="83"/>
      <c r="HGS57" s="83"/>
      <c r="HGT57" s="83"/>
      <c r="HGU57" s="83"/>
      <c r="HGV57" s="83"/>
      <c r="HGW57" s="83"/>
      <c r="HGX57" s="83"/>
      <c r="HGY57" s="83"/>
      <c r="HGZ57" s="83"/>
      <c r="HHA57" s="83"/>
      <c r="HHB57" s="83"/>
      <c r="HHC57" s="83"/>
      <c r="HHD57" s="83"/>
      <c r="HHE57" s="83"/>
      <c r="HHF57" s="83"/>
      <c r="HHG57" s="83"/>
      <c r="HHH57" s="83"/>
      <c r="HHI57" s="83"/>
      <c r="HHJ57" s="83"/>
      <c r="HHK57" s="83"/>
      <c r="HHL57" s="83"/>
      <c r="HHM57" s="83"/>
      <c r="HHN57" s="83"/>
      <c r="HHO57" s="83"/>
      <c r="HHP57" s="83"/>
      <c r="HHQ57" s="83"/>
      <c r="HHR57" s="83"/>
      <c r="HHS57" s="83"/>
      <c r="HHT57" s="83"/>
      <c r="HHU57" s="83"/>
      <c r="HHV57" s="83"/>
      <c r="HHW57" s="83"/>
      <c r="HHX57" s="83"/>
      <c r="HHY57" s="83"/>
      <c r="HHZ57" s="83"/>
      <c r="HIA57" s="83"/>
      <c r="HIB57" s="83"/>
      <c r="HIC57" s="83"/>
      <c r="HID57" s="83"/>
      <c r="HIE57" s="83"/>
      <c r="HIF57" s="83"/>
      <c r="HIG57" s="83"/>
      <c r="HIH57" s="83"/>
      <c r="HII57" s="83"/>
      <c r="HIJ57" s="83"/>
      <c r="HIK57" s="83"/>
      <c r="HIL57" s="83"/>
      <c r="HIM57" s="83"/>
      <c r="HIN57" s="83"/>
      <c r="HIO57" s="83"/>
      <c r="HIP57" s="83"/>
      <c r="HIQ57" s="83"/>
      <c r="HIR57" s="83"/>
      <c r="HIS57" s="83"/>
      <c r="HIT57" s="83"/>
      <c r="HIU57" s="83"/>
      <c r="HIV57" s="83"/>
      <c r="HIW57" s="83"/>
      <c r="HIX57" s="83"/>
      <c r="HIY57" s="83"/>
      <c r="HIZ57" s="83"/>
      <c r="HJA57" s="83"/>
      <c r="HJB57" s="83"/>
      <c r="HJC57" s="83"/>
      <c r="HJD57" s="83"/>
      <c r="HJE57" s="83"/>
      <c r="HJF57" s="83"/>
      <c r="HJG57" s="83"/>
      <c r="HJH57" s="83"/>
      <c r="HJI57" s="83"/>
      <c r="HJJ57" s="83"/>
      <c r="HJK57" s="83"/>
      <c r="HJL57" s="83"/>
      <c r="HJM57" s="83"/>
      <c r="HJN57" s="83"/>
      <c r="HJO57" s="83"/>
      <c r="HJP57" s="83"/>
      <c r="HJQ57" s="83"/>
      <c r="HJR57" s="83"/>
      <c r="HJS57" s="83"/>
      <c r="HJT57" s="83"/>
      <c r="HJU57" s="83"/>
      <c r="HJV57" s="83"/>
      <c r="HJW57" s="83"/>
      <c r="HJX57" s="83"/>
      <c r="HJY57" s="83"/>
      <c r="HJZ57" s="83"/>
      <c r="HKA57" s="83"/>
      <c r="HKB57" s="83"/>
      <c r="HKC57" s="83"/>
      <c r="HKD57" s="83"/>
      <c r="HKE57" s="83"/>
      <c r="HKF57" s="83"/>
      <c r="HKG57" s="83"/>
      <c r="HKH57" s="83"/>
      <c r="HKI57" s="83"/>
      <c r="HKJ57" s="83"/>
      <c r="HKK57" s="83"/>
      <c r="HKL57" s="83"/>
      <c r="HKM57" s="83"/>
      <c r="HKN57" s="83"/>
      <c r="HKO57" s="83"/>
      <c r="HKP57" s="83"/>
      <c r="HKQ57" s="83"/>
      <c r="HKR57" s="83"/>
      <c r="HKS57" s="83"/>
      <c r="HKT57" s="83"/>
      <c r="HKU57" s="83"/>
      <c r="HKV57" s="83"/>
      <c r="HKW57" s="83"/>
      <c r="HKX57" s="83"/>
      <c r="HKY57" s="83"/>
      <c r="HKZ57" s="83"/>
      <c r="HLA57" s="83"/>
      <c r="HLB57" s="83"/>
      <c r="HLC57" s="83"/>
      <c r="HLD57" s="83"/>
      <c r="HLE57" s="83"/>
      <c r="HLF57" s="83"/>
      <c r="HLG57" s="83"/>
      <c r="HLH57" s="83"/>
      <c r="HLI57" s="83"/>
      <c r="HLJ57" s="83"/>
      <c r="HLK57" s="83"/>
      <c r="HLL57" s="83"/>
      <c r="HLM57" s="83"/>
      <c r="HLN57" s="83"/>
      <c r="HLO57" s="83"/>
      <c r="HLP57" s="83"/>
      <c r="HLQ57" s="83"/>
      <c r="HLR57" s="83"/>
      <c r="HLS57" s="83"/>
      <c r="HLT57" s="83"/>
      <c r="HLU57" s="83"/>
      <c r="HLV57" s="83"/>
      <c r="HLW57" s="83"/>
      <c r="HLX57" s="83"/>
      <c r="HLY57" s="83"/>
      <c r="HLZ57" s="83"/>
      <c r="HMA57" s="83"/>
      <c r="HMB57" s="83"/>
      <c r="HMC57" s="83"/>
      <c r="HMD57" s="83"/>
      <c r="HME57" s="83"/>
      <c r="HMF57" s="83"/>
      <c r="HMG57" s="83"/>
      <c r="HMH57" s="83"/>
      <c r="HMI57" s="83"/>
      <c r="HMJ57" s="83"/>
      <c r="HMK57" s="83"/>
      <c r="HML57" s="83"/>
      <c r="HMM57" s="83"/>
      <c r="HMN57" s="83"/>
      <c r="HMO57" s="83"/>
      <c r="HMP57" s="83"/>
      <c r="HMQ57" s="83"/>
      <c r="HMR57" s="83"/>
      <c r="HMS57" s="83"/>
      <c r="HMT57" s="83"/>
      <c r="HMU57" s="83"/>
      <c r="HMV57" s="83"/>
      <c r="HMW57" s="83"/>
      <c r="HMX57" s="83"/>
      <c r="HMY57" s="83"/>
      <c r="HMZ57" s="83"/>
      <c r="HNA57" s="83"/>
      <c r="HNB57" s="83"/>
      <c r="HNC57" s="83"/>
      <c r="HND57" s="83"/>
      <c r="HNE57" s="83"/>
      <c r="HNF57" s="83"/>
      <c r="HNG57" s="83"/>
      <c r="HNH57" s="83"/>
      <c r="HNI57" s="83"/>
      <c r="HNJ57" s="83"/>
      <c r="HNK57" s="83"/>
      <c r="HNL57" s="83"/>
      <c r="HNM57" s="83"/>
      <c r="HNN57" s="83"/>
      <c r="HNO57" s="83"/>
      <c r="HNP57" s="83"/>
      <c r="HNQ57" s="83"/>
      <c r="HNR57" s="83"/>
      <c r="HNS57" s="83"/>
      <c r="HNT57" s="83"/>
      <c r="HNU57" s="83"/>
      <c r="HNV57" s="83"/>
      <c r="HNW57" s="83"/>
      <c r="HNX57" s="83"/>
      <c r="HNY57" s="83"/>
      <c r="HNZ57" s="83"/>
      <c r="HOA57" s="83"/>
      <c r="HOB57" s="83"/>
      <c r="HOC57" s="83"/>
      <c r="HOD57" s="83"/>
      <c r="HOE57" s="83"/>
      <c r="HOF57" s="83"/>
      <c r="HOG57" s="83"/>
      <c r="HOH57" s="83"/>
      <c r="HOI57" s="83"/>
      <c r="HOJ57" s="83"/>
      <c r="HOK57" s="83"/>
      <c r="HOL57" s="83"/>
      <c r="HOM57" s="83"/>
      <c r="HON57" s="83"/>
      <c r="HOO57" s="83"/>
      <c r="HOP57" s="83"/>
      <c r="HOQ57" s="83"/>
      <c r="HOR57" s="83"/>
      <c r="HOS57" s="83"/>
      <c r="HOT57" s="83"/>
      <c r="HOU57" s="83"/>
      <c r="HOV57" s="83"/>
      <c r="HOW57" s="83"/>
      <c r="HOX57" s="83"/>
      <c r="HOY57" s="83"/>
      <c r="HOZ57" s="83"/>
      <c r="HPA57" s="83"/>
      <c r="HPB57" s="83"/>
      <c r="HPC57" s="83"/>
      <c r="HPD57" s="83"/>
      <c r="HPE57" s="83"/>
      <c r="HPF57" s="83"/>
      <c r="HPG57" s="83"/>
      <c r="HPH57" s="83"/>
      <c r="HPI57" s="83"/>
      <c r="HPJ57" s="83"/>
      <c r="HPK57" s="83"/>
      <c r="HPL57" s="83"/>
      <c r="HPM57" s="83"/>
      <c r="HPN57" s="83"/>
      <c r="HPO57" s="83"/>
      <c r="HPP57" s="83"/>
      <c r="HPQ57" s="83"/>
      <c r="HPR57" s="83"/>
      <c r="HPS57" s="83"/>
      <c r="HPT57" s="83"/>
      <c r="HPU57" s="83"/>
      <c r="HPV57" s="83"/>
      <c r="HPW57" s="83"/>
      <c r="HPX57" s="83"/>
      <c r="HPY57" s="83"/>
      <c r="HPZ57" s="83"/>
      <c r="HQA57" s="83"/>
      <c r="HQB57" s="83"/>
      <c r="HQC57" s="83"/>
      <c r="HQD57" s="83"/>
      <c r="HQE57" s="83"/>
      <c r="HQF57" s="83"/>
      <c r="HQG57" s="83"/>
      <c r="HQH57" s="83"/>
      <c r="HQI57" s="83"/>
      <c r="HQJ57" s="83"/>
      <c r="HQK57" s="83"/>
      <c r="HQL57" s="83"/>
      <c r="HQM57" s="83"/>
      <c r="HQN57" s="83"/>
      <c r="HQO57" s="83"/>
      <c r="HQP57" s="83"/>
      <c r="HQQ57" s="83"/>
      <c r="HQR57" s="83"/>
      <c r="HQS57" s="83"/>
      <c r="HQT57" s="83"/>
      <c r="HQU57" s="83"/>
      <c r="HQV57" s="83"/>
      <c r="HQW57" s="83"/>
      <c r="HQX57" s="83"/>
      <c r="HQY57" s="83"/>
      <c r="HQZ57" s="83"/>
      <c r="HRA57" s="83"/>
      <c r="HRB57" s="83"/>
      <c r="HRC57" s="83"/>
      <c r="HRD57" s="83"/>
      <c r="HRE57" s="83"/>
      <c r="HRF57" s="83"/>
      <c r="HRG57" s="83"/>
      <c r="HRH57" s="83"/>
      <c r="HRI57" s="83"/>
      <c r="HRJ57" s="83"/>
      <c r="HRK57" s="83"/>
      <c r="HRL57" s="83"/>
      <c r="HRM57" s="83"/>
      <c r="HRN57" s="83"/>
      <c r="HRO57" s="83"/>
      <c r="HRP57" s="83"/>
      <c r="HRQ57" s="83"/>
      <c r="HRR57" s="83"/>
      <c r="HRS57" s="83"/>
      <c r="HRT57" s="83"/>
      <c r="HRU57" s="83"/>
      <c r="HRV57" s="83"/>
      <c r="HRW57" s="83"/>
      <c r="HRX57" s="83"/>
      <c r="HRY57" s="83"/>
      <c r="HRZ57" s="83"/>
      <c r="HSA57" s="83"/>
      <c r="HSB57" s="83"/>
      <c r="HSC57" s="83"/>
      <c r="HSD57" s="83"/>
      <c r="HSE57" s="83"/>
      <c r="HSF57" s="83"/>
      <c r="HSG57" s="83"/>
      <c r="HSH57" s="83"/>
      <c r="HSI57" s="83"/>
      <c r="HSJ57" s="83"/>
      <c r="HSK57" s="83"/>
      <c r="HSL57" s="83"/>
      <c r="HSM57" s="83"/>
      <c r="HSN57" s="83"/>
      <c r="HSO57" s="83"/>
      <c r="HSP57" s="83"/>
      <c r="HSQ57" s="83"/>
      <c r="HSR57" s="83"/>
      <c r="HSS57" s="83"/>
      <c r="HST57" s="83"/>
      <c r="HSU57" s="83"/>
      <c r="HSV57" s="83"/>
      <c r="HSW57" s="83"/>
      <c r="HSX57" s="83"/>
      <c r="HSY57" s="83"/>
      <c r="HSZ57" s="83"/>
      <c r="HTA57" s="83"/>
      <c r="HTB57" s="83"/>
      <c r="HTC57" s="83"/>
      <c r="HTD57" s="83"/>
      <c r="HTE57" s="83"/>
      <c r="HTF57" s="83"/>
      <c r="HTG57" s="83"/>
      <c r="HTH57" s="83"/>
      <c r="HTI57" s="83"/>
      <c r="HTJ57" s="83"/>
      <c r="HTK57" s="83"/>
      <c r="HTL57" s="83"/>
      <c r="HTM57" s="83"/>
      <c r="HTN57" s="83"/>
      <c r="HTO57" s="83"/>
      <c r="HTP57" s="83"/>
      <c r="HTQ57" s="83"/>
      <c r="HTR57" s="83"/>
      <c r="HTS57" s="83"/>
      <c r="HTT57" s="83"/>
      <c r="HTU57" s="83"/>
      <c r="HTV57" s="83"/>
      <c r="HTW57" s="83"/>
      <c r="HTX57" s="83"/>
      <c r="HTY57" s="83"/>
      <c r="HTZ57" s="83"/>
      <c r="HUA57" s="83"/>
      <c r="HUB57" s="83"/>
      <c r="HUC57" s="83"/>
      <c r="HUD57" s="83"/>
      <c r="HUE57" s="83"/>
      <c r="HUF57" s="83"/>
      <c r="HUG57" s="83"/>
      <c r="HUH57" s="83"/>
      <c r="HUI57" s="83"/>
      <c r="HUJ57" s="83"/>
      <c r="HUK57" s="83"/>
      <c r="HUL57" s="83"/>
      <c r="HUM57" s="83"/>
      <c r="HUN57" s="83"/>
      <c r="HUO57" s="83"/>
      <c r="HUP57" s="83"/>
      <c r="HUQ57" s="83"/>
      <c r="HUR57" s="83"/>
      <c r="HUS57" s="83"/>
      <c r="HUT57" s="83"/>
      <c r="HUU57" s="83"/>
      <c r="HUV57" s="83"/>
      <c r="HUW57" s="83"/>
      <c r="HUX57" s="83"/>
      <c r="HUY57" s="83"/>
      <c r="HUZ57" s="83"/>
      <c r="HVA57" s="83"/>
      <c r="HVB57" s="83"/>
      <c r="HVC57" s="83"/>
      <c r="HVD57" s="83"/>
      <c r="HVE57" s="83"/>
      <c r="HVF57" s="83"/>
      <c r="HVG57" s="83"/>
      <c r="HVH57" s="83"/>
      <c r="HVI57" s="83"/>
      <c r="HVJ57" s="83"/>
      <c r="HVK57" s="83"/>
      <c r="HVL57" s="83"/>
      <c r="HVM57" s="83"/>
      <c r="HVN57" s="83"/>
      <c r="HVO57" s="83"/>
      <c r="HVP57" s="83"/>
      <c r="HVQ57" s="83"/>
      <c r="HVR57" s="83"/>
      <c r="HVS57" s="83"/>
      <c r="HVT57" s="83"/>
      <c r="HVU57" s="83"/>
      <c r="HVV57" s="83"/>
      <c r="HVW57" s="83"/>
      <c r="HVX57" s="83"/>
      <c r="HVY57" s="83"/>
      <c r="HVZ57" s="83"/>
      <c r="HWA57" s="83"/>
      <c r="HWB57" s="83"/>
      <c r="HWC57" s="83"/>
      <c r="HWD57" s="83"/>
      <c r="HWE57" s="83"/>
      <c r="HWF57" s="83"/>
      <c r="HWG57" s="83"/>
      <c r="HWH57" s="83"/>
      <c r="HWI57" s="83"/>
      <c r="HWJ57" s="83"/>
      <c r="HWK57" s="83"/>
      <c r="HWL57" s="83"/>
      <c r="HWM57" s="83"/>
      <c r="HWN57" s="83"/>
      <c r="HWO57" s="83"/>
      <c r="HWP57" s="83"/>
      <c r="HWQ57" s="83"/>
      <c r="HWR57" s="83"/>
      <c r="HWS57" s="83"/>
      <c r="HWT57" s="83"/>
      <c r="HWU57" s="83"/>
      <c r="HWV57" s="83"/>
      <c r="HWW57" s="83"/>
      <c r="HWX57" s="83"/>
      <c r="HWY57" s="83"/>
      <c r="HWZ57" s="83"/>
      <c r="HXA57" s="83"/>
      <c r="HXB57" s="83"/>
      <c r="HXC57" s="83"/>
      <c r="HXD57" s="83"/>
      <c r="HXE57" s="83"/>
      <c r="HXF57" s="83"/>
      <c r="HXG57" s="83"/>
      <c r="HXH57" s="83"/>
      <c r="HXI57" s="83"/>
      <c r="HXJ57" s="83"/>
      <c r="HXK57" s="83"/>
      <c r="HXL57" s="83"/>
      <c r="HXM57" s="83"/>
      <c r="HXN57" s="83"/>
      <c r="HXO57" s="83"/>
      <c r="HXP57" s="83"/>
      <c r="HXQ57" s="83"/>
      <c r="HXR57" s="83"/>
      <c r="HXS57" s="83"/>
      <c r="HXT57" s="83"/>
      <c r="HXU57" s="83"/>
      <c r="HXV57" s="83"/>
      <c r="HXW57" s="83"/>
      <c r="HXX57" s="83"/>
      <c r="HXY57" s="83"/>
      <c r="HXZ57" s="83"/>
      <c r="HYA57" s="83"/>
      <c r="HYB57" s="83"/>
      <c r="HYC57" s="83"/>
      <c r="HYD57" s="83"/>
      <c r="HYE57" s="83"/>
      <c r="HYF57" s="83"/>
      <c r="HYG57" s="83"/>
      <c r="HYH57" s="83"/>
      <c r="HYI57" s="83"/>
      <c r="HYJ57" s="83"/>
      <c r="HYK57" s="83"/>
      <c r="HYL57" s="83"/>
      <c r="HYM57" s="83"/>
      <c r="HYN57" s="83"/>
      <c r="HYO57" s="83"/>
      <c r="HYP57" s="83"/>
      <c r="HYQ57" s="83"/>
      <c r="HYR57" s="83"/>
      <c r="HYS57" s="83"/>
      <c r="HYT57" s="83"/>
      <c r="HYU57" s="83"/>
      <c r="HYV57" s="83"/>
      <c r="HYW57" s="83"/>
      <c r="HYX57" s="83"/>
      <c r="HYY57" s="83"/>
      <c r="HYZ57" s="83"/>
      <c r="HZA57" s="83"/>
      <c r="HZB57" s="83"/>
      <c r="HZC57" s="83"/>
      <c r="HZD57" s="83"/>
      <c r="HZE57" s="83"/>
      <c r="HZF57" s="83"/>
      <c r="HZG57" s="83"/>
      <c r="HZH57" s="83"/>
      <c r="HZI57" s="83"/>
      <c r="HZJ57" s="83"/>
      <c r="HZK57" s="83"/>
      <c r="HZL57" s="83"/>
      <c r="HZM57" s="83"/>
      <c r="HZN57" s="83"/>
      <c r="HZO57" s="83"/>
      <c r="HZP57" s="83"/>
      <c r="HZQ57" s="83"/>
      <c r="HZR57" s="83"/>
      <c r="HZS57" s="83"/>
      <c r="HZT57" s="83"/>
      <c r="HZU57" s="83"/>
      <c r="HZV57" s="83"/>
      <c r="HZW57" s="83"/>
      <c r="HZX57" s="83"/>
      <c r="HZY57" s="83"/>
      <c r="HZZ57" s="83"/>
      <c r="IAA57" s="83"/>
      <c r="IAB57" s="83"/>
      <c r="IAC57" s="83"/>
      <c r="IAD57" s="83"/>
      <c r="IAE57" s="83"/>
      <c r="IAF57" s="83"/>
      <c r="IAG57" s="83"/>
      <c r="IAH57" s="83"/>
      <c r="IAI57" s="83"/>
      <c r="IAJ57" s="83"/>
      <c r="IAK57" s="83"/>
      <c r="IAL57" s="83"/>
      <c r="IAM57" s="83"/>
      <c r="IAN57" s="83"/>
      <c r="IAO57" s="83"/>
      <c r="IAP57" s="83"/>
      <c r="IAQ57" s="83"/>
      <c r="IAR57" s="83"/>
      <c r="IAS57" s="83"/>
      <c r="IAT57" s="83"/>
      <c r="IAU57" s="83"/>
      <c r="IAV57" s="83"/>
      <c r="IAW57" s="83"/>
      <c r="IAX57" s="83"/>
      <c r="IAY57" s="83"/>
      <c r="IAZ57" s="83"/>
      <c r="IBA57" s="83"/>
      <c r="IBB57" s="83"/>
      <c r="IBC57" s="83"/>
      <c r="IBD57" s="83"/>
      <c r="IBE57" s="83"/>
      <c r="IBF57" s="83"/>
      <c r="IBG57" s="83"/>
      <c r="IBH57" s="83"/>
      <c r="IBI57" s="83"/>
      <c r="IBJ57" s="83"/>
      <c r="IBK57" s="83"/>
      <c r="IBL57" s="83"/>
      <c r="IBM57" s="83"/>
      <c r="IBN57" s="83"/>
      <c r="IBO57" s="83"/>
      <c r="IBP57" s="83"/>
      <c r="IBQ57" s="83"/>
      <c r="IBR57" s="83"/>
      <c r="IBS57" s="83"/>
      <c r="IBT57" s="83"/>
      <c r="IBU57" s="83"/>
      <c r="IBV57" s="83"/>
      <c r="IBW57" s="83"/>
      <c r="IBX57" s="83"/>
      <c r="IBY57" s="83"/>
      <c r="IBZ57" s="83"/>
      <c r="ICA57" s="83"/>
      <c r="ICB57" s="83"/>
      <c r="ICC57" s="83"/>
      <c r="ICD57" s="83"/>
      <c r="ICE57" s="83"/>
      <c r="ICF57" s="83"/>
      <c r="ICG57" s="83"/>
      <c r="ICH57" s="83"/>
      <c r="ICI57" s="83"/>
      <c r="ICJ57" s="83"/>
      <c r="ICK57" s="83"/>
      <c r="ICL57" s="83"/>
      <c r="ICM57" s="83"/>
      <c r="ICN57" s="83"/>
      <c r="ICO57" s="83"/>
      <c r="ICP57" s="83"/>
      <c r="ICQ57" s="83"/>
      <c r="ICR57" s="83"/>
      <c r="ICS57" s="83"/>
      <c r="ICT57" s="83"/>
      <c r="ICU57" s="83"/>
      <c r="ICV57" s="83"/>
      <c r="ICW57" s="83"/>
      <c r="ICX57" s="83"/>
      <c r="ICY57" s="83"/>
      <c r="ICZ57" s="83"/>
      <c r="IDA57" s="83"/>
      <c r="IDB57" s="83"/>
      <c r="IDC57" s="83"/>
      <c r="IDD57" s="83"/>
      <c r="IDE57" s="83"/>
      <c r="IDF57" s="83"/>
      <c r="IDG57" s="83"/>
      <c r="IDH57" s="83"/>
      <c r="IDI57" s="83"/>
      <c r="IDJ57" s="83"/>
      <c r="IDK57" s="83"/>
      <c r="IDL57" s="83"/>
      <c r="IDM57" s="83"/>
      <c r="IDN57" s="83"/>
      <c r="IDO57" s="83"/>
      <c r="IDP57" s="83"/>
      <c r="IDQ57" s="83"/>
      <c r="IDR57" s="83"/>
      <c r="IDS57" s="83"/>
      <c r="IDT57" s="83"/>
      <c r="IDU57" s="83"/>
      <c r="IDV57" s="83"/>
      <c r="IDW57" s="83"/>
      <c r="IDX57" s="83"/>
      <c r="IDY57" s="83"/>
      <c r="IDZ57" s="83"/>
      <c r="IEA57" s="83"/>
      <c r="IEB57" s="83"/>
      <c r="IEC57" s="83"/>
      <c r="IED57" s="83"/>
      <c r="IEE57" s="83"/>
      <c r="IEF57" s="83"/>
      <c r="IEG57" s="83"/>
      <c r="IEH57" s="83"/>
      <c r="IEI57" s="83"/>
      <c r="IEJ57" s="83"/>
      <c r="IEK57" s="83"/>
      <c r="IEL57" s="83"/>
      <c r="IEM57" s="83"/>
      <c r="IEN57" s="83"/>
      <c r="IEO57" s="83"/>
      <c r="IEP57" s="83"/>
      <c r="IEQ57" s="83"/>
      <c r="IER57" s="83"/>
      <c r="IES57" s="83"/>
      <c r="IET57" s="83"/>
      <c r="IEU57" s="83"/>
      <c r="IEV57" s="83"/>
      <c r="IEW57" s="83"/>
      <c r="IEX57" s="83"/>
      <c r="IEY57" s="83"/>
      <c r="IEZ57" s="83"/>
      <c r="IFA57" s="83"/>
      <c r="IFB57" s="83"/>
      <c r="IFC57" s="83"/>
      <c r="IFD57" s="83"/>
      <c r="IFE57" s="83"/>
      <c r="IFF57" s="83"/>
      <c r="IFG57" s="83"/>
      <c r="IFH57" s="83"/>
      <c r="IFI57" s="83"/>
      <c r="IFJ57" s="83"/>
      <c r="IFK57" s="83"/>
      <c r="IFL57" s="83"/>
      <c r="IFM57" s="83"/>
      <c r="IFN57" s="83"/>
      <c r="IFO57" s="83"/>
      <c r="IFP57" s="83"/>
      <c r="IFQ57" s="83"/>
      <c r="IFR57" s="83"/>
      <c r="IFS57" s="83"/>
      <c r="IFT57" s="83"/>
      <c r="IFU57" s="83"/>
      <c r="IFV57" s="83"/>
      <c r="IFW57" s="83"/>
      <c r="IFX57" s="83"/>
      <c r="IFY57" s="83"/>
      <c r="IFZ57" s="83"/>
      <c r="IGA57" s="83"/>
      <c r="IGB57" s="83"/>
      <c r="IGC57" s="83"/>
      <c r="IGD57" s="83"/>
      <c r="IGE57" s="83"/>
      <c r="IGF57" s="83"/>
      <c r="IGG57" s="83"/>
      <c r="IGH57" s="83"/>
      <c r="IGI57" s="83"/>
      <c r="IGJ57" s="83"/>
      <c r="IGK57" s="83"/>
      <c r="IGL57" s="83"/>
      <c r="IGM57" s="83"/>
      <c r="IGN57" s="83"/>
      <c r="IGO57" s="83"/>
      <c r="IGP57" s="83"/>
      <c r="IGQ57" s="83"/>
      <c r="IGR57" s="83"/>
      <c r="IGS57" s="83"/>
      <c r="IGT57" s="83"/>
      <c r="IGU57" s="83"/>
      <c r="IGV57" s="83"/>
      <c r="IGW57" s="83"/>
      <c r="IGX57" s="83"/>
      <c r="IGY57" s="83"/>
      <c r="IGZ57" s="83"/>
      <c r="IHA57" s="83"/>
      <c r="IHB57" s="83"/>
      <c r="IHC57" s="83"/>
      <c r="IHD57" s="83"/>
      <c r="IHE57" s="83"/>
      <c r="IHF57" s="83"/>
      <c r="IHG57" s="83"/>
      <c r="IHH57" s="83"/>
      <c r="IHI57" s="83"/>
      <c r="IHJ57" s="83"/>
      <c r="IHK57" s="83"/>
      <c r="IHL57" s="83"/>
      <c r="IHM57" s="83"/>
      <c r="IHN57" s="83"/>
      <c r="IHO57" s="83"/>
      <c r="IHP57" s="83"/>
      <c r="IHQ57" s="83"/>
      <c r="IHR57" s="83"/>
      <c r="IHS57" s="83"/>
      <c r="IHT57" s="83"/>
      <c r="IHU57" s="83"/>
      <c r="IHV57" s="83"/>
      <c r="IHW57" s="83"/>
      <c r="IHX57" s="83"/>
      <c r="IHY57" s="83"/>
      <c r="IHZ57" s="83"/>
      <c r="IIA57" s="83"/>
      <c r="IIB57" s="83"/>
      <c r="IIC57" s="83"/>
      <c r="IID57" s="83"/>
      <c r="IIE57" s="83"/>
      <c r="IIF57" s="83"/>
      <c r="IIG57" s="83"/>
      <c r="IIH57" s="83"/>
      <c r="III57" s="83"/>
      <c r="IIJ57" s="83"/>
      <c r="IIK57" s="83"/>
      <c r="IIL57" s="83"/>
      <c r="IIM57" s="83"/>
      <c r="IIN57" s="83"/>
      <c r="IIO57" s="83"/>
      <c r="IIP57" s="83"/>
      <c r="IIQ57" s="83"/>
      <c r="IIR57" s="83"/>
      <c r="IIS57" s="83"/>
      <c r="IIT57" s="83"/>
      <c r="IIU57" s="83"/>
      <c r="IIV57" s="83"/>
      <c r="IIW57" s="83"/>
      <c r="IIX57" s="83"/>
      <c r="IIY57" s="83"/>
      <c r="IIZ57" s="83"/>
      <c r="IJA57" s="83"/>
      <c r="IJB57" s="83"/>
      <c r="IJC57" s="83"/>
      <c r="IJD57" s="83"/>
      <c r="IJE57" s="83"/>
      <c r="IJF57" s="83"/>
      <c r="IJG57" s="83"/>
      <c r="IJH57" s="83"/>
      <c r="IJI57" s="83"/>
      <c r="IJJ57" s="83"/>
      <c r="IJK57" s="83"/>
      <c r="IJL57" s="83"/>
      <c r="IJM57" s="83"/>
      <c r="IJN57" s="83"/>
      <c r="IJO57" s="83"/>
      <c r="IJP57" s="83"/>
      <c r="IJQ57" s="83"/>
      <c r="IJR57" s="83"/>
      <c r="IJS57" s="83"/>
      <c r="IJT57" s="83"/>
      <c r="IJU57" s="83"/>
      <c r="IJV57" s="83"/>
      <c r="IJW57" s="83"/>
      <c r="IJX57" s="83"/>
      <c r="IJY57" s="83"/>
      <c r="IJZ57" s="83"/>
      <c r="IKA57" s="83"/>
      <c r="IKB57" s="83"/>
      <c r="IKC57" s="83"/>
      <c r="IKD57" s="83"/>
      <c r="IKE57" s="83"/>
      <c r="IKF57" s="83"/>
      <c r="IKG57" s="83"/>
      <c r="IKH57" s="83"/>
      <c r="IKI57" s="83"/>
      <c r="IKJ57" s="83"/>
      <c r="IKK57" s="83"/>
      <c r="IKL57" s="83"/>
      <c r="IKM57" s="83"/>
      <c r="IKN57" s="83"/>
      <c r="IKO57" s="83"/>
      <c r="IKP57" s="83"/>
      <c r="IKQ57" s="83"/>
      <c r="IKR57" s="83"/>
      <c r="IKS57" s="83"/>
      <c r="IKT57" s="83"/>
      <c r="IKU57" s="83"/>
      <c r="IKV57" s="83"/>
      <c r="IKW57" s="83"/>
      <c r="IKX57" s="83"/>
      <c r="IKY57" s="83"/>
      <c r="IKZ57" s="83"/>
      <c r="ILA57" s="83"/>
      <c r="ILB57" s="83"/>
      <c r="ILC57" s="83"/>
      <c r="ILD57" s="83"/>
      <c r="ILE57" s="83"/>
      <c r="ILF57" s="83"/>
      <c r="ILG57" s="83"/>
      <c r="ILH57" s="83"/>
      <c r="ILI57" s="83"/>
      <c r="ILJ57" s="83"/>
      <c r="ILK57" s="83"/>
      <c r="ILL57" s="83"/>
      <c r="ILM57" s="83"/>
      <c r="ILN57" s="83"/>
      <c r="ILO57" s="83"/>
      <c r="ILP57" s="83"/>
      <c r="ILQ57" s="83"/>
      <c r="ILR57" s="83"/>
      <c r="ILS57" s="83"/>
      <c r="ILT57" s="83"/>
      <c r="ILU57" s="83"/>
      <c r="ILV57" s="83"/>
      <c r="ILW57" s="83"/>
      <c r="ILX57" s="83"/>
      <c r="ILY57" s="83"/>
      <c r="ILZ57" s="83"/>
      <c r="IMA57" s="83"/>
      <c r="IMB57" s="83"/>
      <c r="IMC57" s="83"/>
      <c r="IMD57" s="83"/>
      <c r="IME57" s="83"/>
      <c r="IMF57" s="83"/>
      <c r="IMG57" s="83"/>
      <c r="IMH57" s="83"/>
      <c r="IMI57" s="83"/>
      <c r="IMJ57" s="83"/>
      <c r="IMK57" s="83"/>
      <c r="IML57" s="83"/>
      <c r="IMM57" s="83"/>
      <c r="IMN57" s="83"/>
      <c r="IMO57" s="83"/>
      <c r="IMP57" s="83"/>
      <c r="IMQ57" s="83"/>
      <c r="IMR57" s="83"/>
      <c r="IMS57" s="83"/>
      <c r="IMT57" s="83"/>
      <c r="IMU57" s="83"/>
      <c r="IMV57" s="83"/>
      <c r="IMW57" s="83"/>
      <c r="IMX57" s="83"/>
      <c r="IMY57" s="83"/>
      <c r="IMZ57" s="83"/>
      <c r="INA57" s="83"/>
      <c r="INB57" s="83"/>
      <c r="INC57" s="83"/>
      <c r="IND57" s="83"/>
      <c r="INE57" s="83"/>
      <c r="INF57" s="83"/>
      <c r="ING57" s="83"/>
      <c r="INH57" s="83"/>
      <c r="INI57" s="83"/>
      <c r="INJ57" s="83"/>
      <c r="INK57" s="83"/>
      <c r="INL57" s="83"/>
      <c r="INM57" s="83"/>
      <c r="INN57" s="83"/>
      <c r="INO57" s="83"/>
      <c r="INP57" s="83"/>
      <c r="INQ57" s="83"/>
      <c r="INR57" s="83"/>
      <c r="INS57" s="83"/>
      <c r="INT57" s="83"/>
      <c r="INU57" s="83"/>
      <c r="INV57" s="83"/>
      <c r="INW57" s="83"/>
      <c r="INX57" s="83"/>
      <c r="INY57" s="83"/>
      <c r="INZ57" s="83"/>
      <c r="IOA57" s="83"/>
      <c r="IOB57" s="83"/>
      <c r="IOC57" s="83"/>
      <c r="IOD57" s="83"/>
      <c r="IOE57" s="83"/>
      <c r="IOF57" s="83"/>
      <c r="IOG57" s="83"/>
      <c r="IOH57" s="83"/>
      <c r="IOI57" s="83"/>
      <c r="IOJ57" s="83"/>
      <c r="IOK57" s="83"/>
      <c r="IOL57" s="83"/>
      <c r="IOM57" s="83"/>
      <c r="ION57" s="83"/>
      <c r="IOO57" s="83"/>
      <c r="IOP57" s="83"/>
      <c r="IOQ57" s="83"/>
      <c r="IOR57" s="83"/>
      <c r="IOS57" s="83"/>
      <c r="IOT57" s="83"/>
      <c r="IOU57" s="83"/>
      <c r="IOV57" s="83"/>
      <c r="IOW57" s="83"/>
      <c r="IOX57" s="83"/>
      <c r="IOY57" s="83"/>
      <c r="IOZ57" s="83"/>
      <c r="IPA57" s="83"/>
      <c r="IPB57" s="83"/>
      <c r="IPC57" s="83"/>
      <c r="IPD57" s="83"/>
      <c r="IPE57" s="83"/>
      <c r="IPF57" s="83"/>
      <c r="IPG57" s="83"/>
      <c r="IPH57" s="83"/>
      <c r="IPI57" s="83"/>
      <c r="IPJ57" s="83"/>
      <c r="IPK57" s="83"/>
      <c r="IPL57" s="83"/>
      <c r="IPM57" s="83"/>
      <c r="IPN57" s="83"/>
      <c r="IPO57" s="83"/>
      <c r="IPP57" s="83"/>
      <c r="IPQ57" s="83"/>
      <c r="IPR57" s="83"/>
      <c r="IPS57" s="83"/>
      <c r="IPT57" s="83"/>
      <c r="IPU57" s="83"/>
      <c r="IPV57" s="83"/>
      <c r="IPW57" s="83"/>
      <c r="IPX57" s="83"/>
      <c r="IPY57" s="83"/>
      <c r="IPZ57" s="83"/>
      <c r="IQA57" s="83"/>
      <c r="IQB57" s="83"/>
      <c r="IQC57" s="83"/>
      <c r="IQD57" s="83"/>
      <c r="IQE57" s="83"/>
      <c r="IQF57" s="83"/>
      <c r="IQG57" s="83"/>
      <c r="IQH57" s="83"/>
      <c r="IQI57" s="83"/>
      <c r="IQJ57" s="83"/>
      <c r="IQK57" s="83"/>
      <c r="IQL57" s="83"/>
      <c r="IQM57" s="83"/>
      <c r="IQN57" s="83"/>
      <c r="IQO57" s="83"/>
      <c r="IQP57" s="83"/>
      <c r="IQQ57" s="83"/>
      <c r="IQR57" s="83"/>
      <c r="IQS57" s="83"/>
      <c r="IQT57" s="83"/>
      <c r="IQU57" s="83"/>
      <c r="IQV57" s="83"/>
      <c r="IQW57" s="83"/>
      <c r="IQX57" s="83"/>
      <c r="IQY57" s="83"/>
      <c r="IQZ57" s="83"/>
      <c r="IRA57" s="83"/>
      <c r="IRB57" s="83"/>
      <c r="IRC57" s="83"/>
      <c r="IRD57" s="83"/>
      <c r="IRE57" s="83"/>
      <c r="IRF57" s="83"/>
      <c r="IRG57" s="83"/>
      <c r="IRH57" s="83"/>
      <c r="IRI57" s="83"/>
      <c r="IRJ57" s="83"/>
      <c r="IRK57" s="83"/>
      <c r="IRL57" s="83"/>
      <c r="IRM57" s="83"/>
      <c r="IRN57" s="83"/>
      <c r="IRO57" s="83"/>
      <c r="IRP57" s="83"/>
      <c r="IRQ57" s="83"/>
      <c r="IRR57" s="83"/>
      <c r="IRS57" s="83"/>
      <c r="IRT57" s="83"/>
      <c r="IRU57" s="83"/>
      <c r="IRV57" s="83"/>
      <c r="IRW57" s="83"/>
      <c r="IRX57" s="83"/>
      <c r="IRY57" s="83"/>
      <c r="IRZ57" s="83"/>
      <c r="ISA57" s="83"/>
      <c r="ISB57" s="83"/>
      <c r="ISC57" s="83"/>
      <c r="ISD57" s="83"/>
      <c r="ISE57" s="83"/>
      <c r="ISF57" s="83"/>
      <c r="ISG57" s="83"/>
      <c r="ISH57" s="83"/>
      <c r="ISI57" s="83"/>
      <c r="ISJ57" s="83"/>
      <c r="ISK57" s="83"/>
      <c r="ISL57" s="83"/>
      <c r="ISM57" s="83"/>
      <c r="ISN57" s="83"/>
      <c r="ISO57" s="83"/>
      <c r="ISP57" s="83"/>
      <c r="ISQ57" s="83"/>
      <c r="ISR57" s="83"/>
      <c r="ISS57" s="83"/>
      <c r="IST57" s="83"/>
      <c r="ISU57" s="83"/>
      <c r="ISV57" s="83"/>
      <c r="ISW57" s="83"/>
      <c r="ISX57" s="83"/>
      <c r="ISY57" s="83"/>
      <c r="ISZ57" s="83"/>
      <c r="ITA57" s="83"/>
      <c r="ITB57" s="83"/>
      <c r="ITC57" s="83"/>
      <c r="ITD57" s="83"/>
      <c r="ITE57" s="83"/>
      <c r="ITF57" s="83"/>
      <c r="ITG57" s="83"/>
      <c r="ITH57" s="83"/>
      <c r="ITI57" s="83"/>
      <c r="ITJ57" s="83"/>
      <c r="ITK57" s="83"/>
      <c r="ITL57" s="83"/>
      <c r="ITM57" s="83"/>
      <c r="ITN57" s="83"/>
      <c r="ITO57" s="83"/>
      <c r="ITP57" s="83"/>
      <c r="ITQ57" s="83"/>
      <c r="ITR57" s="83"/>
      <c r="ITS57" s="83"/>
      <c r="ITT57" s="83"/>
      <c r="ITU57" s="83"/>
      <c r="ITV57" s="83"/>
      <c r="ITW57" s="83"/>
      <c r="ITX57" s="83"/>
      <c r="ITY57" s="83"/>
      <c r="ITZ57" s="83"/>
      <c r="IUA57" s="83"/>
      <c r="IUB57" s="83"/>
      <c r="IUC57" s="83"/>
      <c r="IUD57" s="83"/>
      <c r="IUE57" s="83"/>
      <c r="IUF57" s="83"/>
      <c r="IUG57" s="83"/>
      <c r="IUH57" s="83"/>
      <c r="IUI57" s="83"/>
      <c r="IUJ57" s="83"/>
      <c r="IUK57" s="83"/>
      <c r="IUL57" s="83"/>
      <c r="IUM57" s="83"/>
      <c r="IUN57" s="83"/>
      <c r="IUO57" s="83"/>
      <c r="IUP57" s="83"/>
      <c r="IUQ57" s="83"/>
      <c r="IUR57" s="83"/>
      <c r="IUS57" s="83"/>
      <c r="IUT57" s="83"/>
      <c r="IUU57" s="83"/>
      <c r="IUV57" s="83"/>
      <c r="IUW57" s="83"/>
      <c r="IUX57" s="83"/>
      <c r="IUY57" s="83"/>
      <c r="IUZ57" s="83"/>
      <c r="IVA57" s="83"/>
      <c r="IVB57" s="83"/>
      <c r="IVC57" s="83"/>
      <c r="IVD57" s="83"/>
      <c r="IVE57" s="83"/>
      <c r="IVF57" s="83"/>
      <c r="IVG57" s="83"/>
      <c r="IVH57" s="83"/>
      <c r="IVI57" s="83"/>
      <c r="IVJ57" s="83"/>
      <c r="IVK57" s="83"/>
      <c r="IVL57" s="83"/>
      <c r="IVM57" s="83"/>
      <c r="IVN57" s="83"/>
      <c r="IVO57" s="83"/>
      <c r="IVP57" s="83"/>
      <c r="IVQ57" s="83"/>
      <c r="IVR57" s="83"/>
      <c r="IVS57" s="83"/>
      <c r="IVT57" s="83"/>
      <c r="IVU57" s="83"/>
      <c r="IVV57" s="83"/>
      <c r="IVW57" s="83"/>
      <c r="IVX57" s="83"/>
      <c r="IVY57" s="83"/>
      <c r="IVZ57" s="83"/>
      <c r="IWA57" s="83"/>
      <c r="IWB57" s="83"/>
      <c r="IWC57" s="83"/>
      <c r="IWD57" s="83"/>
      <c r="IWE57" s="83"/>
      <c r="IWF57" s="83"/>
      <c r="IWG57" s="83"/>
      <c r="IWH57" s="83"/>
      <c r="IWI57" s="83"/>
      <c r="IWJ57" s="83"/>
      <c r="IWK57" s="83"/>
      <c r="IWL57" s="83"/>
      <c r="IWM57" s="83"/>
      <c r="IWN57" s="83"/>
      <c r="IWO57" s="83"/>
      <c r="IWP57" s="83"/>
      <c r="IWQ57" s="83"/>
      <c r="IWR57" s="83"/>
      <c r="IWS57" s="83"/>
      <c r="IWT57" s="83"/>
      <c r="IWU57" s="83"/>
      <c r="IWV57" s="83"/>
      <c r="IWW57" s="83"/>
      <c r="IWX57" s="83"/>
      <c r="IWY57" s="83"/>
      <c r="IWZ57" s="83"/>
      <c r="IXA57" s="83"/>
      <c r="IXB57" s="83"/>
      <c r="IXC57" s="83"/>
      <c r="IXD57" s="83"/>
      <c r="IXE57" s="83"/>
      <c r="IXF57" s="83"/>
      <c r="IXG57" s="83"/>
      <c r="IXH57" s="83"/>
      <c r="IXI57" s="83"/>
      <c r="IXJ57" s="83"/>
      <c r="IXK57" s="83"/>
      <c r="IXL57" s="83"/>
      <c r="IXM57" s="83"/>
      <c r="IXN57" s="83"/>
      <c r="IXO57" s="83"/>
      <c r="IXP57" s="83"/>
      <c r="IXQ57" s="83"/>
      <c r="IXR57" s="83"/>
      <c r="IXS57" s="83"/>
      <c r="IXT57" s="83"/>
      <c r="IXU57" s="83"/>
      <c r="IXV57" s="83"/>
      <c r="IXW57" s="83"/>
      <c r="IXX57" s="83"/>
      <c r="IXY57" s="83"/>
      <c r="IXZ57" s="83"/>
      <c r="IYA57" s="83"/>
      <c r="IYB57" s="83"/>
      <c r="IYC57" s="83"/>
      <c r="IYD57" s="83"/>
      <c r="IYE57" s="83"/>
      <c r="IYF57" s="83"/>
      <c r="IYG57" s="83"/>
      <c r="IYH57" s="83"/>
      <c r="IYI57" s="83"/>
      <c r="IYJ57" s="83"/>
      <c r="IYK57" s="83"/>
      <c r="IYL57" s="83"/>
      <c r="IYM57" s="83"/>
      <c r="IYN57" s="83"/>
      <c r="IYO57" s="83"/>
      <c r="IYP57" s="83"/>
      <c r="IYQ57" s="83"/>
      <c r="IYR57" s="83"/>
      <c r="IYS57" s="83"/>
      <c r="IYT57" s="83"/>
      <c r="IYU57" s="83"/>
      <c r="IYV57" s="83"/>
      <c r="IYW57" s="83"/>
      <c r="IYX57" s="83"/>
      <c r="IYY57" s="83"/>
      <c r="IYZ57" s="83"/>
      <c r="IZA57" s="83"/>
      <c r="IZB57" s="83"/>
      <c r="IZC57" s="83"/>
      <c r="IZD57" s="83"/>
      <c r="IZE57" s="83"/>
      <c r="IZF57" s="83"/>
      <c r="IZG57" s="83"/>
      <c r="IZH57" s="83"/>
      <c r="IZI57" s="83"/>
      <c r="IZJ57" s="83"/>
      <c r="IZK57" s="83"/>
      <c r="IZL57" s="83"/>
      <c r="IZM57" s="83"/>
      <c r="IZN57" s="83"/>
      <c r="IZO57" s="83"/>
      <c r="IZP57" s="83"/>
      <c r="IZQ57" s="83"/>
      <c r="IZR57" s="83"/>
      <c r="IZS57" s="83"/>
      <c r="IZT57" s="83"/>
      <c r="IZU57" s="83"/>
      <c r="IZV57" s="83"/>
      <c r="IZW57" s="83"/>
      <c r="IZX57" s="83"/>
      <c r="IZY57" s="83"/>
      <c r="IZZ57" s="83"/>
      <c r="JAA57" s="83"/>
      <c r="JAB57" s="83"/>
      <c r="JAC57" s="83"/>
      <c r="JAD57" s="83"/>
      <c r="JAE57" s="83"/>
      <c r="JAF57" s="83"/>
      <c r="JAG57" s="83"/>
      <c r="JAH57" s="83"/>
      <c r="JAI57" s="83"/>
      <c r="JAJ57" s="83"/>
      <c r="JAK57" s="83"/>
      <c r="JAL57" s="83"/>
      <c r="JAM57" s="83"/>
      <c r="JAN57" s="83"/>
      <c r="JAO57" s="83"/>
      <c r="JAP57" s="83"/>
      <c r="JAQ57" s="83"/>
      <c r="JAR57" s="83"/>
      <c r="JAS57" s="83"/>
      <c r="JAT57" s="83"/>
      <c r="JAU57" s="83"/>
      <c r="JAV57" s="83"/>
      <c r="JAW57" s="83"/>
      <c r="JAX57" s="83"/>
      <c r="JAY57" s="83"/>
      <c r="JAZ57" s="83"/>
      <c r="JBA57" s="83"/>
      <c r="JBB57" s="83"/>
      <c r="JBC57" s="83"/>
      <c r="JBD57" s="83"/>
      <c r="JBE57" s="83"/>
      <c r="JBF57" s="83"/>
      <c r="JBG57" s="83"/>
      <c r="JBH57" s="83"/>
      <c r="JBI57" s="83"/>
      <c r="JBJ57" s="83"/>
      <c r="JBK57" s="83"/>
      <c r="JBL57" s="83"/>
      <c r="JBM57" s="83"/>
      <c r="JBN57" s="83"/>
      <c r="JBO57" s="83"/>
      <c r="JBP57" s="83"/>
      <c r="JBQ57" s="83"/>
      <c r="JBR57" s="83"/>
      <c r="JBS57" s="83"/>
      <c r="JBT57" s="83"/>
      <c r="JBU57" s="83"/>
      <c r="JBV57" s="83"/>
      <c r="JBW57" s="83"/>
      <c r="JBX57" s="83"/>
      <c r="JBY57" s="83"/>
      <c r="JBZ57" s="83"/>
      <c r="JCA57" s="83"/>
      <c r="JCB57" s="83"/>
      <c r="JCC57" s="83"/>
      <c r="JCD57" s="83"/>
      <c r="JCE57" s="83"/>
      <c r="JCF57" s="83"/>
      <c r="JCG57" s="83"/>
      <c r="JCH57" s="83"/>
      <c r="JCI57" s="83"/>
      <c r="JCJ57" s="83"/>
      <c r="JCK57" s="83"/>
      <c r="JCL57" s="83"/>
      <c r="JCM57" s="83"/>
      <c r="JCN57" s="83"/>
      <c r="JCO57" s="83"/>
      <c r="JCP57" s="83"/>
      <c r="JCQ57" s="83"/>
      <c r="JCR57" s="83"/>
      <c r="JCS57" s="83"/>
      <c r="JCT57" s="83"/>
      <c r="JCU57" s="83"/>
      <c r="JCV57" s="83"/>
      <c r="JCW57" s="83"/>
      <c r="JCX57" s="83"/>
      <c r="JCY57" s="83"/>
      <c r="JCZ57" s="83"/>
      <c r="JDA57" s="83"/>
      <c r="JDB57" s="83"/>
      <c r="JDC57" s="83"/>
      <c r="JDD57" s="83"/>
      <c r="JDE57" s="83"/>
      <c r="JDF57" s="83"/>
      <c r="JDG57" s="83"/>
      <c r="JDH57" s="83"/>
      <c r="JDI57" s="83"/>
      <c r="JDJ57" s="83"/>
      <c r="JDK57" s="83"/>
      <c r="JDL57" s="83"/>
      <c r="JDM57" s="83"/>
      <c r="JDN57" s="83"/>
      <c r="JDO57" s="83"/>
      <c r="JDP57" s="83"/>
      <c r="JDQ57" s="83"/>
      <c r="JDR57" s="83"/>
      <c r="JDS57" s="83"/>
      <c r="JDT57" s="83"/>
      <c r="JDU57" s="83"/>
      <c r="JDV57" s="83"/>
      <c r="JDW57" s="83"/>
      <c r="JDX57" s="83"/>
      <c r="JDY57" s="83"/>
      <c r="JDZ57" s="83"/>
      <c r="JEA57" s="83"/>
      <c r="JEB57" s="83"/>
      <c r="JEC57" s="83"/>
      <c r="JED57" s="83"/>
      <c r="JEE57" s="83"/>
      <c r="JEF57" s="83"/>
      <c r="JEG57" s="83"/>
      <c r="JEH57" s="83"/>
      <c r="JEI57" s="83"/>
      <c r="JEJ57" s="83"/>
      <c r="JEK57" s="83"/>
      <c r="JEL57" s="83"/>
      <c r="JEM57" s="83"/>
      <c r="JEN57" s="83"/>
      <c r="JEO57" s="83"/>
      <c r="JEP57" s="83"/>
      <c r="JEQ57" s="83"/>
      <c r="JER57" s="83"/>
      <c r="JES57" s="83"/>
      <c r="JET57" s="83"/>
      <c r="JEU57" s="83"/>
      <c r="JEV57" s="83"/>
      <c r="JEW57" s="83"/>
      <c r="JEX57" s="83"/>
      <c r="JEY57" s="83"/>
      <c r="JEZ57" s="83"/>
      <c r="JFA57" s="83"/>
      <c r="JFB57" s="83"/>
      <c r="JFC57" s="83"/>
      <c r="JFD57" s="83"/>
      <c r="JFE57" s="83"/>
      <c r="JFF57" s="83"/>
      <c r="JFG57" s="83"/>
      <c r="JFH57" s="83"/>
      <c r="JFI57" s="83"/>
      <c r="JFJ57" s="83"/>
      <c r="JFK57" s="83"/>
      <c r="JFL57" s="83"/>
      <c r="JFM57" s="83"/>
      <c r="JFN57" s="83"/>
      <c r="JFO57" s="83"/>
      <c r="JFP57" s="83"/>
      <c r="JFQ57" s="83"/>
      <c r="JFR57" s="83"/>
      <c r="JFS57" s="83"/>
      <c r="JFT57" s="83"/>
      <c r="JFU57" s="83"/>
      <c r="JFV57" s="83"/>
      <c r="JFW57" s="83"/>
      <c r="JFX57" s="83"/>
      <c r="JFY57" s="83"/>
      <c r="JFZ57" s="83"/>
      <c r="JGA57" s="83"/>
      <c r="JGB57" s="83"/>
      <c r="JGC57" s="83"/>
      <c r="JGD57" s="83"/>
      <c r="JGE57" s="83"/>
      <c r="JGF57" s="83"/>
      <c r="JGG57" s="83"/>
      <c r="JGH57" s="83"/>
      <c r="JGI57" s="83"/>
      <c r="JGJ57" s="83"/>
      <c r="JGK57" s="83"/>
      <c r="JGL57" s="83"/>
      <c r="JGM57" s="83"/>
      <c r="JGN57" s="83"/>
      <c r="JGO57" s="83"/>
      <c r="JGP57" s="83"/>
      <c r="JGQ57" s="83"/>
      <c r="JGR57" s="83"/>
      <c r="JGS57" s="83"/>
      <c r="JGT57" s="83"/>
      <c r="JGU57" s="83"/>
      <c r="JGV57" s="83"/>
      <c r="JGW57" s="83"/>
      <c r="JGX57" s="83"/>
      <c r="JGY57" s="83"/>
      <c r="JGZ57" s="83"/>
      <c r="JHA57" s="83"/>
      <c r="JHB57" s="83"/>
      <c r="JHC57" s="83"/>
      <c r="JHD57" s="83"/>
      <c r="JHE57" s="83"/>
      <c r="JHF57" s="83"/>
      <c r="JHG57" s="83"/>
      <c r="JHH57" s="83"/>
      <c r="JHI57" s="83"/>
      <c r="JHJ57" s="83"/>
      <c r="JHK57" s="83"/>
      <c r="JHL57" s="83"/>
      <c r="JHM57" s="83"/>
      <c r="JHN57" s="83"/>
      <c r="JHO57" s="83"/>
      <c r="JHP57" s="83"/>
      <c r="JHQ57" s="83"/>
      <c r="JHR57" s="83"/>
      <c r="JHS57" s="83"/>
      <c r="JHT57" s="83"/>
      <c r="JHU57" s="83"/>
      <c r="JHV57" s="83"/>
      <c r="JHW57" s="83"/>
      <c r="JHX57" s="83"/>
      <c r="JHY57" s="83"/>
      <c r="JHZ57" s="83"/>
      <c r="JIA57" s="83"/>
      <c r="JIB57" s="83"/>
      <c r="JIC57" s="83"/>
      <c r="JID57" s="83"/>
      <c r="JIE57" s="83"/>
      <c r="JIF57" s="83"/>
      <c r="JIG57" s="83"/>
      <c r="JIH57" s="83"/>
      <c r="JII57" s="83"/>
      <c r="JIJ57" s="83"/>
      <c r="JIK57" s="83"/>
      <c r="JIL57" s="83"/>
      <c r="JIM57" s="83"/>
      <c r="JIN57" s="83"/>
      <c r="JIO57" s="83"/>
      <c r="JIP57" s="83"/>
      <c r="JIQ57" s="83"/>
      <c r="JIR57" s="83"/>
      <c r="JIS57" s="83"/>
      <c r="JIT57" s="83"/>
      <c r="JIU57" s="83"/>
      <c r="JIV57" s="83"/>
      <c r="JIW57" s="83"/>
      <c r="JIX57" s="83"/>
      <c r="JIY57" s="83"/>
      <c r="JIZ57" s="83"/>
      <c r="JJA57" s="83"/>
      <c r="JJB57" s="83"/>
      <c r="JJC57" s="83"/>
      <c r="JJD57" s="83"/>
      <c r="JJE57" s="83"/>
      <c r="JJF57" s="83"/>
      <c r="JJG57" s="83"/>
      <c r="JJH57" s="83"/>
      <c r="JJI57" s="83"/>
      <c r="JJJ57" s="83"/>
      <c r="JJK57" s="83"/>
      <c r="JJL57" s="83"/>
      <c r="JJM57" s="83"/>
      <c r="JJN57" s="83"/>
      <c r="JJO57" s="83"/>
      <c r="JJP57" s="83"/>
      <c r="JJQ57" s="83"/>
      <c r="JJR57" s="83"/>
      <c r="JJS57" s="83"/>
      <c r="JJT57" s="83"/>
      <c r="JJU57" s="83"/>
      <c r="JJV57" s="83"/>
      <c r="JJW57" s="83"/>
      <c r="JJX57" s="83"/>
      <c r="JJY57" s="83"/>
      <c r="JJZ57" s="83"/>
      <c r="JKA57" s="83"/>
      <c r="JKB57" s="83"/>
      <c r="JKC57" s="83"/>
      <c r="JKD57" s="83"/>
      <c r="JKE57" s="83"/>
      <c r="JKF57" s="83"/>
      <c r="JKG57" s="83"/>
      <c r="JKH57" s="83"/>
      <c r="JKI57" s="83"/>
      <c r="JKJ57" s="83"/>
      <c r="JKK57" s="83"/>
      <c r="JKL57" s="83"/>
      <c r="JKM57" s="83"/>
      <c r="JKN57" s="83"/>
      <c r="JKO57" s="83"/>
      <c r="JKP57" s="83"/>
      <c r="JKQ57" s="83"/>
      <c r="JKR57" s="83"/>
      <c r="JKS57" s="83"/>
      <c r="JKT57" s="83"/>
      <c r="JKU57" s="83"/>
      <c r="JKV57" s="83"/>
      <c r="JKW57" s="83"/>
      <c r="JKX57" s="83"/>
      <c r="JKY57" s="83"/>
      <c r="JKZ57" s="83"/>
      <c r="JLA57" s="83"/>
      <c r="JLB57" s="83"/>
      <c r="JLC57" s="83"/>
      <c r="JLD57" s="83"/>
      <c r="JLE57" s="83"/>
      <c r="JLF57" s="83"/>
      <c r="JLG57" s="83"/>
      <c r="JLH57" s="83"/>
      <c r="JLI57" s="83"/>
      <c r="JLJ57" s="83"/>
      <c r="JLK57" s="83"/>
      <c r="JLL57" s="83"/>
      <c r="JLM57" s="83"/>
      <c r="JLN57" s="83"/>
      <c r="JLO57" s="83"/>
      <c r="JLP57" s="83"/>
      <c r="JLQ57" s="83"/>
      <c r="JLR57" s="83"/>
      <c r="JLS57" s="83"/>
      <c r="JLT57" s="83"/>
      <c r="JLU57" s="83"/>
      <c r="JLV57" s="83"/>
      <c r="JLW57" s="83"/>
      <c r="JLX57" s="83"/>
      <c r="JLY57" s="83"/>
      <c r="JLZ57" s="83"/>
      <c r="JMA57" s="83"/>
      <c r="JMB57" s="83"/>
      <c r="JMC57" s="83"/>
      <c r="JMD57" s="83"/>
      <c r="JME57" s="83"/>
      <c r="JMF57" s="83"/>
      <c r="JMG57" s="83"/>
      <c r="JMH57" s="83"/>
      <c r="JMI57" s="83"/>
      <c r="JMJ57" s="83"/>
      <c r="JMK57" s="83"/>
      <c r="JML57" s="83"/>
      <c r="JMM57" s="83"/>
      <c r="JMN57" s="83"/>
      <c r="JMO57" s="83"/>
      <c r="JMP57" s="83"/>
      <c r="JMQ57" s="83"/>
      <c r="JMR57" s="83"/>
      <c r="JMS57" s="83"/>
      <c r="JMT57" s="83"/>
      <c r="JMU57" s="83"/>
      <c r="JMV57" s="83"/>
      <c r="JMW57" s="83"/>
      <c r="JMX57" s="83"/>
      <c r="JMY57" s="83"/>
      <c r="JMZ57" s="83"/>
      <c r="JNA57" s="83"/>
      <c r="JNB57" s="83"/>
      <c r="JNC57" s="83"/>
      <c r="JND57" s="83"/>
      <c r="JNE57" s="83"/>
      <c r="JNF57" s="83"/>
      <c r="JNG57" s="83"/>
      <c r="JNH57" s="83"/>
      <c r="JNI57" s="83"/>
      <c r="JNJ57" s="83"/>
      <c r="JNK57" s="83"/>
      <c r="JNL57" s="83"/>
      <c r="JNM57" s="83"/>
      <c r="JNN57" s="83"/>
      <c r="JNO57" s="83"/>
      <c r="JNP57" s="83"/>
      <c r="JNQ57" s="83"/>
      <c r="JNR57" s="83"/>
      <c r="JNS57" s="83"/>
      <c r="JNT57" s="83"/>
      <c r="JNU57" s="83"/>
      <c r="JNV57" s="83"/>
      <c r="JNW57" s="83"/>
      <c r="JNX57" s="83"/>
      <c r="JNY57" s="83"/>
      <c r="JNZ57" s="83"/>
      <c r="JOA57" s="83"/>
      <c r="JOB57" s="83"/>
      <c r="JOC57" s="83"/>
      <c r="JOD57" s="83"/>
      <c r="JOE57" s="83"/>
      <c r="JOF57" s="83"/>
      <c r="JOG57" s="83"/>
      <c r="JOH57" s="83"/>
      <c r="JOI57" s="83"/>
      <c r="JOJ57" s="83"/>
      <c r="JOK57" s="83"/>
      <c r="JOL57" s="83"/>
      <c r="JOM57" s="83"/>
      <c r="JON57" s="83"/>
      <c r="JOO57" s="83"/>
      <c r="JOP57" s="83"/>
      <c r="JOQ57" s="83"/>
      <c r="JOR57" s="83"/>
      <c r="JOS57" s="83"/>
      <c r="JOT57" s="83"/>
      <c r="JOU57" s="83"/>
      <c r="JOV57" s="83"/>
      <c r="JOW57" s="83"/>
      <c r="JOX57" s="83"/>
      <c r="JOY57" s="83"/>
      <c r="JOZ57" s="83"/>
      <c r="JPA57" s="83"/>
      <c r="JPB57" s="83"/>
      <c r="JPC57" s="83"/>
      <c r="JPD57" s="83"/>
      <c r="JPE57" s="83"/>
      <c r="JPF57" s="83"/>
      <c r="JPG57" s="83"/>
      <c r="JPH57" s="83"/>
      <c r="JPI57" s="83"/>
      <c r="JPJ57" s="83"/>
      <c r="JPK57" s="83"/>
      <c r="JPL57" s="83"/>
      <c r="JPM57" s="83"/>
      <c r="JPN57" s="83"/>
      <c r="JPO57" s="83"/>
      <c r="JPP57" s="83"/>
      <c r="JPQ57" s="83"/>
      <c r="JPR57" s="83"/>
      <c r="JPS57" s="83"/>
      <c r="JPT57" s="83"/>
      <c r="JPU57" s="83"/>
      <c r="JPV57" s="83"/>
      <c r="JPW57" s="83"/>
      <c r="JPX57" s="83"/>
      <c r="JPY57" s="83"/>
      <c r="JPZ57" s="83"/>
      <c r="JQA57" s="83"/>
      <c r="JQB57" s="83"/>
      <c r="JQC57" s="83"/>
      <c r="JQD57" s="83"/>
      <c r="JQE57" s="83"/>
      <c r="JQF57" s="83"/>
      <c r="JQG57" s="83"/>
      <c r="JQH57" s="83"/>
      <c r="JQI57" s="83"/>
      <c r="JQJ57" s="83"/>
      <c r="JQK57" s="83"/>
      <c r="JQL57" s="83"/>
      <c r="JQM57" s="83"/>
      <c r="JQN57" s="83"/>
      <c r="JQO57" s="83"/>
      <c r="JQP57" s="83"/>
      <c r="JQQ57" s="83"/>
      <c r="JQR57" s="83"/>
      <c r="JQS57" s="83"/>
      <c r="JQT57" s="83"/>
      <c r="JQU57" s="83"/>
      <c r="JQV57" s="83"/>
      <c r="JQW57" s="83"/>
      <c r="JQX57" s="83"/>
      <c r="JQY57" s="83"/>
      <c r="JQZ57" s="83"/>
      <c r="JRA57" s="83"/>
      <c r="JRB57" s="83"/>
      <c r="JRC57" s="83"/>
      <c r="JRD57" s="83"/>
      <c r="JRE57" s="83"/>
      <c r="JRF57" s="83"/>
      <c r="JRG57" s="83"/>
      <c r="JRH57" s="83"/>
      <c r="JRI57" s="83"/>
      <c r="JRJ57" s="83"/>
      <c r="JRK57" s="83"/>
      <c r="JRL57" s="83"/>
      <c r="JRM57" s="83"/>
      <c r="JRN57" s="83"/>
      <c r="JRO57" s="83"/>
      <c r="JRP57" s="83"/>
      <c r="JRQ57" s="83"/>
      <c r="JRR57" s="83"/>
      <c r="JRS57" s="83"/>
      <c r="JRT57" s="83"/>
      <c r="JRU57" s="83"/>
      <c r="JRV57" s="83"/>
      <c r="JRW57" s="83"/>
      <c r="JRX57" s="83"/>
      <c r="JRY57" s="83"/>
      <c r="JRZ57" s="83"/>
      <c r="JSA57" s="83"/>
      <c r="JSB57" s="83"/>
      <c r="JSC57" s="83"/>
      <c r="JSD57" s="83"/>
      <c r="JSE57" s="83"/>
      <c r="JSF57" s="83"/>
      <c r="JSG57" s="83"/>
      <c r="JSH57" s="83"/>
      <c r="JSI57" s="83"/>
      <c r="JSJ57" s="83"/>
      <c r="JSK57" s="83"/>
      <c r="JSL57" s="83"/>
      <c r="JSM57" s="83"/>
      <c r="JSN57" s="83"/>
      <c r="JSO57" s="83"/>
      <c r="JSP57" s="83"/>
      <c r="JSQ57" s="83"/>
      <c r="JSR57" s="83"/>
      <c r="JSS57" s="83"/>
      <c r="JST57" s="83"/>
      <c r="JSU57" s="83"/>
      <c r="JSV57" s="83"/>
      <c r="JSW57" s="83"/>
      <c r="JSX57" s="83"/>
      <c r="JSY57" s="83"/>
      <c r="JSZ57" s="83"/>
      <c r="JTA57" s="83"/>
      <c r="JTB57" s="83"/>
      <c r="JTC57" s="83"/>
      <c r="JTD57" s="83"/>
      <c r="JTE57" s="83"/>
      <c r="JTF57" s="83"/>
      <c r="JTG57" s="83"/>
      <c r="JTH57" s="83"/>
      <c r="JTI57" s="83"/>
      <c r="JTJ57" s="83"/>
      <c r="JTK57" s="83"/>
      <c r="JTL57" s="83"/>
      <c r="JTM57" s="83"/>
      <c r="JTN57" s="83"/>
      <c r="JTO57" s="83"/>
      <c r="JTP57" s="83"/>
      <c r="JTQ57" s="83"/>
      <c r="JTR57" s="83"/>
      <c r="JTS57" s="83"/>
      <c r="JTT57" s="83"/>
      <c r="JTU57" s="83"/>
      <c r="JTV57" s="83"/>
      <c r="JTW57" s="83"/>
      <c r="JTX57" s="83"/>
      <c r="JTY57" s="83"/>
      <c r="JTZ57" s="83"/>
      <c r="JUA57" s="83"/>
      <c r="JUB57" s="83"/>
      <c r="JUC57" s="83"/>
      <c r="JUD57" s="83"/>
      <c r="JUE57" s="83"/>
      <c r="JUF57" s="83"/>
      <c r="JUG57" s="83"/>
      <c r="JUH57" s="83"/>
      <c r="JUI57" s="83"/>
      <c r="JUJ57" s="83"/>
      <c r="JUK57" s="83"/>
      <c r="JUL57" s="83"/>
      <c r="JUM57" s="83"/>
      <c r="JUN57" s="83"/>
      <c r="JUO57" s="83"/>
      <c r="JUP57" s="83"/>
      <c r="JUQ57" s="83"/>
      <c r="JUR57" s="83"/>
      <c r="JUS57" s="83"/>
      <c r="JUT57" s="83"/>
      <c r="JUU57" s="83"/>
      <c r="JUV57" s="83"/>
      <c r="JUW57" s="83"/>
      <c r="JUX57" s="83"/>
      <c r="JUY57" s="83"/>
      <c r="JUZ57" s="83"/>
      <c r="JVA57" s="83"/>
      <c r="JVB57" s="83"/>
      <c r="JVC57" s="83"/>
      <c r="JVD57" s="83"/>
      <c r="JVE57" s="83"/>
      <c r="JVF57" s="83"/>
      <c r="JVG57" s="83"/>
      <c r="JVH57" s="83"/>
      <c r="JVI57" s="83"/>
      <c r="JVJ57" s="83"/>
      <c r="JVK57" s="83"/>
      <c r="JVL57" s="83"/>
      <c r="JVM57" s="83"/>
      <c r="JVN57" s="83"/>
      <c r="JVO57" s="83"/>
      <c r="JVP57" s="83"/>
      <c r="JVQ57" s="83"/>
      <c r="JVR57" s="83"/>
      <c r="JVS57" s="83"/>
      <c r="JVT57" s="83"/>
      <c r="JVU57" s="83"/>
      <c r="JVV57" s="83"/>
      <c r="JVW57" s="83"/>
      <c r="JVX57" s="83"/>
      <c r="JVY57" s="83"/>
      <c r="JVZ57" s="83"/>
      <c r="JWA57" s="83"/>
      <c r="JWB57" s="83"/>
      <c r="JWC57" s="83"/>
      <c r="JWD57" s="83"/>
      <c r="JWE57" s="83"/>
      <c r="JWF57" s="83"/>
      <c r="JWG57" s="83"/>
      <c r="JWH57" s="83"/>
      <c r="JWI57" s="83"/>
      <c r="JWJ57" s="83"/>
      <c r="JWK57" s="83"/>
      <c r="JWL57" s="83"/>
      <c r="JWM57" s="83"/>
      <c r="JWN57" s="83"/>
      <c r="JWO57" s="83"/>
      <c r="JWP57" s="83"/>
      <c r="JWQ57" s="83"/>
      <c r="JWR57" s="83"/>
      <c r="JWS57" s="83"/>
      <c r="JWT57" s="83"/>
      <c r="JWU57" s="83"/>
      <c r="JWV57" s="83"/>
      <c r="JWW57" s="83"/>
      <c r="JWX57" s="83"/>
      <c r="JWY57" s="83"/>
      <c r="JWZ57" s="83"/>
      <c r="JXA57" s="83"/>
      <c r="JXB57" s="83"/>
      <c r="JXC57" s="83"/>
      <c r="JXD57" s="83"/>
      <c r="JXE57" s="83"/>
      <c r="JXF57" s="83"/>
      <c r="JXG57" s="83"/>
      <c r="JXH57" s="83"/>
      <c r="JXI57" s="83"/>
      <c r="JXJ57" s="83"/>
      <c r="JXK57" s="83"/>
      <c r="JXL57" s="83"/>
      <c r="JXM57" s="83"/>
      <c r="JXN57" s="83"/>
      <c r="JXO57" s="83"/>
      <c r="JXP57" s="83"/>
      <c r="JXQ57" s="83"/>
      <c r="JXR57" s="83"/>
      <c r="JXS57" s="83"/>
      <c r="JXT57" s="83"/>
      <c r="JXU57" s="83"/>
      <c r="JXV57" s="83"/>
      <c r="JXW57" s="83"/>
      <c r="JXX57" s="83"/>
      <c r="JXY57" s="83"/>
      <c r="JXZ57" s="83"/>
      <c r="JYA57" s="83"/>
      <c r="JYB57" s="83"/>
      <c r="JYC57" s="83"/>
      <c r="JYD57" s="83"/>
      <c r="JYE57" s="83"/>
      <c r="JYF57" s="83"/>
      <c r="JYG57" s="83"/>
      <c r="JYH57" s="83"/>
      <c r="JYI57" s="83"/>
      <c r="JYJ57" s="83"/>
      <c r="JYK57" s="83"/>
      <c r="JYL57" s="83"/>
      <c r="JYM57" s="83"/>
      <c r="JYN57" s="83"/>
      <c r="JYO57" s="83"/>
      <c r="JYP57" s="83"/>
      <c r="JYQ57" s="83"/>
      <c r="JYR57" s="83"/>
      <c r="JYS57" s="83"/>
      <c r="JYT57" s="83"/>
      <c r="JYU57" s="83"/>
      <c r="JYV57" s="83"/>
      <c r="JYW57" s="83"/>
      <c r="JYX57" s="83"/>
      <c r="JYY57" s="83"/>
      <c r="JYZ57" s="83"/>
      <c r="JZA57" s="83"/>
      <c r="JZB57" s="83"/>
      <c r="JZC57" s="83"/>
      <c r="JZD57" s="83"/>
      <c r="JZE57" s="83"/>
      <c r="JZF57" s="83"/>
      <c r="JZG57" s="83"/>
      <c r="JZH57" s="83"/>
      <c r="JZI57" s="83"/>
      <c r="JZJ57" s="83"/>
      <c r="JZK57" s="83"/>
      <c r="JZL57" s="83"/>
      <c r="JZM57" s="83"/>
      <c r="JZN57" s="83"/>
      <c r="JZO57" s="83"/>
      <c r="JZP57" s="83"/>
      <c r="JZQ57" s="83"/>
      <c r="JZR57" s="83"/>
      <c r="JZS57" s="83"/>
      <c r="JZT57" s="83"/>
      <c r="JZU57" s="83"/>
      <c r="JZV57" s="83"/>
      <c r="JZW57" s="83"/>
      <c r="JZX57" s="83"/>
      <c r="JZY57" s="83"/>
      <c r="JZZ57" s="83"/>
      <c r="KAA57" s="83"/>
      <c r="KAB57" s="83"/>
      <c r="KAC57" s="83"/>
      <c r="KAD57" s="83"/>
      <c r="KAE57" s="83"/>
      <c r="KAF57" s="83"/>
      <c r="KAG57" s="83"/>
      <c r="KAH57" s="83"/>
      <c r="KAI57" s="83"/>
      <c r="KAJ57" s="83"/>
      <c r="KAK57" s="83"/>
      <c r="KAL57" s="83"/>
      <c r="KAM57" s="83"/>
      <c r="KAN57" s="83"/>
      <c r="KAO57" s="83"/>
      <c r="KAP57" s="83"/>
      <c r="KAQ57" s="83"/>
      <c r="KAR57" s="83"/>
      <c r="KAS57" s="83"/>
      <c r="KAT57" s="83"/>
      <c r="KAU57" s="83"/>
      <c r="KAV57" s="83"/>
      <c r="KAW57" s="83"/>
      <c r="KAX57" s="83"/>
      <c r="KAY57" s="83"/>
      <c r="KAZ57" s="83"/>
      <c r="KBA57" s="83"/>
      <c r="KBB57" s="83"/>
      <c r="KBC57" s="83"/>
      <c r="KBD57" s="83"/>
      <c r="KBE57" s="83"/>
      <c r="KBF57" s="83"/>
      <c r="KBG57" s="83"/>
      <c r="KBH57" s="83"/>
      <c r="KBI57" s="83"/>
      <c r="KBJ57" s="83"/>
      <c r="KBK57" s="83"/>
      <c r="KBL57" s="83"/>
      <c r="KBM57" s="83"/>
      <c r="KBN57" s="83"/>
      <c r="KBO57" s="83"/>
      <c r="KBP57" s="83"/>
      <c r="KBQ57" s="83"/>
      <c r="KBR57" s="83"/>
      <c r="KBS57" s="83"/>
      <c r="KBT57" s="83"/>
      <c r="KBU57" s="83"/>
      <c r="KBV57" s="83"/>
      <c r="KBW57" s="83"/>
      <c r="KBX57" s="83"/>
      <c r="KBY57" s="83"/>
      <c r="KBZ57" s="83"/>
      <c r="KCA57" s="83"/>
      <c r="KCB57" s="83"/>
      <c r="KCC57" s="83"/>
      <c r="KCD57" s="83"/>
      <c r="KCE57" s="83"/>
      <c r="KCF57" s="83"/>
      <c r="KCG57" s="83"/>
      <c r="KCH57" s="83"/>
      <c r="KCI57" s="83"/>
      <c r="KCJ57" s="83"/>
      <c r="KCK57" s="83"/>
      <c r="KCL57" s="83"/>
      <c r="KCM57" s="83"/>
      <c r="KCN57" s="83"/>
      <c r="KCO57" s="83"/>
      <c r="KCP57" s="83"/>
      <c r="KCQ57" s="83"/>
      <c r="KCR57" s="83"/>
      <c r="KCS57" s="83"/>
      <c r="KCT57" s="83"/>
      <c r="KCU57" s="83"/>
      <c r="KCV57" s="83"/>
      <c r="KCW57" s="83"/>
      <c r="KCX57" s="83"/>
      <c r="KCY57" s="83"/>
      <c r="KCZ57" s="83"/>
      <c r="KDA57" s="83"/>
      <c r="KDB57" s="83"/>
      <c r="KDC57" s="83"/>
      <c r="KDD57" s="83"/>
      <c r="KDE57" s="83"/>
      <c r="KDF57" s="83"/>
      <c r="KDG57" s="83"/>
      <c r="KDH57" s="83"/>
      <c r="KDI57" s="83"/>
      <c r="KDJ57" s="83"/>
      <c r="KDK57" s="83"/>
      <c r="KDL57" s="83"/>
      <c r="KDM57" s="83"/>
      <c r="KDN57" s="83"/>
      <c r="KDO57" s="83"/>
      <c r="KDP57" s="83"/>
      <c r="KDQ57" s="83"/>
      <c r="KDR57" s="83"/>
      <c r="KDS57" s="83"/>
      <c r="KDT57" s="83"/>
      <c r="KDU57" s="83"/>
      <c r="KDV57" s="83"/>
      <c r="KDW57" s="83"/>
      <c r="KDX57" s="83"/>
      <c r="KDY57" s="83"/>
      <c r="KDZ57" s="83"/>
      <c r="KEA57" s="83"/>
      <c r="KEB57" s="83"/>
      <c r="KEC57" s="83"/>
      <c r="KED57" s="83"/>
      <c r="KEE57" s="83"/>
      <c r="KEF57" s="83"/>
      <c r="KEG57" s="83"/>
      <c r="KEH57" s="83"/>
      <c r="KEI57" s="83"/>
      <c r="KEJ57" s="83"/>
      <c r="KEK57" s="83"/>
      <c r="KEL57" s="83"/>
      <c r="KEM57" s="83"/>
      <c r="KEN57" s="83"/>
      <c r="KEO57" s="83"/>
      <c r="KEP57" s="83"/>
      <c r="KEQ57" s="83"/>
      <c r="KER57" s="83"/>
      <c r="KES57" s="83"/>
      <c r="KET57" s="83"/>
      <c r="KEU57" s="83"/>
      <c r="KEV57" s="83"/>
      <c r="KEW57" s="83"/>
      <c r="KEX57" s="83"/>
      <c r="KEY57" s="83"/>
      <c r="KEZ57" s="83"/>
      <c r="KFA57" s="83"/>
      <c r="KFB57" s="83"/>
      <c r="KFC57" s="83"/>
      <c r="KFD57" s="83"/>
      <c r="KFE57" s="83"/>
      <c r="KFF57" s="83"/>
      <c r="KFG57" s="83"/>
      <c r="KFH57" s="83"/>
      <c r="KFI57" s="83"/>
      <c r="KFJ57" s="83"/>
      <c r="KFK57" s="83"/>
      <c r="KFL57" s="83"/>
      <c r="KFM57" s="83"/>
      <c r="KFN57" s="83"/>
      <c r="KFO57" s="83"/>
      <c r="KFP57" s="83"/>
      <c r="KFQ57" s="83"/>
      <c r="KFR57" s="83"/>
      <c r="KFS57" s="83"/>
      <c r="KFT57" s="83"/>
      <c r="KFU57" s="83"/>
      <c r="KFV57" s="83"/>
      <c r="KFW57" s="83"/>
      <c r="KFX57" s="83"/>
      <c r="KFY57" s="83"/>
      <c r="KFZ57" s="83"/>
      <c r="KGA57" s="83"/>
      <c r="KGB57" s="83"/>
      <c r="KGC57" s="83"/>
      <c r="KGD57" s="83"/>
      <c r="KGE57" s="83"/>
      <c r="KGF57" s="83"/>
      <c r="KGG57" s="83"/>
      <c r="KGH57" s="83"/>
      <c r="KGI57" s="83"/>
      <c r="KGJ57" s="83"/>
      <c r="KGK57" s="83"/>
      <c r="KGL57" s="83"/>
      <c r="KGM57" s="83"/>
      <c r="KGN57" s="83"/>
      <c r="KGO57" s="83"/>
      <c r="KGP57" s="83"/>
      <c r="KGQ57" s="83"/>
      <c r="KGR57" s="83"/>
      <c r="KGS57" s="83"/>
      <c r="KGT57" s="83"/>
      <c r="KGU57" s="83"/>
      <c r="KGV57" s="83"/>
      <c r="KGW57" s="83"/>
      <c r="KGX57" s="83"/>
      <c r="KGY57" s="83"/>
      <c r="KGZ57" s="83"/>
      <c r="KHA57" s="83"/>
      <c r="KHB57" s="83"/>
      <c r="KHC57" s="83"/>
      <c r="KHD57" s="83"/>
      <c r="KHE57" s="83"/>
      <c r="KHF57" s="83"/>
      <c r="KHG57" s="83"/>
      <c r="KHH57" s="83"/>
      <c r="KHI57" s="83"/>
      <c r="KHJ57" s="83"/>
      <c r="KHK57" s="83"/>
      <c r="KHL57" s="83"/>
      <c r="KHM57" s="83"/>
      <c r="KHN57" s="83"/>
      <c r="KHO57" s="83"/>
      <c r="KHP57" s="83"/>
      <c r="KHQ57" s="83"/>
      <c r="KHR57" s="83"/>
      <c r="KHS57" s="83"/>
      <c r="KHT57" s="83"/>
      <c r="KHU57" s="83"/>
      <c r="KHV57" s="83"/>
      <c r="KHW57" s="83"/>
      <c r="KHX57" s="83"/>
      <c r="KHY57" s="83"/>
      <c r="KHZ57" s="83"/>
      <c r="KIA57" s="83"/>
      <c r="KIB57" s="83"/>
      <c r="KIC57" s="83"/>
      <c r="KID57" s="83"/>
      <c r="KIE57" s="83"/>
      <c r="KIF57" s="83"/>
      <c r="KIG57" s="83"/>
      <c r="KIH57" s="83"/>
      <c r="KII57" s="83"/>
      <c r="KIJ57" s="83"/>
      <c r="KIK57" s="83"/>
      <c r="KIL57" s="83"/>
      <c r="KIM57" s="83"/>
      <c r="KIN57" s="83"/>
      <c r="KIO57" s="83"/>
      <c r="KIP57" s="83"/>
      <c r="KIQ57" s="83"/>
      <c r="KIR57" s="83"/>
      <c r="KIS57" s="83"/>
      <c r="KIT57" s="83"/>
      <c r="KIU57" s="83"/>
      <c r="KIV57" s="83"/>
      <c r="KIW57" s="83"/>
      <c r="KIX57" s="83"/>
      <c r="KIY57" s="83"/>
      <c r="KIZ57" s="83"/>
      <c r="KJA57" s="83"/>
      <c r="KJB57" s="83"/>
      <c r="KJC57" s="83"/>
      <c r="KJD57" s="83"/>
      <c r="KJE57" s="83"/>
      <c r="KJF57" s="83"/>
      <c r="KJG57" s="83"/>
      <c r="KJH57" s="83"/>
      <c r="KJI57" s="83"/>
      <c r="KJJ57" s="83"/>
      <c r="KJK57" s="83"/>
      <c r="KJL57" s="83"/>
      <c r="KJM57" s="83"/>
      <c r="KJN57" s="83"/>
      <c r="KJO57" s="83"/>
      <c r="KJP57" s="83"/>
      <c r="KJQ57" s="83"/>
      <c r="KJR57" s="83"/>
      <c r="KJS57" s="83"/>
      <c r="KJT57" s="83"/>
      <c r="KJU57" s="83"/>
      <c r="KJV57" s="83"/>
      <c r="KJW57" s="83"/>
      <c r="KJX57" s="83"/>
      <c r="KJY57" s="83"/>
      <c r="KJZ57" s="83"/>
      <c r="KKA57" s="83"/>
      <c r="KKB57" s="83"/>
      <c r="KKC57" s="83"/>
      <c r="KKD57" s="83"/>
      <c r="KKE57" s="83"/>
      <c r="KKF57" s="83"/>
      <c r="KKG57" s="83"/>
      <c r="KKH57" s="83"/>
      <c r="KKI57" s="83"/>
      <c r="KKJ57" s="83"/>
      <c r="KKK57" s="83"/>
      <c r="KKL57" s="83"/>
      <c r="KKM57" s="83"/>
      <c r="KKN57" s="83"/>
      <c r="KKO57" s="83"/>
      <c r="KKP57" s="83"/>
      <c r="KKQ57" s="83"/>
      <c r="KKR57" s="83"/>
      <c r="KKS57" s="83"/>
      <c r="KKT57" s="83"/>
      <c r="KKU57" s="83"/>
      <c r="KKV57" s="83"/>
      <c r="KKW57" s="83"/>
      <c r="KKX57" s="83"/>
      <c r="KKY57" s="83"/>
      <c r="KKZ57" s="83"/>
      <c r="KLA57" s="83"/>
      <c r="KLB57" s="83"/>
      <c r="KLC57" s="83"/>
      <c r="KLD57" s="83"/>
      <c r="KLE57" s="83"/>
      <c r="KLF57" s="83"/>
      <c r="KLG57" s="83"/>
      <c r="KLH57" s="83"/>
      <c r="KLI57" s="83"/>
      <c r="KLJ57" s="83"/>
      <c r="KLK57" s="83"/>
      <c r="KLL57" s="83"/>
      <c r="KLM57" s="83"/>
      <c r="KLN57" s="83"/>
      <c r="KLO57" s="83"/>
      <c r="KLP57" s="83"/>
      <c r="KLQ57" s="83"/>
      <c r="KLR57" s="83"/>
      <c r="KLS57" s="83"/>
      <c r="KLT57" s="83"/>
      <c r="KLU57" s="83"/>
      <c r="KLV57" s="83"/>
      <c r="KLW57" s="83"/>
      <c r="KLX57" s="83"/>
      <c r="KLY57" s="83"/>
      <c r="KLZ57" s="83"/>
      <c r="KMA57" s="83"/>
      <c r="KMB57" s="83"/>
      <c r="KMC57" s="83"/>
      <c r="KMD57" s="83"/>
      <c r="KME57" s="83"/>
      <c r="KMF57" s="83"/>
      <c r="KMG57" s="83"/>
      <c r="KMH57" s="83"/>
      <c r="KMI57" s="83"/>
      <c r="KMJ57" s="83"/>
      <c r="KMK57" s="83"/>
      <c r="KML57" s="83"/>
      <c r="KMM57" s="83"/>
      <c r="KMN57" s="83"/>
      <c r="KMO57" s="83"/>
      <c r="KMP57" s="83"/>
      <c r="KMQ57" s="83"/>
      <c r="KMR57" s="83"/>
      <c r="KMS57" s="83"/>
      <c r="KMT57" s="83"/>
      <c r="KMU57" s="83"/>
      <c r="KMV57" s="83"/>
      <c r="KMW57" s="83"/>
      <c r="KMX57" s="83"/>
      <c r="KMY57" s="83"/>
      <c r="KMZ57" s="83"/>
      <c r="KNA57" s="83"/>
      <c r="KNB57" s="83"/>
      <c r="KNC57" s="83"/>
      <c r="KND57" s="83"/>
      <c r="KNE57" s="83"/>
      <c r="KNF57" s="83"/>
      <c r="KNG57" s="83"/>
      <c r="KNH57" s="83"/>
      <c r="KNI57" s="83"/>
      <c r="KNJ57" s="83"/>
      <c r="KNK57" s="83"/>
      <c r="KNL57" s="83"/>
      <c r="KNM57" s="83"/>
      <c r="KNN57" s="83"/>
      <c r="KNO57" s="83"/>
      <c r="KNP57" s="83"/>
      <c r="KNQ57" s="83"/>
      <c r="KNR57" s="83"/>
      <c r="KNS57" s="83"/>
      <c r="KNT57" s="83"/>
      <c r="KNU57" s="83"/>
      <c r="KNV57" s="83"/>
      <c r="KNW57" s="83"/>
      <c r="KNX57" s="83"/>
      <c r="KNY57" s="83"/>
      <c r="KNZ57" s="83"/>
      <c r="KOA57" s="83"/>
      <c r="KOB57" s="83"/>
      <c r="KOC57" s="83"/>
      <c r="KOD57" s="83"/>
      <c r="KOE57" s="83"/>
      <c r="KOF57" s="83"/>
      <c r="KOG57" s="83"/>
      <c r="KOH57" s="83"/>
      <c r="KOI57" s="83"/>
      <c r="KOJ57" s="83"/>
      <c r="KOK57" s="83"/>
      <c r="KOL57" s="83"/>
      <c r="KOM57" s="83"/>
      <c r="KON57" s="83"/>
      <c r="KOO57" s="83"/>
      <c r="KOP57" s="83"/>
      <c r="KOQ57" s="83"/>
      <c r="KOR57" s="83"/>
      <c r="KOS57" s="83"/>
      <c r="KOT57" s="83"/>
      <c r="KOU57" s="83"/>
      <c r="KOV57" s="83"/>
      <c r="KOW57" s="83"/>
      <c r="KOX57" s="83"/>
      <c r="KOY57" s="83"/>
      <c r="KOZ57" s="83"/>
      <c r="KPA57" s="83"/>
      <c r="KPB57" s="83"/>
      <c r="KPC57" s="83"/>
      <c r="KPD57" s="83"/>
      <c r="KPE57" s="83"/>
      <c r="KPF57" s="83"/>
      <c r="KPG57" s="83"/>
      <c r="KPH57" s="83"/>
      <c r="KPI57" s="83"/>
      <c r="KPJ57" s="83"/>
      <c r="KPK57" s="83"/>
      <c r="KPL57" s="83"/>
      <c r="KPM57" s="83"/>
      <c r="KPN57" s="83"/>
      <c r="KPO57" s="83"/>
      <c r="KPP57" s="83"/>
      <c r="KPQ57" s="83"/>
      <c r="KPR57" s="83"/>
      <c r="KPS57" s="83"/>
      <c r="KPT57" s="83"/>
      <c r="KPU57" s="83"/>
      <c r="KPV57" s="83"/>
      <c r="KPW57" s="83"/>
      <c r="KPX57" s="83"/>
      <c r="KPY57" s="83"/>
      <c r="KPZ57" s="83"/>
      <c r="KQA57" s="83"/>
      <c r="KQB57" s="83"/>
      <c r="KQC57" s="83"/>
      <c r="KQD57" s="83"/>
      <c r="KQE57" s="83"/>
      <c r="KQF57" s="83"/>
      <c r="KQG57" s="83"/>
      <c r="KQH57" s="83"/>
      <c r="KQI57" s="83"/>
      <c r="KQJ57" s="83"/>
      <c r="KQK57" s="83"/>
      <c r="KQL57" s="83"/>
      <c r="KQM57" s="83"/>
      <c r="KQN57" s="83"/>
      <c r="KQO57" s="83"/>
      <c r="KQP57" s="83"/>
      <c r="KQQ57" s="83"/>
      <c r="KQR57" s="83"/>
      <c r="KQS57" s="83"/>
      <c r="KQT57" s="83"/>
      <c r="KQU57" s="83"/>
      <c r="KQV57" s="83"/>
      <c r="KQW57" s="83"/>
      <c r="KQX57" s="83"/>
      <c r="KQY57" s="83"/>
      <c r="KQZ57" s="83"/>
      <c r="KRA57" s="83"/>
      <c r="KRB57" s="83"/>
      <c r="KRC57" s="83"/>
      <c r="KRD57" s="83"/>
      <c r="KRE57" s="83"/>
      <c r="KRF57" s="83"/>
      <c r="KRG57" s="83"/>
      <c r="KRH57" s="83"/>
      <c r="KRI57" s="83"/>
      <c r="KRJ57" s="83"/>
      <c r="KRK57" s="83"/>
      <c r="KRL57" s="83"/>
      <c r="KRM57" s="83"/>
      <c r="KRN57" s="83"/>
      <c r="KRO57" s="83"/>
      <c r="KRP57" s="83"/>
      <c r="KRQ57" s="83"/>
      <c r="KRR57" s="83"/>
      <c r="KRS57" s="83"/>
      <c r="KRT57" s="83"/>
      <c r="KRU57" s="83"/>
      <c r="KRV57" s="83"/>
      <c r="KRW57" s="83"/>
      <c r="KRX57" s="83"/>
      <c r="KRY57" s="83"/>
      <c r="KRZ57" s="83"/>
      <c r="KSA57" s="83"/>
      <c r="KSB57" s="83"/>
      <c r="KSC57" s="83"/>
      <c r="KSD57" s="83"/>
      <c r="KSE57" s="83"/>
      <c r="KSF57" s="83"/>
      <c r="KSG57" s="83"/>
      <c r="KSH57" s="83"/>
      <c r="KSI57" s="83"/>
      <c r="KSJ57" s="83"/>
      <c r="KSK57" s="83"/>
      <c r="KSL57" s="83"/>
      <c r="KSM57" s="83"/>
      <c r="KSN57" s="83"/>
      <c r="KSO57" s="83"/>
      <c r="KSP57" s="83"/>
      <c r="KSQ57" s="83"/>
      <c r="KSR57" s="83"/>
      <c r="KSS57" s="83"/>
      <c r="KST57" s="83"/>
      <c r="KSU57" s="83"/>
      <c r="KSV57" s="83"/>
      <c r="KSW57" s="83"/>
      <c r="KSX57" s="83"/>
      <c r="KSY57" s="83"/>
      <c r="KSZ57" s="83"/>
      <c r="KTA57" s="83"/>
      <c r="KTB57" s="83"/>
      <c r="KTC57" s="83"/>
      <c r="KTD57" s="83"/>
      <c r="KTE57" s="83"/>
      <c r="KTF57" s="83"/>
      <c r="KTG57" s="83"/>
      <c r="KTH57" s="83"/>
      <c r="KTI57" s="83"/>
      <c r="KTJ57" s="83"/>
      <c r="KTK57" s="83"/>
      <c r="KTL57" s="83"/>
      <c r="KTM57" s="83"/>
      <c r="KTN57" s="83"/>
      <c r="KTO57" s="83"/>
      <c r="KTP57" s="83"/>
      <c r="KTQ57" s="83"/>
      <c r="KTR57" s="83"/>
      <c r="KTS57" s="83"/>
      <c r="KTT57" s="83"/>
      <c r="KTU57" s="83"/>
      <c r="KTV57" s="83"/>
      <c r="KTW57" s="83"/>
      <c r="KTX57" s="83"/>
      <c r="KTY57" s="83"/>
      <c r="KTZ57" s="83"/>
      <c r="KUA57" s="83"/>
      <c r="KUB57" s="83"/>
      <c r="KUC57" s="83"/>
      <c r="KUD57" s="83"/>
      <c r="KUE57" s="83"/>
      <c r="KUF57" s="83"/>
      <c r="KUG57" s="83"/>
      <c r="KUH57" s="83"/>
      <c r="KUI57" s="83"/>
      <c r="KUJ57" s="83"/>
      <c r="KUK57" s="83"/>
      <c r="KUL57" s="83"/>
      <c r="KUM57" s="83"/>
      <c r="KUN57" s="83"/>
      <c r="KUO57" s="83"/>
      <c r="KUP57" s="83"/>
      <c r="KUQ57" s="83"/>
      <c r="KUR57" s="83"/>
      <c r="KUS57" s="83"/>
      <c r="KUT57" s="83"/>
      <c r="KUU57" s="83"/>
      <c r="KUV57" s="83"/>
      <c r="KUW57" s="83"/>
      <c r="KUX57" s="83"/>
      <c r="KUY57" s="83"/>
      <c r="KUZ57" s="83"/>
      <c r="KVA57" s="83"/>
      <c r="KVB57" s="83"/>
      <c r="KVC57" s="83"/>
      <c r="KVD57" s="83"/>
      <c r="KVE57" s="83"/>
      <c r="KVF57" s="83"/>
      <c r="KVG57" s="83"/>
      <c r="KVH57" s="83"/>
      <c r="KVI57" s="83"/>
      <c r="KVJ57" s="83"/>
      <c r="KVK57" s="83"/>
      <c r="KVL57" s="83"/>
      <c r="KVM57" s="83"/>
      <c r="KVN57" s="83"/>
      <c r="KVO57" s="83"/>
      <c r="KVP57" s="83"/>
      <c r="KVQ57" s="83"/>
      <c r="KVR57" s="83"/>
      <c r="KVS57" s="83"/>
      <c r="KVT57" s="83"/>
      <c r="KVU57" s="83"/>
      <c r="KVV57" s="83"/>
      <c r="KVW57" s="83"/>
      <c r="KVX57" s="83"/>
      <c r="KVY57" s="83"/>
      <c r="KVZ57" s="83"/>
      <c r="KWA57" s="83"/>
      <c r="KWB57" s="83"/>
      <c r="KWC57" s="83"/>
      <c r="KWD57" s="83"/>
      <c r="KWE57" s="83"/>
      <c r="KWF57" s="83"/>
      <c r="KWG57" s="83"/>
      <c r="KWH57" s="83"/>
      <c r="KWI57" s="83"/>
      <c r="KWJ57" s="83"/>
      <c r="KWK57" s="83"/>
      <c r="KWL57" s="83"/>
      <c r="KWM57" s="83"/>
      <c r="KWN57" s="83"/>
      <c r="KWO57" s="83"/>
      <c r="KWP57" s="83"/>
      <c r="KWQ57" s="83"/>
      <c r="KWR57" s="83"/>
      <c r="KWS57" s="83"/>
      <c r="KWT57" s="83"/>
      <c r="KWU57" s="83"/>
      <c r="KWV57" s="83"/>
      <c r="KWW57" s="83"/>
      <c r="KWX57" s="83"/>
      <c r="KWY57" s="83"/>
      <c r="KWZ57" s="83"/>
      <c r="KXA57" s="83"/>
      <c r="KXB57" s="83"/>
      <c r="KXC57" s="83"/>
      <c r="KXD57" s="83"/>
      <c r="KXE57" s="83"/>
      <c r="KXF57" s="83"/>
      <c r="KXG57" s="83"/>
      <c r="KXH57" s="83"/>
      <c r="KXI57" s="83"/>
      <c r="KXJ57" s="83"/>
      <c r="KXK57" s="83"/>
      <c r="KXL57" s="83"/>
      <c r="KXM57" s="83"/>
      <c r="KXN57" s="83"/>
      <c r="KXO57" s="83"/>
      <c r="KXP57" s="83"/>
      <c r="KXQ57" s="83"/>
      <c r="KXR57" s="83"/>
      <c r="KXS57" s="83"/>
      <c r="KXT57" s="83"/>
      <c r="KXU57" s="83"/>
      <c r="KXV57" s="83"/>
      <c r="KXW57" s="83"/>
      <c r="KXX57" s="83"/>
      <c r="KXY57" s="83"/>
      <c r="KXZ57" s="83"/>
      <c r="KYA57" s="83"/>
      <c r="KYB57" s="83"/>
      <c r="KYC57" s="83"/>
      <c r="KYD57" s="83"/>
      <c r="KYE57" s="83"/>
      <c r="KYF57" s="83"/>
      <c r="KYG57" s="83"/>
      <c r="KYH57" s="83"/>
      <c r="KYI57" s="83"/>
      <c r="KYJ57" s="83"/>
      <c r="KYK57" s="83"/>
      <c r="KYL57" s="83"/>
      <c r="KYM57" s="83"/>
      <c r="KYN57" s="83"/>
      <c r="KYO57" s="83"/>
      <c r="KYP57" s="83"/>
      <c r="KYQ57" s="83"/>
      <c r="KYR57" s="83"/>
      <c r="KYS57" s="83"/>
      <c r="KYT57" s="83"/>
      <c r="KYU57" s="83"/>
      <c r="KYV57" s="83"/>
      <c r="KYW57" s="83"/>
      <c r="KYX57" s="83"/>
      <c r="KYY57" s="83"/>
      <c r="KYZ57" s="83"/>
      <c r="KZA57" s="83"/>
      <c r="KZB57" s="83"/>
      <c r="KZC57" s="83"/>
      <c r="KZD57" s="83"/>
      <c r="KZE57" s="83"/>
      <c r="KZF57" s="83"/>
      <c r="KZG57" s="83"/>
      <c r="KZH57" s="83"/>
      <c r="KZI57" s="83"/>
      <c r="KZJ57" s="83"/>
      <c r="KZK57" s="83"/>
      <c r="KZL57" s="83"/>
      <c r="KZM57" s="83"/>
      <c r="KZN57" s="83"/>
      <c r="KZO57" s="83"/>
      <c r="KZP57" s="83"/>
      <c r="KZQ57" s="83"/>
      <c r="KZR57" s="83"/>
      <c r="KZS57" s="83"/>
      <c r="KZT57" s="83"/>
      <c r="KZU57" s="83"/>
      <c r="KZV57" s="83"/>
      <c r="KZW57" s="83"/>
      <c r="KZX57" s="83"/>
      <c r="KZY57" s="83"/>
      <c r="KZZ57" s="83"/>
      <c r="LAA57" s="83"/>
      <c r="LAB57" s="83"/>
      <c r="LAC57" s="83"/>
      <c r="LAD57" s="83"/>
      <c r="LAE57" s="83"/>
      <c r="LAF57" s="83"/>
      <c r="LAG57" s="83"/>
      <c r="LAH57" s="83"/>
      <c r="LAI57" s="83"/>
      <c r="LAJ57" s="83"/>
      <c r="LAK57" s="83"/>
      <c r="LAL57" s="83"/>
      <c r="LAM57" s="83"/>
      <c r="LAN57" s="83"/>
      <c r="LAO57" s="83"/>
      <c r="LAP57" s="83"/>
      <c r="LAQ57" s="83"/>
      <c r="LAR57" s="83"/>
      <c r="LAS57" s="83"/>
      <c r="LAT57" s="83"/>
      <c r="LAU57" s="83"/>
      <c r="LAV57" s="83"/>
      <c r="LAW57" s="83"/>
      <c r="LAX57" s="83"/>
      <c r="LAY57" s="83"/>
      <c r="LAZ57" s="83"/>
      <c r="LBA57" s="83"/>
      <c r="LBB57" s="83"/>
      <c r="LBC57" s="83"/>
      <c r="LBD57" s="83"/>
      <c r="LBE57" s="83"/>
      <c r="LBF57" s="83"/>
      <c r="LBG57" s="83"/>
      <c r="LBH57" s="83"/>
      <c r="LBI57" s="83"/>
      <c r="LBJ57" s="83"/>
      <c r="LBK57" s="83"/>
      <c r="LBL57" s="83"/>
      <c r="LBM57" s="83"/>
      <c r="LBN57" s="83"/>
      <c r="LBO57" s="83"/>
      <c r="LBP57" s="83"/>
      <c r="LBQ57" s="83"/>
      <c r="LBR57" s="83"/>
      <c r="LBS57" s="83"/>
      <c r="LBT57" s="83"/>
      <c r="LBU57" s="83"/>
      <c r="LBV57" s="83"/>
      <c r="LBW57" s="83"/>
      <c r="LBX57" s="83"/>
      <c r="LBY57" s="83"/>
      <c r="LBZ57" s="83"/>
      <c r="LCA57" s="83"/>
      <c r="LCB57" s="83"/>
      <c r="LCC57" s="83"/>
      <c r="LCD57" s="83"/>
      <c r="LCE57" s="83"/>
      <c r="LCF57" s="83"/>
      <c r="LCG57" s="83"/>
      <c r="LCH57" s="83"/>
      <c r="LCI57" s="83"/>
      <c r="LCJ57" s="83"/>
      <c r="LCK57" s="83"/>
      <c r="LCL57" s="83"/>
      <c r="LCM57" s="83"/>
      <c r="LCN57" s="83"/>
      <c r="LCO57" s="83"/>
      <c r="LCP57" s="83"/>
      <c r="LCQ57" s="83"/>
      <c r="LCR57" s="83"/>
      <c r="LCS57" s="83"/>
      <c r="LCT57" s="83"/>
      <c r="LCU57" s="83"/>
      <c r="LCV57" s="83"/>
      <c r="LCW57" s="83"/>
      <c r="LCX57" s="83"/>
      <c r="LCY57" s="83"/>
      <c r="LCZ57" s="83"/>
      <c r="LDA57" s="83"/>
      <c r="LDB57" s="83"/>
      <c r="LDC57" s="83"/>
      <c r="LDD57" s="83"/>
      <c r="LDE57" s="83"/>
      <c r="LDF57" s="83"/>
      <c r="LDG57" s="83"/>
      <c r="LDH57" s="83"/>
      <c r="LDI57" s="83"/>
      <c r="LDJ57" s="83"/>
      <c r="LDK57" s="83"/>
      <c r="LDL57" s="83"/>
      <c r="LDM57" s="83"/>
      <c r="LDN57" s="83"/>
      <c r="LDO57" s="83"/>
      <c r="LDP57" s="83"/>
      <c r="LDQ57" s="83"/>
      <c r="LDR57" s="83"/>
      <c r="LDS57" s="83"/>
      <c r="LDT57" s="83"/>
      <c r="LDU57" s="83"/>
      <c r="LDV57" s="83"/>
      <c r="LDW57" s="83"/>
      <c r="LDX57" s="83"/>
      <c r="LDY57" s="83"/>
      <c r="LDZ57" s="83"/>
      <c r="LEA57" s="83"/>
      <c r="LEB57" s="83"/>
      <c r="LEC57" s="83"/>
      <c r="LED57" s="83"/>
      <c r="LEE57" s="83"/>
      <c r="LEF57" s="83"/>
      <c r="LEG57" s="83"/>
      <c r="LEH57" s="83"/>
      <c r="LEI57" s="83"/>
      <c r="LEJ57" s="83"/>
      <c r="LEK57" s="83"/>
      <c r="LEL57" s="83"/>
      <c r="LEM57" s="83"/>
      <c r="LEN57" s="83"/>
      <c r="LEO57" s="83"/>
      <c r="LEP57" s="83"/>
      <c r="LEQ57" s="83"/>
      <c r="LER57" s="83"/>
      <c r="LES57" s="83"/>
      <c r="LET57" s="83"/>
      <c r="LEU57" s="83"/>
      <c r="LEV57" s="83"/>
      <c r="LEW57" s="83"/>
      <c r="LEX57" s="83"/>
      <c r="LEY57" s="83"/>
      <c r="LEZ57" s="83"/>
      <c r="LFA57" s="83"/>
      <c r="LFB57" s="83"/>
      <c r="LFC57" s="83"/>
      <c r="LFD57" s="83"/>
      <c r="LFE57" s="83"/>
      <c r="LFF57" s="83"/>
      <c r="LFG57" s="83"/>
      <c r="LFH57" s="83"/>
      <c r="LFI57" s="83"/>
      <c r="LFJ57" s="83"/>
      <c r="LFK57" s="83"/>
      <c r="LFL57" s="83"/>
      <c r="LFM57" s="83"/>
      <c r="LFN57" s="83"/>
      <c r="LFO57" s="83"/>
      <c r="LFP57" s="83"/>
      <c r="LFQ57" s="83"/>
      <c r="LFR57" s="83"/>
      <c r="LFS57" s="83"/>
      <c r="LFT57" s="83"/>
      <c r="LFU57" s="83"/>
      <c r="LFV57" s="83"/>
      <c r="LFW57" s="83"/>
      <c r="LFX57" s="83"/>
      <c r="LFY57" s="83"/>
      <c r="LFZ57" s="83"/>
      <c r="LGA57" s="83"/>
      <c r="LGB57" s="83"/>
      <c r="LGC57" s="83"/>
      <c r="LGD57" s="83"/>
      <c r="LGE57" s="83"/>
      <c r="LGF57" s="83"/>
      <c r="LGG57" s="83"/>
      <c r="LGH57" s="83"/>
      <c r="LGI57" s="83"/>
      <c r="LGJ57" s="83"/>
      <c r="LGK57" s="83"/>
      <c r="LGL57" s="83"/>
      <c r="LGM57" s="83"/>
      <c r="LGN57" s="83"/>
      <c r="LGO57" s="83"/>
      <c r="LGP57" s="83"/>
      <c r="LGQ57" s="83"/>
      <c r="LGR57" s="83"/>
      <c r="LGS57" s="83"/>
      <c r="LGT57" s="83"/>
      <c r="LGU57" s="83"/>
      <c r="LGV57" s="83"/>
      <c r="LGW57" s="83"/>
      <c r="LGX57" s="83"/>
      <c r="LGY57" s="83"/>
      <c r="LGZ57" s="83"/>
      <c r="LHA57" s="83"/>
      <c r="LHB57" s="83"/>
      <c r="LHC57" s="83"/>
      <c r="LHD57" s="83"/>
      <c r="LHE57" s="83"/>
      <c r="LHF57" s="83"/>
      <c r="LHG57" s="83"/>
      <c r="LHH57" s="83"/>
      <c r="LHI57" s="83"/>
      <c r="LHJ57" s="83"/>
      <c r="LHK57" s="83"/>
      <c r="LHL57" s="83"/>
      <c r="LHM57" s="83"/>
      <c r="LHN57" s="83"/>
      <c r="LHO57" s="83"/>
      <c r="LHP57" s="83"/>
      <c r="LHQ57" s="83"/>
      <c r="LHR57" s="83"/>
      <c r="LHS57" s="83"/>
      <c r="LHT57" s="83"/>
      <c r="LHU57" s="83"/>
      <c r="LHV57" s="83"/>
      <c r="LHW57" s="83"/>
      <c r="LHX57" s="83"/>
      <c r="LHY57" s="83"/>
      <c r="LHZ57" s="83"/>
      <c r="LIA57" s="83"/>
      <c r="LIB57" s="83"/>
      <c r="LIC57" s="83"/>
      <c r="LID57" s="83"/>
      <c r="LIE57" s="83"/>
      <c r="LIF57" s="83"/>
      <c r="LIG57" s="83"/>
      <c r="LIH57" s="83"/>
      <c r="LII57" s="83"/>
      <c r="LIJ57" s="83"/>
      <c r="LIK57" s="83"/>
      <c r="LIL57" s="83"/>
      <c r="LIM57" s="83"/>
      <c r="LIN57" s="83"/>
      <c r="LIO57" s="83"/>
      <c r="LIP57" s="83"/>
      <c r="LIQ57" s="83"/>
      <c r="LIR57" s="83"/>
      <c r="LIS57" s="83"/>
      <c r="LIT57" s="83"/>
      <c r="LIU57" s="83"/>
      <c r="LIV57" s="83"/>
      <c r="LIW57" s="83"/>
      <c r="LIX57" s="83"/>
      <c r="LIY57" s="83"/>
      <c r="LIZ57" s="83"/>
      <c r="LJA57" s="83"/>
      <c r="LJB57" s="83"/>
      <c r="LJC57" s="83"/>
      <c r="LJD57" s="83"/>
      <c r="LJE57" s="83"/>
      <c r="LJF57" s="83"/>
      <c r="LJG57" s="83"/>
      <c r="LJH57" s="83"/>
      <c r="LJI57" s="83"/>
      <c r="LJJ57" s="83"/>
      <c r="LJK57" s="83"/>
      <c r="LJL57" s="83"/>
      <c r="LJM57" s="83"/>
      <c r="LJN57" s="83"/>
      <c r="LJO57" s="83"/>
      <c r="LJP57" s="83"/>
      <c r="LJQ57" s="83"/>
      <c r="LJR57" s="83"/>
      <c r="LJS57" s="83"/>
      <c r="LJT57" s="83"/>
      <c r="LJU57" s="83"/>
      <c r="LJV57" s="83"/>
      <c r="LJW57" s="83"/>
      <c r="LJX57" s="83"/>
      <c r="LJY57" s="83"/>
      <c r="LJZ57" s="83"/>
      <c r="LKA57" s="83"/>
      <c r="LKB57" s="83"/>
      <c r="LKC57" s="83"/>
      <c r="LKD57" s="83"/>
      <c r="LKE57" s="83"/>
      <c r="LKF57" s="83"/>
      <c r="LKG57" s="83"/>
      <c r="LKH57" s="83"/>
      <c r="LKI57" s="83"/>
      <c r="LKJ57" s="83"/>
      <c r="LKK57" s="83"/>
      <c r="LKL57" s="83"/>
      <c r="LKM57" s="83"/>
      <c r="LKN57" s="83"/>
      <c r="LKO57" s="83"/>
      <c r="LKP57" s="83"/>
      <c r="LKQ57" s="83"/>
      <c r="LKR57" s="83"/>
      <c r="LKS57" s="83"/>
      <c r="LKT57" s="83"/>
      <c r="LKU57" s="83"/>
      <c r="LKV57" s="83"/>
      <c r="LKW57" s="83"/>
      <c r="LKX57" s="83"/>
      <c r="LKY57" s="83"/>
      <c r="LKZ57" s="83"/>
      <c r="LLA57" s="83"/>
      <c r="LLB57" s="83"/>
      <c r="LLC57" s="83"/>
      <c r="LLD57" s="83"/>
      <c r="LLE57" s="83"/>
      <c r="LLF57" s="83"/>
      <c r="LLG57" s="83"/>
      <c r="LLH57" s="83"/>
      <c r="LLI57" s="83"/>
      <c r="LLJ57" s="83"/>
      <c r="LLK57" s="83"/>
      <c r="LLL57" s="83"/>
      <c r="LLM57" s="83"/>
      <c r="LLN57" s="83"/>
      <c r="LLO57" s="83"/>
      <c r="LLP57" s="83"/>
      <c r="LLQ57" s="83"/>
      <c r="LLR57" s="83"/>
      <c r="LLS57" s="83"/>
      <c r="LLT57" s="83"/>
      <c r="LLU57" s="83"/>
      <c r="LLV57" s="83"/>
      <c r="LLW57" s="83"/>
      <c r="LLX57" s="83"/>
      <c r="LLY57" s="83"/>
      <c r="LLZ57" s="83"/>
      <c r="LMA57" s="83"/>
      <c r="LMB57" s="83"/>
      <c r="LMC57" s="83"/>
      <c r="LMD57" s="83"/>
      <c r="LME57" s="83"/>
      <c r="LMF57" s="83"/>
      <c r="LMG57" s="83"/>
      <c r="LMH57" s="83"/>
      <c r="LMI57" s="83"/>
      <c r="LMJ57" s="83"/>
      <c r="LMK57" s="83"/>
      <c r="LML57" s="83"/>
      <c r="LMM57" s="83"/>
      <c r="LMN57" s="83"/>
      <c r="LMO57" s="83"/>
      <c r="LMP57" s="83"/>
      <c r="LMQ57" s="83"/>
      <c r="LMR57" s="83"/>
      <c r="LMS57" s="83"/>
      <c r="LMT57" s="83"/>
      <c r="LMU57" s="83"/>
      <c r="LMV57" s="83"/>
      <c r="LMW57" s="83"/>
      <c r="LMX57" s="83"/>
      <c r="LMY57" s="83"/>
      <c r="LMZ57" s="83"/>
      <c r="LNA57" s="83"/>
      <c r="LNB57" s="83"/>
      <c r="LNC57" s="83"/>
      <c r="LND57" s="83"/>
      <c r="LNE57" s="83"/>
      <c r="LNF57" s="83"/>
      <c r="LNG57" s="83"/>
      <c r="LNH57" s="83"/>
      <c r="LNI57" s="83"/>
      <c r="LNJ57" s="83"/>
      <c r="LNK57" s="83"/>
      <c r="LNL57" s="83"/>
      <c r="LNM57" s="83"/>
      <c r="LNN57" s="83"/>
      <c r="LNO57" s="83"/>
      <c r="LNP57" s="83"/>
      <c r="LNQ57" s="83"/>
      <c r="LNR57" s="83"/>
      <c r="LNS57" s="83"/>
      <c r="LNT57" s="83"/>
      <c r="LNU57" s="83"/>
      <c r="LNV57" s="83"/>
      <c r="LNW57" s="83"/>
      <c r="LNX57" s="83"/>
      <c r="LNY57" s="83"/>
      <c r="LNZ57" s="83"/>
      <c r="LOA57" s="83"/>
      <c r="LOB57" s="83"/>
      <c r="LOC57" s="83"/>
      <c r="LOD57" s="83"/>
      <c r="LOE57" s="83"/>
      <c r="LOF57" s="83"/>
      <c r="LOG57" s="83"/>
      <c r="LOH57" s="83"/>
      <c r="LOI57" s="83"/>
      <c r="LOJ57" s="83"/>
      <c r="LOK57" s="83"/>
      <c r="LOL57" s="83"/>
      <c r="LOM57" s="83"/>
      <c r="LON57" s="83"/>
      <c r="LOO57" s="83"/>
      <c r="LOP57" s="83"/>
      <c r="LOQ57" s="83"/>
      <c r="LOR57" s="83"/>
      <c r="LOS57" s="83"/>
      <c r="LOT57" s="83"/>
      <c r="LOU57" s="83"/>
      <c r="LOV57" s="83"/>
      <c r="LOW57" s="83"/>
      <c r="LOX57" s="83"/>
      <c r="LOY57" s="83"/>
      <c r="LOZ57" s="83"/>
      <c r="LPA57" s="83"/>
      <c r="LPB57" s="83"/>
      <c r="LPC57" s="83"/>
      <c r="LPD57" s="83"/>
      <c r="LPE57" s="83"/>
      <c r="LPF57" s="83"/>
      <c r="LPG57" s="83"/>
      <c r="LPH57" s="83"/>
      <c r="LPI57" s="83"/>
      <c r="LPJ57" s="83"/>
      <c r="LPK57" s="83"/>
      <c r="LPL57" s="83"/>
      <c r="LPM57" s="83"/>
      <c r="LPN57" s="83"/>
      <c r="LPO57" s="83"/>
      <c r="LPP57" s="83"/>
      <c r="LPQ57" s="83"/>
      <c r="LPR57" s="83"/>
      <c r="LPS57" s="83"/>
      <c r="LPT57" s="83"/>
      <c r="LPU57" s="83"/>
      <c r="LPV57" s="83"/>
      <c r="LPW57" s="83"/>
      <c r="LPX57" s="83"/>
      <c r="LPY57" s="83"/>
      <c r="LPZ57" s="83"/>
      <c r="LQA57" s="83"/>
      <c r="LQB57" s="83"/>
      <c r="LQC57" s="83"/>
      <c r="LQD57" s="83"/>
      <c r="LQE57" s="83"/>
      <c r="LQF57" s="83"/>
      <c r="LQG57" s="83"/>
      <c r="LQH57" s="83"/>
      <c r="LQI57" s="83"/>
      <c r="LQJ57" s="83"/>
      <c r="LQK57" s="83"/>
      <c r="LQL57" s="83"/>
      <c r="LQM57" s="83"/>
      <c r="LQN57" s="83"/>
      <c r="LQO57" s="83"/>
      <c r="LQP57" s="83"/>
      <c r="LQQ57" s="83"/>
      <c r="LQR57" s="83"/>
      <c r="LQS57" s="83"/>
      <c r="LQT57" s="83"/>
      <c r="LQU57" s="83"/>
      <c r="LQV57" s="83"/>
      <c r="LQW57" s="83"/>
      <c r="LQX57" s="83"/>
      <c r="LQY57" s="83"/>
      <c r="LQZ57" s="83"/>
      <c r="LRA57" s="83"/>
      <c r="LRB57" s="83"/>
      <c r="LRC57" s="83"/>
      <c r="LRD57" s="83"/>
      <c r="LRE57" s="83"/>
      <c r="LRF57" s="83"/>
      <c r="LRG57" s="83"/>
      <c r="LRH57" s="83"/>
      <c r="LRI57" s="83"/>
      <c r="LRJ57" s="83"/>
      <c r="LRK57" s="83"/>
      <c r="LRL57" s="83"/>
      <c r="LRM57" s="83"/>
      <c r="LRN57" s="83"/>
      <c r="LRO57" s="83"/>
      <c r="LRP57" s="83"/>
      <c r="LRQ57" s="83"/>
      <c r="LRR57" s="83"/>
      <c r="LRS57" s="83"/>
      <c r="LRT57" s="83"/>
      <c r="LRU57" s="83"/>
      <c r="LRV57" s="83"/>
      <c r="LRW57" s="83"/>
      <c r="LRX57" s="83"/>
      <c r="LRY57" s="83"/>
      <c r="LRZ57" s="83"/>
      <c r="LSA57" s="83"/>
      <c r="LSB57" s="83"/>
      <c r="LSC57" s="83"/>
      <c r="LSD57" s="83"/>
      <c r="LSE57" s="83"/>
      <c r="LSF57" s="83"/>
      <c r="LSG57" s="83"/>
      <c r="LSH57" s="83"/>
      <c r="LSI57" s="83"/>
      <c r="LSJ57" s="83"/>
      <c r="LSK57" s="83"/>
      <c r="LSL57" s="83"/>
      <c r="LSM57" s="83"/>
      <c r="LSN57" s="83"/>
      <c r="LSO57" s="83"/>
      <c r="LSP57" s="83"/>
      <c r="LSQ57" s="83"/>
      <c r="LSR57" s="83"/>
      <c r="LSS57" s="83"/>
      <c r="LST57" s="83"/>
      <c r="LSU57" s="83"/>
      <c r="LSV57" s="83"/>
      <c r="LSW57" s="83"/>
      <c r="LSX57" s="83"/>
      <c r="LSY57" s="83"/>
      <c r="LSZ57" s="83"/>
      <c r="LTA57" s="83"/>
      <c r="LTB57" s="83"/>
      <c r="LTC57" s="83"/>
      <c r="LTD57" s="83"/>
      <c r="LTE57" s="83"/>
      <c r="LTF57" s="83"/>
      <c r="LTG57" s="83"/>
      <c r="LTH57" s="83"/>
      <c r="LTI57" s="83"/>
      <c r="LTJ57" s="83"/>
      <c r="LTK57" s="83"/>
      <c r="LTL57" s="83"/>
      <c r="LTM57" s="83"/>
      <c r="LTN57" s="83"/>
      <c r="LTO57" s="83"/>
      <c r="LTP57" s="83"/>
      <c r="LTQ57" s="83"/>
      <c r="LTR57" s="83"/>
      <c r="LTS57" s="83"/>
      <c r="LTT57" s="83"/>
      <c r="LTU57" s="83"/>
      <c r="LTV57" s="83"/>
      <c r="LTW57" s="83"/>
      <c r="LTX57" s="83"/>
      <c r="LTY57" s="83"/>
      <c r="LTZ57" s="83"/>
      <c r="LUA57" s="83"/>
      <c r="LUB57" s="83"/>
      <c r="LUC57" s="83"/>
      <c r="LUD57" s="83"/>
      <c r="LUE57" s="83"/>
      <c r="LUF57" s="83"/>
      <c r="LUG57" s="83"/>
      <c r="LUH57" s="83"/>
      <c r="LUI57" s="83"/>
      <c r="LUJ57" s="83"/>
      <c r="LUK57" s="83"/>
      <c r="LUL57" s="83"/>
      <c r="LUM57" s="83"/>
      <c r="LUN57" s="83"/>
      <c r="LUO57" s="83"/>
      <c r="LUP57" s="83"/>
      <c r="LUQ57" s="83"/>
      <c r="LUR57" s="83"/>
      <c r="LUS57" s="83"/>
      <c r="LUT57" s="83"/>
      <c r="LUU57" s="83"/>
      <c r="LUV57" s="83"/>
      <c r="LUW57" s="83"/>
      <c r="LUX57" s="83"/>
      <c r="LUY57" s="83"/>
      <c r="LUZ57" s="83"/>
      <c r="LVA57" s="83"/>
      <c r="LVB57" s="83"/>
      <c r="LVC57" s="83"/>
      <c r="LVD57" s="83"/>
      <c r="LVE57" s="83"/>
      <c r="LVF57" s="83"/>
      <c r="LVG57" s="83"/>
      <c r="LVH57" s="83"/>
      <c r="LVI57" s="83"/>
      <c r="LVJ57" s="83"/>
      <c r="LVK57" s="83"/>
      <c r="LVL57" s="83"/>
      <c r="LVM57" s="83"/>
      <c r="LVN57" s="83"/>
      <c r="LVO57" s="83"/>
      <c r="LVP57" s="83"/>
      <c r="LVQ57" s="83"/>
      <c r="LVR57" s="83"/>
      <c r="LVS57" s="83"/>
      <c r="LVT57" s="83"/>
      <c r="LVU57" s="83"/>
      <c r="LVV57" s="83"/>
      <c r="LVW57" s="83"/>
      <c r="LVX57" s="83"/>
      <c r="LVY57" s="83"/>
      <c r="LVZ57" s="83"/>
      <c r="LWA57" s="83"/>
      <c r="LWB57" s="83"/>
      <c r="LWC57" s="83"/>
      <c r="LWD57" s="83"/>
      <c r="LWE57" s="83"/>
      <c r="LWF57" s="83"/>
      <c r="LWG57" s="83"/>
      <c r="LWH57" s="83"/>
      <c r="LWI57" s="83"/>
      <c r="LWJ57" s="83"/>
      <c r="LWK57" s="83"/>
      <c r="LWL57" s="83"/>
      <c r="LWM57" s="83"/>
      <c r="LWN57" s="83"/>
      <c r="LWO57" s="83"/>
      <c r="LWP57" s="83"/>
      <c r="LWQ57" s="83"/>
      <c r="LWR57" s="83"/>
      <c r="LWS57" s="83"/>
      <c r="LWT57" s="83"/>
      <c r="LWU57" s="83"/>
      <c r="LWV57" s="83"/>
      <c r="LWW57" s="83"/>
      <c r="LWX57" s="83"/>
      <c r="LWY57" s="83"/>
      <c r="LWZ57" s="83"/>
      <c r="LXA57" s="83"/>
      <c r="LXB57" s="83"/>
      <c r="LXC57" s="83"/>
      <c r="LXD57" s="83"/>
      <c r="LXE57" s="83"/>
      <c r="LXF57" s="83"/>
      <c r="LXG57" s="83"/>
      <c r="LXH57" s="83"/>
      <c r="LXI57" s="83"/>
      <c r="LXJ57" s="83"/>
      <c r="LXK57" s="83"/>
      <c r="LXL57" s="83"/>
      <c r="LXM57" s="83"/>
      <c r="LXN57" s="83"/>
      <c r="LXO57" s="83"/>
      <c r="LXP57" s="83"/>
      <c r="LXQ57" s="83"/>
      <c r="LXR57" s="83"/>
      <c r="LXS57" s="83"/>
      <c r="LXT57" s="83"/>
      <c r="LXU57" s="83"/>
      <c r="LXV57" s="83"/>
      <c r="LXW57" s="83"/>
      <c r="LXX57" s="83"/>
      <c r="LXY57" s="83"/>
      <c r="LXZ57" s="83"/>
      <c r="LYA57" s="83"/>
      <c r="LYB57" s="83"/>
      <c r="LYC57" s="83"/>
      <c r="LYD57" s="83"/>
      <c r="LYE57" s="83"/>
      <c r="LYF57" s="83"/>
      <c r="LYG57" s="83"/>
      <c r="LYH57" s="83"/>
      <c r="LYI57" s="83"/>
      <c r="LYJ57" s="83"/>
      <c r="LYK57" s="83"/>
      <c r="LYL57" s="83"/>
      <c r="LYM57" s="83"/>
      <c r="LYN57" s="83"/>
      <c r="LYO57" s="83"/>
      <c r="LYP57" s="83"/>
      <c r="LYQ57" s="83"/>
      <c r="LYR57" s="83"/>
      <c r="LYS57" s="83"/>
      <c r="LYT57" s="83"/>
      <c r="LYU57" s="83"/>
      <c r="LYV57" s="83"/>
      <c r="LYW57" s="83"/>
      <c r="LYX57" s="83"/>
      <c r="LYY57" s="83"/>
      <c r="LYZ57" s="83"/>
      <c r="LZA57" s="83"/>
      <c r="LZB57" s="83"/>
      <c r="LZC57" s="83"/>
      <c r="LZD57" s="83"/>
      <c r="LZE57" s="83"/>
      <c r="LZF57" s="83"/>
      <c r="LZG57" s="83"/>
      <c r="LZH57" s="83"/>
      <c r="LZI57" s="83"/>
      <c r="LZJ57" s="83"/>
      <c r="LZK57" s="83"/>
      <c r="LZL57" s="83"/>
      <c r="LZM57" s="83"/>
      <c r="LZN57" s="83"/>
      <c r="LZO57" s="83"/>
      <c r="LZP57" s="83"/>
      <c r="LZQ57" s="83"/>
      <c r="LZR57" s="83"/>
      <c r="LZS57" s="83"/>
      <c r="LZT57" s="83"/>
      <c r="LZU57" s="83"/>
      <c r="LZV57" s="83"/>
      <c r="LZW57" s="83"/>
      <c r="LZX57" s="83"/>
      <c r="LZY57" s="83"/>
      <c r="LZZ57" s="83"/>
      <c r="MAA57" s="83"/>
      <c r="MAB57" s="83"/>
      <c r="MAC57" s="83"/>
      <c r="MAD57" s="83"/>
      <c r="MAE57" s="83"/>
      <c r="MAF57" s="83"/>
      <c r="MAG57" s="83"/>
      <c r="MAH57" s="83"/>
      <c r="MAI57" s="83"/>
      <c r="MAJ57" s="83"/>
      <c r="MAK57" s="83"/>
      <c r="MAL57" s="83"/>
      <c r="MAM57" s="83"/>
      <c r="MAN57" s="83"/>
      <c r="MAO57" s="83"/>
      <c r="MAP57" s="83"/>
      <c r="MAQ57" s="83"/>
      <c r="MAR57" s="83"/>
      <c r="MAS57" s="83"/>
      <c r="MAT57" s="83"/>
      <c r="MAU57" s="83"/>
      <c r="MAV57" s="83"/>
      <c r="MAW57" s="83"/>
      <c r="MAX57" s="83"/>
      <c r="MAY57" s="83"/>
      <c r="MAZ57" s="83"/>
      <c r="MBA57" s="83"/>
      <c r="MBB57" s="83"/>
      <c r="MBC57" s="83"/>
      <c r="MBD57" s="83"/>
      <c r="MBE57" s="83"/>
      <c r="MBF57" s="83"/>
      <c r="MBG57" s="83"/>
      <c r="MBH57" s="83"/>
      <c r="MBI57" s="83"/>
      <c r="MBJ57" s="83"/>
      <c r="MBK57" s="83"/>
      <c r="MBL57" s="83"/>
      <c r="MBM57" s="83"/>
      <c r="MBN57" s="83"/>
      <c r="MBO57" s="83"/>
      <c r="MBP57" s="83"/>
      <c r="MBQ57" s="83"/>
      <c r="MBR57" s="83"/>
      <c r="MBS57" s="83"/>
      <c r="MBT57" s="83"/>
      <c r="MBU57" s="83"/>
      <c r="MBV57" s="83"/>
      <c r="MBW57" s="83"/>
      <c r="MBX57" s="83"/>
      <c r="MBY57" s="83"/>
      <c r="MBZ57" s="83"/>
      <c r="MCA57" s="83"/>
      <c r="MCB57" s="83"/>
      <c r="MCC57" s="83"/>
      <c r="MCD57" s="83"/>
      <c r="MCE57" s="83"/>
      <c r="MCF57" s="83"/>
      <c r="MCG57" s="83"/>
      <c r="MCH57" s="83"/>
      <c r="MCI57" s="83"/>
      <c r="MCJ57" s="83"/>
      <c r="MCK57" s="83"/>
      <c r="MCL57" s="83"/>
      <c r="MCM57" s="83"/>
      <c r="MCN57" s="83"/>
      <c r="MCO57" s="83"/>
      <c r="MCP57" s="83"/>
      <c r="MCQ57" s="83"/>
      <c r="MCR57" s="83"/>
      <c r="MCS57" s="83"/>
      <c r="MCT57" s="83"/>
      <c r="MCU57" s="83"/>
      <c r="MCV57" s="83"/>
      <c r="MCW57" s="83"/>
      <c r="MCX57" s="83"/>
      <c r="MCY57" s="83"/>
      <c r="MCZ57" s="83"/>
      <c r="MDA57" s="83"/>
      <c r="MDB57" s="83"/>
      <c r="MDC57" s="83"/>
      <c r="MDD57" s="83"/>
      <c r="MDE57" s="83"/>
      <c r="MDF57" s="83"/>
      <c r="MDG57" s="83"/>
      <c r="MDH57" s="83"/>
      <c r="MDI57" s="83"/>
      <c r="MDJ57" s="83"/>
      <c r="MDK57" s="83"/>
      <c r="MDL57" s="83"/>
      <c r="MDM57" s="83"/>
      <c r="MDN57" s="83"/>
      <c r="MDO57" s="83"/>
      <c r="MDP57" s="83"/>
      <c r="MDQ57" s="83"/>
      <c r="MDR57" s="83"/>
      <c r="MDS57" s="83"/>
      <c r="MDT57" s="83"/>
      <c r="MDU57" s="83"/>
      <c r="MDV57" s="83"/>
      <c r="MDW57" s="83"/>
      <c r="MDX57" s="83"/>
      <c r="MDY57" s="83"/>
      <c r="MDZ57" s="83"/>
      <c r="MEA57" s="83"/>
      <c r="MEB57" s="83"/>
      <c r="MEC57" s="83"/>
      <c r="MED57" s="83"/>
      <c r="MEE57" s="83"/>
      <c r="MEF57" s="83"/>
      <c r="MEG57" s="83"/>
      <c r="MEH57" s="83"/>
      <c r="MEI57" s="83"/>
      <c r="MEJ57" s="83"/>
      <c r="MEK57" s="83"/>
      <c r="MEL57" s="83"/>
      <c r="MEM57" s="83"/>
      <c r="MEN57" s="83"/>
      <c r="MEO57" s="83"/>
      <c r="MEP57" s="83"/>
      <c r="MEQ57" s="83"/>
      <c r="MER57" s="83"/>
      <c r="MES57" s="83"/>
      <c r="MET57" s="83"/>
      <c r="MEU57" s="83"/>
      <c r="MEV57" s="83"/>
      <c r="MEW57" s="83"/>
      <c r="MEX57" s="83"/>
      <c r="MEY57" s="83"/>
      <c r="MEZ57" s="83"/>
      <c r="MFA57" s="83"/>
      <c r="MFB57" s="83"/>
      <c r="MFC57" s="83"/>
      <c r="MFD57" s="83"/>
      <c r="MFE57" s="83"/>
      <c r="MFF57" s="83"/>
      <c r="MFG57" s="83"/>
      <c r="MFH57" s="83"/>
      <c r="MFI57" s="83"/>
      <c r="MFJ57" s="83"/>
      <c r="MFK57" s="83"/>
      <c r="MFL57" s="83"/>
      <c r="MFM57" s="83"/>
      <c r="MFN57" s="83"/>
      <c r="MFO57" s="83"/>
      <c r="MFP57" s="83"/>
      <c r="MFQ57" s="83"/>
      <c r="MFR57" s="83"/>
      <c r="MFS57" s="83"/>
      <c r="MFT57" s="83"/>
      <c r="MFU57" s="83"/>
      <c r="MFV57" s="83"/>
      <c r="MFW57" s="83"/>
      <c r="MFX57" s="83"/>
      <c r="MFY57" s="83"/>
      <c r="MFZ57" s="83"/>
      <c r="MGA57" s="83"/>
      <c r="MGB57" s="83"/>
      <c r="MGC57" s="83"/>
      <c r="MGD57" s="83"/>
      <c r="MGE57" s="83"/>
      <c r="MGF57" s="83"/>
      <c r="MGG57" s="83"/>
      <c r="MGH57" s="83"/>
      <c r="MGI57" s="83"/>
      <c r="MGJ57" s="83"/>
      <c r="MGK57" s="83"/>
      <c r="MGL57" s="83"/>
      <c r="MGM57" s="83"/>
      <c r="MGN57" s="83"/>
      <c r="MGO57" s="83"/>
      <c r="MGP57" s="83"/>
      <c r="MGQ57" s="83"/>
      <c r="MGR57" s="83"/>
      <c r="MGS57" s="83"/>
      <c r="MGT57" s="83"/>
      <c r="MGU57" s="83"/>
      <c r="MGV57" s="83"/>
      <c r="MGW57" s="83"/>
      <c r="MGX57" s="83"/>
      <c r="MGY57" s="83"/>
      <c r="MGZ57" s="83"/>
      <c r="MHA57" s="83"/>
      <c r="MHB57" s="83"/>
      <c r="MHC57" s="83"/>
      <c r="MHD57" s="83"/>
      <c r="MHE57" s="83"/>
      <c r="MHF57" s="83"/>
      <c r="MHG57" s="83"/>
      <c r="MHH57" s="83"/>
      <c r="MHI57" s="83"/>
      <c r="MHJ57" s="83"/>
      <c r="MHK57" s="83"/>
      <c r="MHL57" s="83"/>
      <c r="MHM57" s="83"/>
      <c r="MHN57" s="83"/>
      <c r="MHO57" s="83"/>
      <c r="MHP57" s="83"/>
      <c r="MHQ57" s="83"/>
      <c r="MHR57" s="83"/>
      <c r="MHS57" s="83"/>
      <c r="MHT57" s="83"/>
      <c r="MHU57" s="83"/>
      <c r="MHV57" s="83"/>
      <c r="MHW57" s="83"/>
      <c r="MHX57" s="83"/>
      <c r="MHY57" s="83"/>
      <c r="MHZ57" s="83"/>
      <c r="MIA57" s="83"/>
      <c r="MIB57" s="83"/>
      <c r="MIC57" s="83"/>
      <c r="MID57" s="83"/>
      <c r="MIE57" s="83"/>
      <c r="MIF57" s="83"/>
      <c r="MIG57" s="83"/>
      <c r="MIH57" s="83"/>
      <c r="MII57" s="83"/>
      <c r="MIJ57" s="83"/>
      <c r="MIK57" s="83"/>
      <c r="MIL57" s="83"/>
      <c r="MIM57" s="83"/>
      <c r="MIN57" s="83"/>
      <c r="MIO57" s="83"/>
      <c r="MIP57" s="83"/>
      <c r="MIQ57" s="83"/>
      <c r="MIR57" s="83"/>
      <c r="MIS57" s="83"/>
      <c r="MIT57" s="83"/>
      <c r="MIU57" s="83"/>
      <c r="MIV57" s="83"/>
      <c r="MIW57" s="83"/>
      <c r="MIX57" s="83"/>
      <c r="MIY57" s="83"/>
      <c r="MIZ57" s="83"/>
      <c r="MJA57" s="83"/>
      <c r="MJB57" s="83"/>
      <c r="MJC57" s="83"/>
      <c r="MJD57" s="83"/>
      <c r="MJE57" s="83"/>
      <c r="MJF57" s="83"/>
      <c r="MJG57" s="83"/>
      <c r="MJH57" s="83"/>
      <c r="MJI57" s="83"/>
      <c r="MJJ57" s="83"/>
      <c r="MJK57" s="83"/>
      <c r="MJL57" s="83"/>
      <c r="MJM57" s="83"/>
      <c r="MJN57" s="83"/>
      <c r="MJO57" s="83"/>
      <c r="MJP57" s="83"/>
      <c r="MJQ57" s="83"/>
      <c r="MJR57" s="83"/>
      <c r="MJS57" s="83"/>
      <c r="MJT57" s="83"/>
      <c r="MJU57" s="83"/>
      <c r="MJV57" s="83"/>
      <c r="MJW57" s="83"/>
      <c r="MJX57" s="83"/>
      <c r="MJY57" s="83"/>
      <c r="MJZ57" s="83"/>
      <c r="MKA57" s="83"/>
      <c r="MKB57" s="83"/>
      <c r="MKC57" s="83"/>
      <c r="MKD57" s="83"/>
      <c r="MKE57" s="83"/>
      <c r="MKF57" s="83"/>
      <c r="MKG57" s="83"/>
      <c r="MKH57" s="83"/>
      <c r="MKI57" s="83"/>
      <c r="MKJ57" s="83"/>
      <c r="MKK57" s="83"/>
      <c r="MKL57" s="83"/>
      <c r="MKM57" s="83"/>
      <c r="MKN57" s="83"/>
      <c r="MKO57" s="83"/>
      <c r="MKP57" s="83"/>
      <c r="MKQ57" s="83"/>
      <c r="MKR57" s="83"/>
      <c r="MKS57" s="83"/>
      <c r="MKT57" s="83"/>
      <c r="MKU57" s="83"/>
      <c r="MKV57" s="83"/>
      <c r="MKW57" s="83"/>
      <c r="MKX57" s="83"/>
      <c r="MKY57" s="83"/>
      <c r="MKZ57" s="83"/>
      <c r="MLA57" s="83"/>
      <c r="MLB57" s="83"/>
      <c r="MLC57" s="83"/>
      <c r="MLD57" s="83"/>
      <c r="MLE57" s="83"/>
      <c r="MLF57" s="83"/>
      <c r="MLG57" s="83"/>
      <c r="MLH57" s="83"/>
      <c r="MLI57" s="83"/>
      <c r="MLJ57" s="83"/>
      <c r="MLK57" s="83"/>
      <c r="MLL57" s="83"/>
      <c r="MLM57" s="83"/>
      <c r="MLN57" s="83"/>
      <c r="MLO57" s="83"/>
      <c r="MLP57" s="83"/>
      <c r="MLQ57" s="83"/>
      <c r="MLR57" s="83"/>
      <c r="MLS57" s="83"/>
      <c r="MLT57" s="83"/>
      <c r="MLU57" s="83"/>
      <c r="MLV57" s="83"/>
      <c r="MLW57" s="83"/>
      <c r="MLX57" s="83"/>
      <c r="MLY57" s="83"/>
      <c r="MLZ57" s="83"/>
      <c r="MMA57" s="83"/>
      <c r="MMB57" s="83"/>
      <c r="MMC57" s="83"/>
      <c r="MMD57" s="83"/>
      <c r="MME57" s="83"/>
      <c r="MMF57" s="83"/>
      <c r="MMG57" s="83"/>
      <c r="MMH57" s="83"/>
      <c r="MMI57" s="83"/>
      <c r="MMJ57" s="83"/>
      <c r="MMK57" s="83"/>
      <c r="MML57" s="83"/>
      <c r="MMM57" s="83"/>
      <c r="MMN57" s="83"/>
      <c r="MMO57" s="83"/>
      <c r="MMP57" s="83"/>
      <c r="MMQ57" s="83"/>
      <c r="MMR57" s="83"/>
      <c r="MMS57" s="83"/>
      <c r="MMT57" s="83"/>
      <c r="MMU57" s="83"/>
      <c r="MMV57" s="83"/>
      <c r="MMW57" s="83"/>
      <c r="MMX57" s="83"/>
      <c r="MMY57" s="83"/>
      <c r="MMZ57" s="83"/>
      <c r="MNA57" s="83"/>
      <c r="MNB57" s="83"/>
      <c r="MNC57" s="83"/>
      <c r="MND57" s="83"/>
      <c r="MNE57" s="83"/>
      <c r="MNF57" s="83"/>
      <c r="MNG57" s="83"/>
      <c r="MNH57" s="83"/>
      <c r="MNI57" s="83"/>
      <c r="MNJ57" s="83"/>
      <c r="MNK57" s="83"/>
      <c r="MNL57" s="83"/>
      <c r="MNM57" s="83"/>
      <c r="MNN57" s="83"/>
      <c r="MNO57" s="83"/>
      <c r="MNP57" s="83"/>
      <c r="MNQ57" s="83"/>
      <c r="MNR57" s="83"/>
      <c r="MNS57" s="83"/>
      <c r="MNT57" s="83"/>
      <c r="MNU57" s="83"/>
      <c r="MNV57" s="83"/>
      <c r="MNW57" s="83"/>
      <c r="MNX57" s="83"/>
      <c r="MNY57" s="83"/>
      <c r="MNZ57" s="83"/>
      <c r="MOA57" s="83"/>
      <c r="MOB57" s="83"/>
      <c r="MOC57" s="83"/>
      <c r="MOD57" s="83"/>
      <c r="MOE57" s="83"/>
      <c r="MOF57" s="83"/>
      <c r="MOG57" s="83"/>
      <c r="MOH57" s="83"/>
      <c r="MOI57" s="83"/>
      <c r="MOJ57" s="83"/>
      <c r="MOK57" s="83"/>
      <c r="MOL57" s="83"/>
      <c r="MOM57" s="83"/>
      <c r="MON57" s="83"/>
      <c r="MOO57" s="83"/>
      <c r="MOP57" s="83"/>
      <c r="MOQ57" s="83"/>
      <c r="MOR57" s="83"/>
      <c r="MOS57" s="83"/>
      <c r="MOT57" s="83"/>
      <c r="MOU57" s="83"/>
      <c r="MOV57" s="83"/>
      <c r="MOW57" s="83"/>
      <c r="MOX57" s="83"/>
      <c r="MOY57" s="83"/>
      <c r="MOZ57" s="83"/>
      <c r="MPA57" s="83"/>
      <c r="MPB57" s="83"/>
      <c r="MPC57" s="83"/>
      <c r="MPD57" s="83"/>
      <c r="MPE57" s="83"/>
      <c r="MPF57" s="83"/>
      <c r="MPG57" s="83"/>
      <c r="MPH57" s="83"/>
      <c r="MPI57" s="83"/>
      <c r="MPJ57" s="83"/>
      <c r="MPK57" s="83"/>
      <c r="MPL57" s="83"/>
      <c r="MPM57" s="83"/>
      <c r="MPN57" s="83"/>
      <c r="MPO57" s="83"/>
      <c r="MPP57" s="83"/>
      <c r="MPQ57" s="83"/>
      <c r="MPR57" s="83"/>
      <c r="MPS57" s="83"/>
      <c r="MPT57" s="83"/>
      <c r="MPU57" s="83"/>
      <c r="MPV57" s="83"/>
      <c r="MPW57" s="83"/>
      <c r="MPX57" s="83"/>
      <c r="MPY57" s="83"/>
      <c r="MPZ57" s="83"/>
      <c r="MQA57" s="83"/>
      <c r="MQB57" s="83"/>
      <c r="MQC57" s="83"/>
      <c r="MQD57" s="83"/>
      <c r="MQE57" s="83"/>
      <c r="MQF57" s="83"/>
      <c r="MQG57" s="83"/>
      <c r="MQH57" s="83"/>
      <c r="MQI57" s="83"/>
      <c r="MQJ57" s="83"/>
      <c r="MQK57" s="83"/>
      <c r="MQL57" s="83"/>
      <c r="MQM57" s="83"/>
      <c r="MQN57" s="83"/>
      <c r="MQO57" s="83"/>
      <c r="MQP57" s="83"/>
      <c r="MQQ57" s="83"/>
      <c r="MQR57" s="83"/>
      <c r="MQS57" s="83"/>
      <c r="MQT57" s="83"/>
      <c r="MQU57" s="83"/>
      <c r="MQV57" s="83"/>
      <c r="MQW57" s="83"/>
      <c r="MQX57" s="83"/>
      <c r="MQY57" s="83"/>
      <c r="MQZ57" s="83"/>
      <c r="MRA57" s="83"/>
      <c r="MRB57" s="83"/>
      <c r="MRC57" s="83"/>
      <c r="MRD57" s="83"/>
      <c r="MRE57" s="83"/>
      <c r="MRF57" s="83"/>
      <c r="MRG57" s="83"/>
      <c r="MRH57" s="83"/>
      <c r="MRI57" s="83"/>
      <c r="MRJ57" s="83"/>
      <c r="MRK57" s="83"/>
      <c r="MRL57" s="83"/>
      <c r="MRM57" s="83"/>
      <c r="MRN57" s="83"/>
      <c r="MRO57" s="83"/>
      <c r="MRP57" s="83"/>
      <c r="MRQ57" s="83"/>
      <c r="MRR57" s="83"/>
      <c r="MRS57" s="83"/>
      <c r="MRT57" s="83"/>
      <c r="MRU57" s="83"/>
      <c r="MRV57" s="83"/>
      <c r="MRW57" s="83"/>
      <c r="MRX57" s="83"/>
      <c r="MRY57" s="83"/>
      <c r="MRZ57" s="83"/>
      <c r="MSA57" s="83"/>
      <c r="MSB57" s="83"/>
      <c r="MSC57" s="83"/>
      <c r="MSD57" s="83"/>
      <c r="MSE57" s="83"/>
      <c r="MSF57" s="83"/>
      <c r="MSG57" s="83"/>
      <c r="MSH57" s="83"/>
      <c r="MSI57" s="83"/>
      <c r="MSJ57" s="83"/>
      <c r="MSK57" s="83"/>
      <c r="MSL57" s="83"/>
      <c r="MSM57" s="83"/>
      <c r="MSN57" s="83"/>
      <c r="MSO57" s="83"/>
      <c r="MSP57" s="83"/>
      <c r="MSQ57" s="83"/>
      <c r="MSR57" s="83"/>
      <c r="MSS57" s="83"/>
      <c r="MST57" s="83"/>
      <c r="MSU57" s="83"/>
      <c r="MSV57" s="83"/>
      <c r="MSW57" s="83"/>
      <c r="MSX57" s="83"/>
      <c r="MSY57" s="83"/>
      <c r="MSZ57" s="83"/>
      <c r="MTA57" s="83"/>
      <c r="MTB57" s="83"/>
      <c r="MTC57" s="83"/>
      <c r="MTD57" s="83"/>
      <c r="MTE57" s="83"/>
      <c r="MTF57" s="83"/>
      <c r="MTG57" s="83"/>
      <c r="MTH57" s="83"/>
      <c r="MTI57" s="83"/>
      <c r="MTJ57" s="83"/>
      <c r="MTK57" s="83"/>
      <c r="MTL57" s="83"/>
      <c r="MTM57" s="83"/>
      <c r="MTN57" s="83"/>
      <c r="MTO57" s="83"/>
      <c r="MTP57" s="83"/>
      <c r="MTQ57" s="83"/>
      <c r="MTR57" s="83"/>
      <c r="MTS57" s="83"/>
      <c r="MTT57" s="83"/>
      <c r="MTU57" s="83"/>
      <c r="MTV57" s="83"/>
      <c r="MTW57" s="83"/>
      <c r="MTX57" s="83"/>
      <c r="MTY57" s="83"/>
      <c r="MTZ57" s="83"/>
      <c r="MUA57" s="83"/>
      <c r="MUB57" s="83"/>
      <c r="MUC57" s="83"/>
      <c r="MUD57" s="83"/>
      <c r="MUE57" s="83"/>
      <c r="MUF57" s="83"/>
      <c r="MUG57" s="83"/>
      <c r="MUH57" s="83"/>
      <c r="MUI57" s="83"/>
      <c r="MUJ57" s="83"/>
      <c r="MUK57" s="83"/>
      <c r="MUL57" s="83"/>
      <c r="MUM57" s="83"/>
      <c r="MUN57" s="83"/>
      <c r="MUO57" s="83"/>
      <c r="MUP57" s="83"/>
      <c r="MUQ57" s="83"/>
      <c r="MUR57" s="83"/>
      <c r="MUS57" s="83"/>
      <c r="MUT57" s="83"/>
      <c r="MUU57" s="83"/>
      <c r="MUV57" s="83"/>
      <c r="MUW57" s="83"/>
      <c r="MUX57" s="83"/>
      <c r="MUY57" s="83"/>
      <c r="MUZ57" s="83"/>
      <c r="MVA57" s="83"/>
      <c r="MVB57" s="83"/>
      <c r="MVC57" s="83"/>
      <c r="MVD57" s="83"/>
      <c r="MVE57" s="83"/>
      <c r="MVF57" s="83"/>
      <c r="MVG57" s="83"/>
      <c r="MVH57" s="83"/>
      <c r="MVI57" s="83"/>
      <c r="MVJ57" s="83"/>
      <c r="MVK57" s="83"/>
      <c r="MVL57" s="83"/>
      <c r="MVM57" s="83"/>
      <c r="MVN57" s="83"/>
      <c r="MVO57" s="83"/>
      <c r="MVP57" s="83"/>
      <c r="MVQ57" s="83"/>
      <c r="MVR57" s="83"/>
      <c r="MVS57" s="83"/>
      <c r="MVT57" s="83"/>
      <c r="MVU57" s="83"/>
      <c r="MVV57" s="83"/>
      <c r="MVW57" s="83"/>
      <c r="MVX57" s="83"/>
      <c r="MVY57" s="83"/>
      <c r="MVZ57" s="83"/>
      <c r="MWA57" s="83"/>
      <c r="MWB57" s="83"/>
      <c r="MWC57" s="83"/>
      <c r="MWD57" s="83"/>
      <c r="MWE57" s="83"/>
      <c r="MWF57" s="83"/>
      <c r="MWG57" s="83"/>
      <c r="MWH57" s="83"/>
      <c r="MWI57" s="83"/>
      <c r="MWJ57" s="83"/>
      <c r="MWK57" s="83"/>
      <c r="MWL57" s="83"/>
      <c r="MWM57" s="83"/>
      <c r="MWN57" s="83"/>
      <c r="MWO57" s="83"/>
      <c r="MWP57" s="83"/>
      <c r="MWQ57" s="83"/>
      <c r="MWR57" s="83"/>
      <c r="MWS57" s="83"/>
      <c r="MWT57" s="83"/>
      <c r="MWU57" s="83"/>
      <c r="MWV57" s="83"/>
      <c r="MWW57" s="83"/>
      <c r="MWX57" s="83"/>
      <c r="MWY57" s="83"/>
      <c r="MWZ57" s="83"/>
      <c r="MXA57" s="83"/>
      <c r="MXB57" s="83"/>
      <c r="MXC57" s="83"/>
      <c r="MXD57" s="83"/>
      <c r="MXE57" s="83"/>
      <c r="MXF57" s="83"/>
      <c r="MXG57" s="83"/>
      <c r="MXH57" s="83"/>
      <c r="MXI57" s="83"/>
      <c r="MXJ57" s="83"/>
      <c r="MXK57" s="83"/>
      <c r="MXL57" s="83"/>
      <c r="MXM57" s="83"/>
      <c r="MXN57" s="83"/>
      <c r="MXO57" s="83"/>
      <c r="MXP57" s="83"/>
      <c r="MXQ57" s="83"/>
      <c r="MXR57" s="83"/>
      <c r="MXS57" s="83"/>
      <c r="MXT57" s="83"/>
      <c r="MXU57" s="83"/>
      <c r="MXV57" s="83"/>
      <c r="MXW57" s="83"/>
      <c r="MXX57" s="83"/>
      <c r="MXY57" s="83"/>
      <c r="MXZ57" s="83"/>
      <c r="MYA57" s="83"/>
      <c r="MYB57" s="83"/>
      <c r="MYC57" s="83"/>
      <c r="MYD57" s="83"/>
      <c r="MYE57" s="83"/>
      <c r="MYF57" s="83"/>
      <c r="MYG57" s="83"/>
      <c r="MYH57" s="83"/>
      <c r="MYI57" s="83"/>
      <c r="MYJ57" s="83"/>
      <c r="MYK57" s="83"/>
      <c r="MYL57" s="83"/>
      <c r="MYM57" s="83"/>
      <c r="MYN57" s="83"/>
      <c r="MYO57" s="83"/>
      <c r="MYP57" s="83"/>
      <c r="MYQ57" s="83"/>
      <c r="MYR57" s="83"/>
      <c r="MYS57" s="83"/>
      <c r="MYT57" s="83"/>
      <c r="MYU57" s="83"/>
      <c r="MYV57" s="83"/>
      <c r="MYW57" s="83"/>
      <c r="MYX57" s="83"/>
      <c r="MYY57" s="83"/>
      <c r="MYZ57" s="83"/>
      <c r="MZA57" s="83"/>
      <c r="MZB57" s="83"/>
      <c r="MZC57" s="83"/>
      <c r="MZD57" s="83"/>
      <c r="MZE57" s="83"/>
      <c r="MZF57" s="83"/>
      <c r="MZG57" s="83"/>
      <c r="MZH57" s="83"/>
      <c r="MZI57" s="83"/>
      <c r="MZJ57" s="83"/>
      <c r="MZK57" s="83"/>
      <c r="MZL57" s="83"/>
      <c r="MZM57" s="83"/>
      <c r="MZN57" s="83"/>
      <c r="MZO57" s="83"/>
      <c r="MZP57" s="83"/>
      <c r="MZQ57" s="83"/>
      <c r="MZR57" s="83"/>
      <c r="MZS57" s="83"/>
      <c r="MZT57" s="83"/>
      <c r="MZU57" s="83"/>
      <c r="MZV57" s="83"/>
      <c r="MZW57" s="83"/>
      <c r="MZX57" s="83"/>
      <c r="MZY57" s="83"/>
      <c r="MZZ57" s="83"/>
      <c r="NAA57" s="83"/>
      <c r="NAB57" s="83"/>
      <c r="NAC57" s="83"/>
      <c r="NAD57" s="83"/>
      <c r="NAE57" s="83"/>
      <c r="NAF57" s="83"/>
      <c r="NAG57" s="83"/>
      <c r="NAH57" s="83"/>
      <c r="NAI57" s="83"/>
      <c r="NAJ57" s="83"/>
      <c r="NAK57" s="83"/>
      <c r="NAL57" s="83"/>
      <c r="NAM57" s="83"/>
      <c r="NAN57" s="83"/>
      <c r="NAO57" s="83"/>
      <c r="NAP57" s="83"/>
      <c r="NAQ57" s="83"/>
      <c r="NAR57" s="83"/>
      <c r="NAS57" s="83"/>
      <c r="NAT57" s="83"/>
      <c r="NAU57" s="83"/>
      <c r="NAV57" s="83"/>
      <c r="NAW57" s="83"/>
      <c r="NAX57" s="83"/>
      <c r="NAY57" s="83"/>
      <c r="NAZ57" s="83"/>
      <c r="NBA57" s="83"/>
      <c r="NBB57" s="83"/>
      <c r="NBC57" s="83"/>
      <c r="NBD57" s="83"/>
      <c r="NBE57" s="83"/>
      <c r="NBF57" s="83"/>
      <c r="NBG57" s="83"/>
      <c r="NBH57" s="83"/>
      <c r="NBI57" s="83"/>
      <c r="NBJ57" s="83"/>
      <c r="NBK57" s="83"/>
      <c r="NBL57" s="83"/>
      <c r="NBM57" s="83"/>
      <c r="NBN57" s="83"/>
      <c r="NBO57" s="83"/>
      <c r="NBP57" s="83"/>
      <c r="NBQ57" s="83"/>
      <c r="NBR57" s="83"/>
      <c r="NBS57" s="83"/>
      <c r="NBT57" s="83"/>
      <c r="NBU57" s="83"/>
      <c r="NBV57" s="83"/>
      <c r="NBW57" s="83"/>
      <c r="NBX57" s="83"/>
      <c r="NBY57" s="83"/>
      <c r="NBZ57" s="83"/>
      <c r="NCA57" s="83"/>
      <c r="NCB57" s="83"/>
      <c r="NCC57" s="83"/>
      <c r="NCD57" s="83"/>
      <c r="NCE57" s="83"/>
      <c r="NCF57" s="83"/>
      <c r="NCG57" s="83"/>
      <c r="NCH57" s="83"/>
      <c r="NCI57" s="83"/>
      <c r="NCJ57" s="83"/>
      <c r="NCK57" s="83"/>
      <c r="NCL57" s="83"/>
      <c r="NCM57" s="83"/>
      <c r="NCN57" s="83"/>
      <c r="NCO57" s="83"/>
      <c r="NCP57" s="83"/>
      <c r="NCQ57" s="83"/>
      <c r="NCR57" s="83"/>
      <c r="NCS57" s="83"/>
      <c r="NCT57" s="83"/>
      <c r="NCU57" s="83"/>
      <c r="NCV57" s="83"/>
      <c r="NCW57" s="83"/>
      <c r="NCX57" s="83"/>
      <c r="NCY57" s="83"/>
      <c r="NCZ57" s="83"/>
      <c r="NDA57" s="83"/>
      <c r="NDB57" s="83"/>
      <c r="NDC57" s="83"/>
      <c r="NDD57" s="83"/>
      <c r="NDE57" s="83"/>
      <c r="NDF57" s="83"/>
      <c r="NDG57" s="83"/>
      <c r="NDH57" s="83"/>
      <c r="NDI57" s="83"/>
      <c r="NDJ57" s="83"/>
      <c r="NDK57" s="83"/>
      <c r="NDL57" s="83"/>
      <c r="NDM57" s="83"/>
      <c r="NDN57" s="83"/>
      <c r="NDO57" s="83"/>
      <c r="NDP57" s="83"/>
      <c r="NDQ57" s="83"/>
      <c r="NDR57" s="83"/>
      <c r="NDS57" s="83"/>
      <c r="NDT57" s="83"/>
      <c r="NDU57" s="83"/>
      <c r="NDV57" s="83"/>
      <c r="NDW57" s="83"/>
      <c r="NDX57" s="83"/>
      <c r="NDY57" s="83"/>
      <c r="NDZ57" s="83"/>
      <c r="NEA57" s="83"/>
      <c r="NEB57" s="83"/>
      <c r="NEC57" s="83"/>
      <c r="NED57" s="83"/>
      <c r="NEE57" s="83"/>
      <c r="NEF57" s="83"/>
      <c r="NEG57" s="83"/>
      <c r="NEH57" s="83"/>
      <c r="NEI57" s="83"/>
      <c r="NEJ57" s="83"/>
      <c r="NEK57" s="83"/>
      <c r="NEL57" s="83"/>
      <c r="NEM57" s="83"/>
      <c r="NEN57" s="83"/>
      <c r="NEO57" s="83"/>
      <c r="NEP57" s="83"/>
      <c r="NEQ57" s="83"/>
      <c r="NER57" s="83"/>
      <c r="NES57" s="83"/>
      <c r="NET57" s="83"/>
      <c r="NEU57" s="83"/>
      <c r="NEV57" s="83"/>
      <c r="NEW57" s="83"/>
      <c r="NEX57" s="83"/>
      <c r="NEY57" s="83"/>
      <c r="NEZ57" s="83"/>
      <c r="NFA57" s="83"/>
      <c r="NFB57" s="83"/>
      <c r="NFC57" s="83"/>
      <c r="NFD57" s="83"/>
      <c r="NFE57" s="83"/>
      <c r="NFF57" s="83"/>
      <c r="NFG57" s="83"/>
      <c r="NFH57" s="83"/>
      <c r="NFI57" s="83"/>
      <c r="NFJ57" s="83"/>
      <c r="NFK57" s="83"/>
      <c r="NFL57" s="83"/>
      <c r="NFM57" s="83"/>
      <c r="NFN57" s="83"/>
      <c r="NFO57" s="83"/>
      <c r="NFP57" s="83"/>
      <c r="NFQ57" s="83"/>
      <c r="NFR57" s="83"/>
      <c r="NFS57" s="83"/>
      <c r="NFT57" s="83"/>
      <c r="NFU57" s="83"/>
      <c r="NFV57" s="83"/>
      <c r="NFW57" s="83"/>
      <c r="NFX57" s="83"/>
      <c r="NFY57" s="83"/>
      <c r="NFZ57" s="83"/>
      <c r="NGA57" s="83"/>
      <c r="NGB57" s="83"/>
      <c r="NGC57" s="83"/>
      <c r="NGD57" s="83"/>
      <c r="NGE57" s="83"/>
      <c r="NGF57" s="83"/>
      <c r="NGG57" s="83"/>
      <c r="NGH57" s="83"/>
      <c r="NGI57" s="83"/>
      <c r="NGJ57" s="83"/>
      <c r="NGK57" s="83"/>
      <c r="NGL57" s="83"/>
      <c r="NGM57" s="83"/>
      <c r="NGN57" s="83"/>
      <c r="NGO57" s="83"/>
      <c r="NGP57" s="83"/>
      <c r="NGQ57" s="83"/>
      <c r="NGR57" s="83"/>
      <c r="NGS57" s="83"/>
      <c r="NGT57" s="83"/>
      <c r="NGU57" s="83"/>
      <c r="NGV57" s="83"/>
      <c r="NGW57" s="83"/>
      <c r="NGX57" s="83"/>
      <c r="NGY57" s="83"/>
      <c r="NGZ57" s="83"/>
      <c r="NHA57" s="83"/>
      <c r="NHB57" s="83"/>
      <c r="NHC57" s="83"/>
      <c r="NHD57" s="83"/>
      <c r="NHE57" s="83"/>
      <c r="NHF57" s="83"/>
      <c r="NHG57" s="83"/>
      <c r="NHH57" s="83"/>
      <c r="NHI57" s="83"/>
      <c r="NHJ57" s="83"/>
      <c r="NHK57" s="83"/>
      <c r="NHL57" s="83"/>
      <c r="NHM57" s="83"/>
      <c r="NHN57" s="83"/>
      <c r="NHO57" s="83"/>
      <c r="NHP57" s="83"/>
      <c r="NHQ57" s="83"/>
      <c r="NHR57" s="83"/>
      <c r="NHS57" s="83"/>
      <c r="NHT57" s="83"/>
      <c r="NHU57" s="83"/>
      <c r="NHV57" s="83"/>
      <c r="NHW57" s="83"/>
      <c r="NHX57" s="83"/>
      <c r="NHY57" s="83"/>
      <c r="NHZ57" s="83"/>
      <c r="NIA57" s="83"/>
      <c r="NIB57" s="83"/>
      <c r="NIC57" s="83"/>
      <c r="NID57" s="83"/>
      <c r="NIE57" s="83"/>
      <c r="NIF57" s="83"/>
      <c r="NIG57" s="83"/>
      <c r="NIH57" s="83"/>
      <c r="NII57" s="83"/>
      <c r="NIJ57" s="83"/>
      <c r="NIK57" s="83"/>
      <c r="NIL57" s="83"/>
      <c r="NIM57" s="83"/>
      <c r="NIN57" s="83"/>
      <c r="NIO57" s="83"/>
      <c r="NIP57" s="83"/>
      <c r="NIQ57" s="83"/>
      <c r="NIR57" s="83"/>
      <c r="NIS57" s="83"/>
      <c r="NIT57" s="83"/>
      <c r="NIU57" s="83"/>
      <c r="NIV57" s="83"/>
      <c r="NIW57" s="83"/>
      <c r="NIX57" s="83"/>
      <c r="NIY57" s="83"/>
      <c r="NIZ57" s="83"/>
      <c r="NJA57" s="83"/>
      <c r="NJB57" s="83"/>
      <c r="NJC57" s="83"/>
      <c r="NJD57" s="83"/>
      <c r="NJE57" s="83"/>
      <c r="NJF57" s="83"/>
      <c r="NJG57" s="83"/>
      <c r="NJH57" s="83"/>
      <c r="NJI57" s="83"/>
      <c r="NJJ57" s="83"/>
      <c r="NJK57" s="83"/>
      <c r="NJL57" s="83"/>
      <c r="NJM57" s="83"/>
      <c r="NJN57" s="83"/>
      <c r="NJO57" s="83"/>
      <c r="NJP57" s="83"/>
      <c r="NJQ57" s="83"/>
      <c r="NJR57" s="83"/>
      <c r="NJS57" s="83"/>
      <c r="NJT57" s="83"/>
      <c r="NJU57" s="83"/>
      <c r="NJV57" s="83"/>
      <c r="NJW57" s="83"/>
      <c r="NJX57" s="83"/>
      <c r="NJY57" s="83"/>
      <c r="NJZ57" s="83"/>
      <c r="NKA57" s="83"/>
      <c r="NKB57" s="83"/>
      <c r="NKC57" s="83"/>
      <c r="NKD57" s="83"/>
      <c r="NKE57" s="83"/>
      <c r="NKF57" s="83"/>
      <c r="NKG57" s="83"/>
      <c r="NKH57" s="83"/>
      <c r="NKI57" s="83"/>
      <c r="NKJ57" s="83"/>
      <c r="NKK57" s="83"/>
      <c r="NKL57" s="83"/>
      <c r="NKM57" s="83"/>
      <c r="NKN57" s="83"/>
      <c r="NKO57" s="83"/>
      <c r="NKP57" s="83"/>
      <c r="NKQ57" s="83"/>
      <c r="NKR57" s="83"/>
      <c r="NKS57" s="83"/>
      <c r="NKT57" s="83"/>
      <c r="NKU57" s="83"/>
      <c r="NKV57" s="83"/>
      <c r="NKW57" s="83"/>
      <c r="NKX57" s="83"/>
      <c r="NKY57" s="83"/>
      <c r="NKZ57" s="83"/>
      <c r="NLA57" s="83"/>
      <c r="NLB57" s="83"/>
      <c r="NLC57" s="83"/>
      <c r="NLD57" s="83"/>
      <c r="NLE57" s="83"/>
      <c r="NLF57" s="83"/>
      <c r="NLG57" s="83"/>
      <c r="NLH57" s="83"/>
      <c r="NLI57" s="83"/>
      <c r="NLJ57" s="83"/>
      <c r="NLK57" s="83"/>
      <c r="NLL57" s="83"/>
      <c r="NLM57" s="83"/>
      <c r="NLN57" s="83"/>
      <c r="NLO57" s="83"/>
      <c r="NLP57" s="83"/>
      <c r="NLQ57" s="83"/>
      <c r="NLR57" s="83"/>
      <c r="NLS57" s="83"/>
      <c r="NLT57" s="83"/>
      <c r="NLU57" s="83"/>
      <c r="NLV57" s="83"/>
      <c r="NLW57" s="83"/>
      <c r="NLX57" s="83"/>
      <c r="NLY57" s="83"/>
      <c r="NLZ57" s="83"/>
      <c r="NMA57" s="83"/>
      <c r="NMB57" s="83"/>
      <c r="NMC57" s="83"/>
      <c r="NMD57" s="83"/>
      <c r="NME57" s="83"/>
      <c r="NMF57" s="83"/>
      <c r="NMG57" s="83"/>
      <c r="NMH57" s="83"/>
      <c r="NMI57" s="83"/>
      <c r="NMJ57" s="83"/>
      <c r="NMK57" s="83"/>
      <c r="NML57" s="83"/>
      <c r="NMM57" s="83"/>
      <c r="NMN57" s="83"/>
      <c r="NMO57" s="83"/>
      <c r="NMP57" s="83"/>
      <c r="NMQ57" s="83"/>
      <c r="NMR57" s="83"/>
      <c r="NMS57" s="83"/>
      <c r="NMT57" s="83"/>
      <c r="NMU57" s="83"/>
      <c r="NMV57" s="83"/>
      <c r="NMW57" s="83"/>
      <c r="NMX57" s="83"/>
      <c r="NMY57" s="83"/>
      <c r="NMZ57" s="83"/>
      <c r="NNA57" s="83"/>
      <c r="NNB57" s="83"/>
      <c r="NNC57" s="83"/>
      <c r="NND57" s="83"/>
      <c r="NNE57" s="83"/>
      <c r="NNF57" s="83"/>
      <c r="NNG57" s="83"/>
      <c r="NNH57" s="83"/>
      <c r="NNI57" s="83"/>
      <c r="NNJ57" s="83"/>
      <c r="NNK57" s="83"/>
      <c r="NNL57" s="83"/>
      <c r="NNM57" s="83"/>
      <c r="NNN57" s="83"/>
      <c r="NNO57" s="83"/>
      <c r="NNP57" s="83"/>
      <c r="NNQ57" s="83"/>
      <c r="NNR57" s="83"/>
      <c r="NNS57" s="83"/>
      <c r="NNT57" s="83"/>
      <c r="NNU57" s="83"/>
      <c r="NNV57" s="83"/>
      <c r="NNW57" s="83"/>
      <c r="NNX57" s="83"/>
      <c r="NNY57" s="83"/>
      <c r="NNZ57" s="83"/>
      <c r="NOA57" s="83"/>
      <c r="NOB57" s="83"/>
      <c r="NOC57" s="83"/>
      <c r="NOD57" s="83"/>
      <c r="NOE57" s="83"/>
      <c r="NOF57" s="83"/>
      <c r="NOG57" s="83"/>
      <c r="NOH57" s="83"/>
      <c r="NOI57" s="83"/>
      <c r="NOJ57" s="83"/>
      <c r="NOK57" s="83"/>
      <c r="NOL57" s="83"/>
      <c r="NOM57" s="83"/>
      <c r="NON57" s="83"/>
      <c r="NOO57" s="83"/>
      <c r="NOP57" s="83"/>
      <c r="NOQ57" s="83"/>
      <c r="NOR57" s="83"/>
      <c r="NOS57" s="83"/>
      <c r="NOT57" s="83"/>
      <c r="NOU57" s="83"/>
      <c r="NOV57" s="83"/>
      <c r="NOW57" s="83"/>
      <c r="NOX57" s="83"/>
      <c r="NOY57" s="83"/>
      <c r="NOZ57" s="83"/>
      <c r="NPA57" s="83"/>
      <c r="NPB57" s="83"/>
      <c r="NPC57" s="83"/>
      <c r="NPD57" s="83"/>
      <c r="NPE57" s="83"/>
      <c r="NPF57" s="83"/>
      <c r="NPG57" s="83"/>
      <c r="NPH57" s="83"/>
      <c r="NPI57" s="83"/>
      <c r="NPJ57" s="83"/>
      <c r="NPK57" s="83"/>
      <c r="NPL57" s="83"/>
      <c r="NPM57" s="83"/>
      <c r="NPN57" s="83"/>
      <c r="NPO57" s="83"/>
      <c r="NPP57" s="83"/>
      <c r="NPQ57" s="83"/>
      <c r="NPR57" s="83"/>
      <c r="NPS57" s="83"/>
      <c r="NPT57" s="83"/>
      <c r="NPU57" s="83"/>
      <c r="NPV57" s="83"/>
      <c r="NPW57" s="83"/>
      <c r="NPX57" s="83"/>
      <c r="NPY57" s="83"/>
      <c r="NPZ57" s="83"/>
      <c r="NQA57" s="83"/>
      <c r="NQB57" s="83"/>
      <c r="NQC57" s="83"/>
      <c r="NQD57" s="83"/>
      <c r="NQE57" s="83"/>
      <c r="NQF57" s="83"/>
      <c r="NQG57" s="83"/>
      <c r="NQH57" s="83"/>
      <c r="NQI57" s="83"/>
      <c r="NQJ57" s="83"/>
      <c r="NQK57" s="83"/>
      <c r="NQL57" s="83"/>
      <c r="NQM57" s="83"/>
      <c r="NQN57" s="83"/>
      <c r="NQO57" s="83"/>
      <c r="NQP57" s="83"/>
      <c r="NQQ57" s="83"/>
      <c r="NQR57" s="83"/>
      <c r="NQS57" s="83"/>
      <c r="NQT57" s="83"/>
      <c r="NQU57" s="83"/>
      <c r="NQV57" s="83"/>
      <c r="NQW57" s="83"/>
      <c r="NQX57" s="83"/>
      <c r="NQY57" s="83"/>
      <c r="NQZ57" s="83"/>
      <c r="NRA57" s="83"/>
      <c r="NRB57" s="83"/>
      <c r="NRC57" s="83"/>
      <c r="NRD57" s="83"/>
      <c r="NRE57" s="83"/>
      <c r="NRF57" s="83"/>
      <c r="NRG57" s="83"/>
      <c r="NRH57" s="83"/>
      <c r="NRI57" s="83"/>
      <c r="NRJ57" s="83"/>
      <c r="NRK57" s="83"/>
      <c r="NRL57" s="83"/>
      <c r="NRM57" s="83"/>
      <c r="NRN57" s="83"/>
      <c r="NRO57" s="83"/>
      <c r="NRP57" s="83"/>
      <c r="NRQ57" s="83"/>
      <c r="NRR57" s="83"/>
      <c r="NRS57" s="83"/>
      <c r="NRT57" s="83"/>
      <c r="NRU57" s="83"/>
      <c r="NRV57" s="83"/>
      <c r="NRW57" s="83"/>
      <c r="NRX57" s="83"/>
      <c r="NRY57" s="83"/>
      <c r="NRZ57" s="83"/>
      <c r="NSA57" s="83"/>
      <c r="NSB57" s="83"/>
      <c r="NSC57" s="83"/>
      <c r="NSD57" s="83"/>
      <c r="NSE57" s="83"/>
      <c r="NSF57" s="83"/>
      <c r="NSG57" s="83"/>
      <c r="NSH57" s="83"/>
      <c r="NSI57" s="83"/>
      <c r="NSJ57" s="83"/>
      <c r="NSK57" s="83"/>
      <c r="NSL57" s="83"/>
      <c r="NSM57" s="83"/>
      <c r="NSN57" s="83"/>
      <c r="NSO57" s="83"/>
      <c r="NSP57" s="83"/>
      <c r="NSQ57" s="83"/>
      <c r="NSR57" s="83"/>
      <c r="NSS57" s="83"/>
      <c r="NST57" s="83"/>
      <c r="NSU57" s="83"/>
      <c r="NSV57" s="83"/>
      <c r="NSW57" s="83"/>
      <c r="NSX57" s="83"/>
      <c r="NSY57" s="83"/>
      <c r="NSZ57" s="83"/>
      <c r="NTA57" s="83"/>
      <c r="NTB57" s="83"/>
      <c r="NTC57" s="83"/>
      <c r="NTD57" s="83"/>
      <c r="NTE57" s="83"/>
      <c r="NTF57" s="83"/>
      <c r="NTG57" s="83"/>
      <c r="NTH57" s="83"/>
      <c r="NTI57" s="83"/>
      <c r="NTJ57" s="83"/>
      <c r="NTK57" s="83"/>
      <c r="NTL57" s="83"/>
      <c r="NTM57" s="83"/>
      <c r="NTN57" s="83"/>
      <c r="NTO57" s="83"/>
      <c r="NTP57" s="83"/>
      <c r="NTQ57" s="83"/>
      <c r="NTR57" s="83"/>
      <c r="NTS57" s="83"/>
      <c r="NTT57" s="83"/>
      <c r="NTU57" s="83"/>
      <c r="NTV57" s="83"/>
      <c r="NTW57" s="83"/>
      <c r="NTX57" s="83"/>
      <c r="NTY57" s="83"/>
      <c r="NTZ57" s="83"/>
      <c r="NUA57" s="83"/>
      <c r="NUB57" s="83"/>
      <c r="NUC57" s="83"/>
      <c r="NUD57" s="83"/>
      <c r="NUE57" s="83"/>
      <c r="NUF57" s="83"/>
      <c r="NUG57" s="83"/>
      <c r="NUH57" s="83"/>
      <c r="NUI57" s="83"/>
      <c r="NUJ57" s="83"/>
      <c r="NUK57" s="83"/>
      <c r="NUL57" s="83"/>
      <c r="NUM57" s="83"/>
      <c r="NUN57" s="83"/>
      <c r="NUO57" s="83"/>
      <c r="NUP57" s="83"/>
      <c r="NUQ57" s="83"/>
      <c r="NUR57" s="83"/>
      <c r="NUS57" s="83"/>
      <c r="NUT57" s="83"/>
      <c r="NUU57" s="83"/>
      <c r="NUV57" s="83"/>
      <c r="NUW57" s="83"/>
      <c r="NUX57" s="83"/>
      <c r="NUY57" s="83"/>
      <c r="NUZ57" s="83"/>
      <c r="NVA57" s="83"/>
      <c r="NVB57" s="83"/>
      <c r="NVC57" s="83"/>
      <c r="NVD57" s="83"/>
      <c r="NVE57" s="83"/>
      <c r="NVF57" s="83"/>
      <c r="NVG57" s="83"/>
      <c r="NVH57" s="83"/>
      <c r="NVI57" s="83"/>
      <c r="NVJ57" s="83"/>
      <c r="NVK57" s="83"/>
      <c r="NVL57" s="83"/>
      <c r="NVM57" s="83"/>
      <c r="NVN57" s="83"/>
      <c r="NVO57" s="83"/>
      <c r="NVP57" s="83"/>
      <c r="NVQ57" s="83"/>
      <c r="NVR57" s="83"/>
      <c r="NVS57" s="83"/>
      <c r="NVT57" s="83"/>
      <c r="NVU57" s="83"/>
      <c r="NVV57" s="83"/>
      <c r="NVW57" s="83"/>
      <c r="NVX57" s="83"/>
      <c r="NVY57" s="83"/>
      <c r="NVZ57" s="83"/>
      <c r="NWA57" s="83"/>
      <c r="NWB57" s="83"/>
      <c r="NWC57" s="83"/>
      <c r="NWD57" s="83"/>
      <c r="NWE57" s="83"/>
      <c r="NWF57" s="83"/>
      <c r="NWG57" s="83"/>
      <c r="NWH57" s="83"/>
      <c r="NWI57" s="83"/>
      <c r="NWJ57" s="83"/>
      <c r="NWK57" s="83"/>
      <c r="NWL57" s="83"/>
      <c r="NWM57" s="83"/>
      <c r="NWN57" s="83"/>
      <c r="NWO57" s="83"/>
      <c r="NWP57" s="83"/>
      <c r="NWQ57" s="83"/>
      <c r="NWR57" s="83"/>
      <c r="NWS57" s="83"/>
      <c r="NWT57" s="83"/>
      <c r="NWU57" s="83"/>
      <c r="NWV57" s="83"/>
      <c r="NWW57" s="83"/>
      <c r="NWX57" s="83"/>
      <c r="NWY57" s="83"/>
      <c r="NWZ57" s="83"/>
      <c r="NXA57" s="83"/>
      <c r="NXB57" s="83"/>
      <c r="NXC57" s="83"/>
      <c r="NXD57" s="83"/>
      <c r="NXE57" s="83"/>
      <c r="NXF57" s="83"/>
      <c r="NXG57" s="83"/>
      <c r="NXH57" s="83"/>
      <c r="NXI57" s="83"/>
      <c r="NXJ57" s="83"/>
      <c r="NXK57" s="83"/>
      <c r="NXL57" s="83"/>
      <c r="NXM57" s="83"/>
      <c r="NXN57" s="83"/>
      <c r="NXO57" s="83"/>
      <c r="NXP57" s="83"/>
      <c r="NXQ57" s="83"/>
      <c r="NXR57" s="83"/>
      <c r="NXS57" s="83"/>
      <c r="NXT57" s="83"/>
      <c r="NXU57" s="83"/>
      <c r="NXV57" s="83"/>
      <c r="NXW57" s="83"/>
      <c r="NXX57" s="83"/>
      <c r="NXY57" s="83"/>
      <c r="NXZ57" s="83"/>
      <c r="NYA57" s="83"/>
      <c r="NYB57" s="83"/>
      <c r="NYC57" s="83"/>
      <c r="NYD57" s="83"/>
      <c r="NYE57" s="83"/>
      <c r="NYF57" s="83"/>
      <c r="NYG57" s="83"/>
      <c r="NYH57" s="83"/>
      <c r="NYI57" s="83"/>
      <c r="NYJ57" s="83"/>
      <c r="NYK57" s="83"/>
      <c r="NYL57" s="83"/>
      <c r="NYM57" s="83"/>
      <c r="NYN57" s="83"/>
      <c r="NYO57" s="83"/>
      <c r="NYP57" s="83"/>
      <c r="NYQ57" s="83"/>
      <c r="NYR57" s="83"/>
      <c r="NYS57" s="83"/>
      <c r="NYT57" s="83"/>
      <c r="NYU57" s="83"/>
      <c r="NYV57" s="83"/>
      <c r="NYW57" s="83"/>
      <c r="NYX57" s="83"/>
      <c r="NYY57" s="83"/>
      <c r="NYZ57" s="83"/>
      <c r="NZA57" s="83"/>
      <c r="NZB57" s="83"/>
      <c r="NZC57" s="83"/>
      <c r="NZD57" s="83"/>
      <c r="NZE57" s="83"/>
      <c r="NZF57" s="83"/>
      <c r="NZG57" s="83"/>
      <c r="NZH57" s="83"/>
      <c r="NZI57" s="83"/>
      <c r="NZJ57" s="83"/>
      <c r="NZK57" s="83"/>
      <c r="NZL57" s="83"/>
      <c r="NZM57" s="83"/>
      <c r="NZN57" s="83"/>
      <c r="NZO57" s="83"/>
      <c r="NZP57" s="83"/>
      <c r="NZQ57" s="83"/>
      <c r="NZR57" s="83"/>
      <c r="NZS57" s="83"/>
      <c r="NZT57" s="83"/>
      <c r="NZU57" s="83"/>
      <c r="NZV57" s="83"/>
      <c r="NZW57" s="83"/>
      <c r="NZX57" s="83"/>
      <c r="NZY57" s="83"/>
      <c r="NZZ57" s="83"/>
      <c r="OAA57" s="83"/>
      <c r="OAB57" s="83"/>
      <c r="OAC57" s="83"/>
      <c r="OAD57" s="83"/>
      <c r="OAE57" s="83"/>
      <c r="OAF57" s="83"/>
      <c r="OAG57" s="83"/>
      <c r="OAH57" s="83"/>
      <c r="OAI57" s="83"/>
      <c r="OAJ57" s="83"/>
      <c r="OAK57" s="83"/>
      <c r="OAL57" s="83"/>
      <c r="OAM57" s="83"/>
      <c r="OAN57" s="83"/>
      <c r="OAO57" s="83"/>
      <c r="OAP57" s="83"/>
      <c r="OAQ57" s="83"/>
      <c r="OAR57" s="83"/>
      <c r="OAS57" s="83"/>
      <c r="OAT57" s="83"/>
      <c r="OAU57" s="83"/>
      <c r="OAV57" s="83"/>
      <c r="OAW57" s="83"/>
      <c r="OAX57" s="83"/>
      <c r="OAY57" s="83"/>
      <c r="OAZ57" s="83"/>
      <c r="OBA57" s="83"/>
      <c r="OBB57" s="83"/>
      <c r="OBC57" s="83"/>
      <c r="OBD57" s="83"/>
      <c r="OBE57" s="83"/>
      <c r="OBF57" s="83"/>
      <c r="OBG57" s="83"/>
      <c r="OBH57" s="83"/>
      <c r="OBI57" s="83"/>
      <c r="OBJ57" s="83"/>
      <c r="OBK57" s="83"/>
      <c r="OBL57" s="83"/>
      <c r="OBM57" s="83"/>
      <c r="OBN57" s="83"/>
      <c r="OBO57" s="83"/>
      <c r="OBP57" s="83"/>
      <c r="OBQ57" s="83"/>
      <c r="OBR57" s="83"/>
      <c r="OBS57" s="83"/>
      <c r="OBT57" s="83"/>
      <c r="OBU57" s="83"/>
      <c r="OBV57" s="83"/>
      <c r="OBW57" s="83"/>
      <c r="OBX57" s="83"/>
      <c r="OBY57" s="83"/>
      <c r="OBZ57" s="83"/>
      <c r="OCA57" s="83"/>
      <c r="OCB57" s="83"/>
      <c r="OCC57" s="83"/>
      <c r="OCD57" s="83"/>
      <c r="OCE57" s="83"/>
      <c r="OCF57" s="83"/>
      <c r="OCG57" s="83"/>
      <c r="OCH57" s="83"/>
      <c r="OCI57" s="83"/>
      <c r="OCJ57" s="83"/>
      <c r="OCK57" s="83"/>
      <c r="OCL57" s="83"/>
      <c r="OCM57" s="83"/>
      <c r="OCN57" s="83"/>
      <c r="OCO57" s="83"/>
      <c r="OCP57" s="83"/>
      <c r="OCQ57" s="83"/>
      <c r="OCR57" s="83"/>
      <c r="OCS57" s="83"/>
      <c r="OCT57" s="83"/>
      <c r="OCU57" s="83"/>
      <c r="OCV57" s="83"/>
      <c r="OCW57" s="83"/>
      <c r="OCX57" s="83"/>
      <c r="OCY57" s="83"/>
      <c r="OCZ57" s="83"/>
      <c r="ODA57" s="83"/>
      <c r="ODB57" s="83"/>
      <c r="ODC57" s="83"/>
      <c r="ODD57" s="83"/>
      <c r="ODE57" s="83"/>
      <c r="ODF57" s="83"/>
      <c r="ODG57" s="83"/>
      <c r="ODH57" s="83"/>
      <c r="ODI57" s="83"/>
      <c r="ODJ57" s="83"/>
      <c r="ODK57" s="83"/>
      <c r="ODL57" s="83"/>
      <c r="ODM57" s="83"/>
      <c r="ODN57" s="83"/>
      <c r="ODO57" s="83"/>
      <c r="ODP57" s="83"/>
      <c r="ODQ57" s="83"/>
      <c r="ODR57" s="83"/>
      <c r="ODS57" s="83"/>
      <c r="ODT57" s="83"/>
      <c r="ODU57" s="83"/>
      <c r="ODV57" s="83"/>
      <c r="ODW57" s="83"/>
      <c r="ODX57" s="83"/>
      <c r="ODY57" s="83"/>
      <c r="ODZ57" s="83"/>
      <c r="OEA57" s="83"/>
      <c r="OEB57" s="83"/>
      <c r="OEC57" s="83"/>
      <c r="OED57" s="83"/>
      <c r="OEE57" s="83"/>
      <c r="OEF57" s="83"/>
      <c r="OEG57" s="83"/>
      <c r="OEH57" s="83"/>
      <c r="OEI57" s="83"/>
      <c r="OEJ57" s="83"/>
      <c r="OEK57" s="83"/>
      <c r="OEL57" s="83"/>
      <c r="OEM57" s="83"/>
      <c r="OEN57" s="83"/>
      <c r="OEO57" s="83"/>
      <c r="OEP57" s="83"/>
      <c r="OEQ57" s="83"/>
      <c r="OER57" s="83"/>
      <c r="OES57" s="83"/>
      <c r="OET57" s="83"/>
      <c r="OEU57" s="83"/>
      <c r="OEV57" s="83"/>
      <c r="OEW57" s="83"/>
      <c r="OEX57" s="83"/>
      <c r="OEY57" s="83"/>
      <c r="OEZ57" s="83"/>
      <c r="OFA57" s="83"/>
      <c r="OFB57" s="83"/>
      <c r="OFC57" s="83"/>
      <c r="OFD57" s="83"/>
      <c r="OFE57" s="83"/>
      <c r="OFF57" s="83"/>
      <c r="OFG57" s="83"/>
      <c r="OFH57" s="83"/>
      <c r="OFI57" s="83"/>
      <c r="OFJ57" s="83"/>
      <c r="OFK57" s="83"/>
      <c r="OFL57" s="83"/>
      <c r="OFM57" s="83"/>
      <c r="OFN57" s="83"/>
      <c r="OFO57" s="83"/>
      <c r="OFP57" s="83"/>
      <c r="OFQ57" s="83"/>
      <c r="OFR57" s="83"/>
      <c r="OFS57" s="83"/>
      <c r="OFT57" s="83"/>
      <c r="OFU57" s="83"/>
      <c r="OFV57" s="83"/>
      <c r="OFW57" s="83"/>
      <c r="OFX57" s="83"/>
      <c r="OFY57" s="83"/>
      <c r="OFZ57" s="83"/>
      <c r="OGA57" s="83"/>
      <c r="OGB57" s="83"/>
      <c r="OGC57" s="83"/>
      <c r="OGD57" s="83"/>
      <c r="OGE57" s="83"/>
      <c r="OGF57" s="83"/>
      <c r="OGG57" s="83"/>
      <c r="OGH57" s="83"/>
      <c r="OGI57" s="83"/>
      <c r="OGJ57" s="83"/>
      <c r="OGK57" s="83"/>
      <c r="OGL57" s="83"/>
      <c r="OGM57" s="83"/>
      <c r="OGN57" s="83"/>
      <c r="OGO57" s="83"/>
      <c r="OGP57" s="83"/>
      <c r="OGQ57" s="83"/>
      <c r="OGR57" s="83"/>
      <c r="OGS57" s="83"/>
      <c r="OGT57" s="83"/>
      <c r="OGU57" s="83"/>
      <c r="OGV57" s="83"/>
      <c r="OGW57" s="83"/>
      <c r="OGX57" s="83"/>
      <c r="OGY57" s="83"/>
      <c r="OGZ57" s="83"/>
      <c r="OHA57" s="83"/>
      <c r="OHB57" s="83"/>
      <c r="OHC57" s="83"/>
      <c r="OHD57" s="83"/>
      <c r="OHE57" s="83"/>
      <c r="OHF57" s="83"/>
      <c r="OHG57" s="83"/>
      <c r="OHH57" s="83"/>
      <c r="OHI57" s="83"/>
      <c r="OHJ57" s="83"/>
      <c r="OHK57" s="83"/>
      <c r="OHL57" s="83"/>
      <c r="OHM57" s="83"/>
      <c r="OHN57" s="83"/>
      <c r="OHO57" s="83"/>
      <c r="OHP57" s="83"/>
      <c r="OHQ57" s="83"/>
      <c r="OHR57" s="83"/>
      <c r="OHS57" s="83"/>
      <c r="OHT57" s="83"/>
      <c r="OHU57" s="83"/>
      <c r="OHV57" s="83"/>
      <c r="OHW57" s="83"/>
      <c r="OHX57" s="83"/>
      <c r="OHY57" s="83"/>
      <c r="OHZ57" s="83"/>
      <c r="OIA57" s="83"/>
      <c r="OIB57" s="83"/>
      <c r="OIC57" s="83"/>
      <c r="OID57" s="83"/>
      <c r="OIE57" s="83"/>
      <c r="OIF57" s="83"/>
      <c r="OIG57" s="83"/>
      <c r="OIH57" s="83"/>
      <c r="OII57" s="83"/>
      <c r="OIJ57" s="83"/>
      <c r="OIK57" s="83"/>
      <c r="OIL57" s="83"/>
      <c r="OIM57" s="83"/>
      <c r="OIN57" s="83"/>
      <c r="OIO57" s="83"/>
      <c r="OIP57" s="83"/>
      <c r="OIQ57" s="83"/>
      <c r="OIR57" s="83"/>
      <c r="OIS57" s="83"/>
      <c r="OIT57" s="83"/>
      <c r="OIU57" s="83"/>
      <c r="OIV57" s="83"/>
      <c r="OIW57" s="83"/>
      <c r="OIX57" s="83"/>
      <c r="OIY57" s="83"/>
      <c r="OIZ57" s="83"/>
      <c r="OJA57" s="83"/>
      <c r="OJB57" s="83"/>
      <c r="OJC57" s="83"/>
      <c r="OJD57" s="83"/>
      <c r="OJE57" s="83"/>
      <c r="OJF57" s="83"/>
      <c r="OJG57" s="83"/>
      <c r="OJH57" s="83"/>
      <c r="OJI57" s="83"/>
      <c r="OJJ57" s="83"/>
      <c r="OJK57" s="83"/>
      <c r="OJL57" s="83"/>
      <c r="OJM57" s="83"/>
      <c r="OJN57" s="83"/>
      <c r="OJO57" s="83"/>
      <c r="OJP57" s="83"/>
      <c r="OJQ57" s="83"/>
      <c r="OJR57" s="83"/>
      <c r="OJS57" s="83"/>
      <c r="OJT57" s="83"/>
      <c r="OJU57" s="83"/>
      <c r="OJV57" s="83"/>
      <c r="OJW57" s="83"/>
      <c r="OJX57" s="83"/>
      <c r="OJY57" s="83"/>
      <c r="OJZ57" s="83"/>
      <c r="OKA57" s="83"/>
      <c r="OKB57" s="83"/>
      <c r="OKC57" s="83"/>
      <c r="OKD57" s="83"/>
      <c r="OKE57" s="83"/>
      <c r="OKF57" s="83"/>
      <c r="OKG57" s="83"/>
      <c r="OKH57" s="83"/>
      <c r="OKI57" s="83"/>
      <c r="OKJ57" s="83"/>
      <c r="OKK57" s="83"/>
      <c r="OKL57" s="83"/>
      <c r="OKM57" s="83"/>
      <c r="OKN57" s="83"/>
      <c r="OKO57" s="83"/>
      <c r="OKP57" s="83"/>
      <c r="OKQ57" s="83"/>
      <c r="OKR57" s="83"/>
      <c r="OKS57" s="83"/>
      <c r="OKT57" s="83"/>
      <c r="OKU57" s="83"/>
      <c r="OKV57" s="83"/>
      <c r="OKW57" s="83"/>
      <c r="OKX57" s="83"/>
      <c r="OKY57" s="83"/>
      <c r="OKZ57" s="83"/>
      <c r="OLA57" s="83"/>
      <c r="OLB57" s="83"/>
      <c r="OLC57" s="83"/>
      <c r="OLD57" s="83"/>
      <c r="OLE57" s="83"/>
      <c r="OLF57" s="83"/>
      <c r="OLG57" s="83"/>
      <c r="OLH57" s="83"/>
      <c r="OLI57" s="83"/>
      <c r="OLJ57" s="83"/>
      <c r="OLK57" s="83"/>
      <c r="OLL57" s="83"/>
      <c r="OLM57" s="83"/>
      <c r="OLN57" s="83"/>
      <c r="OLO57" s="83"/>
      <c r="OLP57" s="83"/>
      <c r="OLQ57" s="83"/>
      <c r="OLR57" s="83"/>
      <c r="OLS57" s="83"/>
      <c r="OLT57" s="83"/>
      <c r="OLU57" s="83"/>
      <c r="OLV57" s="83"/>
      <c r="OLW57" s="83"/>
      <c r="OLX57" s="83"/>
      <c r="OLY57" s="83"/>
      <c r="OLZ57" s="83"/>
      <c r="OMA57" s="83"/>
      <c r="OMB57" s="83"/>
      <c r="OMC57" s="83"/>
      <c r="OMD57" s="83"/>
      <c r="OME57" s="83"/>
      <c r="OMF57" s="83"/>
      <c r="OMG57" s="83"/>
      <c r="OMH57" s="83"/>
      <c r="OMI57" s="83"/>
      <c r="OMJ57" s="83"/>
      <c r="OMK57" s="83"/>
      <c r="OML57" s="83"/>
      <c r="OMM57" s="83"/>
      <c r="OMN57" s="83"/>
      <c r="OMO57" s="83"/>
      <c r="OMP57" s="83"/>
      <c r="OMQ57" s="83"/>
      <c r="OMR57" s="83"/>
      <c r="OMS57" s="83"/>
      <c r="OMT57" s="83"/>
      <c r="OMU57" s="83"/>
      <c r="OMV57" s="83"/>
      <c r="OMW57" s="83"/>
      <c r="OMX57" s="83"/>
      <c r="OMY57" s="83"/>
      <c r="OMZ57" s="83"/>
      <c r="ONA57" s="83"/>
      <c r="ONB57" s="83"/>
      <c r="ONC57" s="83"/>
      <c r="OND57" s="83"/>
      <c r="ONE57" s="83"/>
      <c r="ONF57" s="83"/>
      <c r="ONG57" s="83"/>
      <c r="ONH57" s="83"/>
      <c r="ONI57" s="83"/>
      <c r="ONJ57" s="83"/>
      <c r="ONK57" s="83"/>
      <c r="ONL57" s="83"/>
      <c r="ONM57" s="83"/>
      <c r="ONN57" s="83"/>
      <c r="ONO57" s="83"/>
      <c r="ONP57" s="83"/>
      <c r="ONQ57" s="83"/>
      <c r="ONR57" s="83"/>
      <c r="ONS57" s="83"/>
      <c r="ONT57" s="83"/>
      <c r="ONU57" s="83"/>
      <c r="ONV57" s="83"/>
      <c r="ONW57" s="83"/>
      <c r="ONX57" s="83"/>
      <c r="ONY57" s="83"/>
      <c r="ONZ57" s="83"/>
      <c r="OOA57" s="83"/>
      <c r="OOB57" s="83"/>
      <c r="OOC57" s="83"/>
      <c r="OOD57" s="83"/>
      <c r="OOE57" s="83"/>
      <c r="OOF57" s="83"/>
      <c r="OOG57" s="83"/>
      <c r="OOH57" s="83"/>
      <c r="OOI57" s="83"/>
      <c r="OOJ57" s="83"/>
      <c r="OOK57" s="83"/>
      <c r="OOL57" s="83"/>
      <c r="OOM57" s="83"/>
      <c r="OON57" s="83"/>
      <c r="OOO57" s="83"/>
      <c r="OOP57" s="83"/>
      <c r="OOQ57" s="83"/>
      <c r="OOR57" s="83"/>
      <c r="OOS57" s="83"/>
      <c r="OOT57" s="83"/>
      <c r="OOU57" s="83"/>
      <c r="OOV57" s="83"/>
      <c r="OOW57" s="83"/>
      <c r="OOX57" s="83"/>
      <c r="OOY57" s="83"/>
      <c r="OOZ57" s="83"/>
      <c r="OPA57" s="83"/>
      <c r="OPB57" s="83"/>
      <c r="OPC57" s="83"/>
      <c r="OPD57" s="83"/>
      <c r="OPE57" s="83"/>
      <c r="OPF57" s="83"/>
      <c r="OPG57" s="83"/>
      <c r="OPH57" s="83"/>
      <c r="OPI57" s="83"/>
      <c r="OPJ57" s="83"/>
      <c r="OPK57" s="83"/>
      <c r="OPL57" s="83"/>
      <c r="OPM57" s="83"/>
      <c r="OPN57" s="83"/>
      <c r="OPO57" s="83"/>
      <c r="OPP57" s="83"/>
      <c r="OPQ57" s="83"/>
      <c r="OPR57" s="83"/>
      <c r="OPS57" s="83"/>
      <c r="OPT57" s="83"/>
      <c r="OPU57" s="83"/>
      <c r="OPV57" s="83"/>
      <c r="OPW57" s="83"/>
      <c r="OPX57" s="83"/>
      <c r="OPY57" s="83"/>
      <c r="OPZ57" s="83"/>
      <c r="OQA57" s="83"/>
      <c r="OQB57" s="83"/>
      <c r="OQC57" s="83"/>
      <c r="OQD57" s="83"/>
      <c r="OQE57" s="83"/>
      <c r="OQF57" s="83"/>
      <c r="OQG57" s="83"/>
      <c r="OQH57" s="83"/>
      <c r="OQI57" s="83"/>
      <c r="OQJ57" s="83"/>
      <c r="OQK57" s="83"/>
      <c r="OQL57" s="83"/>
      <c r="OQM57" s="83"/>
      <c r="OQN57" s="83"/>
      <c r="OQO57" s="83"/>
      <c r="OQP57" s="83"/>
      <c r="OQQ57" s="83"/>
      <c r="OQR57" s="83"/>
      <c r="OQS57" s="83"/>
      <c r="OQT57" s="83"/>
      <c r="OQU57" s="83"/>
      <c r="OQV57" s="83"/>
      <c r="OQW57" s="83"/>
      <c r="OQX57" s="83"/>
      <c r="OQY57" s="83"/>
      <c r="OQZ57" s="83"/>
      <c r="ORA57" s="83"/>
      <c r="ORB57" s="83"/>
      <c r="ORC57" s="83"/>
      <c r="ORD57" s="83"/>
      <c r="ORE57" s="83"/>
      <c r="ORF57" s="83"/>
      <c r="ORG57" s="83"/>
      <c r="ORH57" s="83"/>
      <c r="ORI57" s="83"/>
      <c r="ORJ57" s="83"/>
      <c r="ORK57" s="83"/>
      <c r="ORL57" s="83"/>
      <c r="ORM57" s="83"/>
      <c r="ORN57" s="83"/>
      <c r="ORO57" s="83"/>
      <c r="ORP57" s="83"/>
      <c r="ORQ57" s="83"/>
      <c r="ORR57" s="83"/>
      <c r="ORS57" s="83"/>
      <c r="ORT57" s="83"/>
      <c r="ORU57" s="83"/>
      <c r="ORV57" s="83"/>
      <c r="ORW57" s="83"/>
      <c r="ORX57" s="83"/>
      <c r="ORY57" s="83"/>
      <c r="ORZ57" s="83"/>
      <c r="OSA57" s="83"/>
      <c r="OSB57" s="83"/>
      <c r="OSC57" s="83"/>
      <c r="OSD57" s="83"/>
      <c r="OSE57" s="83"/>
      <c r="OSF57" s="83"/>
      <c r="OSG57" s="83"/>
      <c r="OSH57" s="83"/>
      <c r="OSI57" s="83"/>
      <c r="OSJ57" s="83"/>
      <c r="OSK57" s="83"/>
      <c r="OSL57" s="83"/>
      <c r="OSM57" s="83"/>
      <c r="OSN57" s="83"/>
      <c r="OSO57" s="83"/>
      <c r="OSP57" s="83"/>
      <c r="OSQ57" s="83"/>
      <c r="OSR57" s="83"/>
      <c r="OSS57" s="83"/>
      <c r="OST57" s="83"/>
      <c r="OSU57" s="83"/>
      <c r="OSV57" s="83"/>
      <c r="OSW57" s="83"/>
      <c r="OSX57" s="83"/>
      <c r="OSY57" s="83"/>
      <c r="OSZ57" s="83"/>
      <c r="OTA57" s="83"/>
      <c r="OTB57" s="83"/>
      <c r="OTC57" s="83"/>
      <c r="OTD57" s="83"/>
      <c r="OTE57" s="83"/>
      <c r="OTF57" s="83"/>
      <c r="OTG57" s="83"/>
      <c r="OTH57" s="83"/>
      <c r="OTI57" s="83"/>
      <c r="OTJ57" s="83"/>
      <c r="OTK57" s="83"/>
      <c r="OTL57" s="83"/>
      <c r="OTM57" s="83"/>
      <c r="OTN57" s="83"/>
      <c r="OTO57" s="83"/>
      <c r="OTP57" s="83"/>
      <c r="OTQ57" s="83"/>
      <c r="OTR57" s="83"/>
      <c r="OTS57" s="83"/>
      <c r="OTT57" s="83"/>
      <c r="OTU57" s="83"/>
      <c r="OTV57" s="83"/>
      <c r="OTW57" s="83"/>
      <c r="OTX57" s="83"/>
      <c r="OTY57" s="83"/>
      <c r="OTZ57" s="83"/>
      <c r="OUA57" s="83"/>
      <c r="OUB57" s="83"/>
      <c r="OUC57" s="83"/>
      <c r="OUD57" s="83"/>
      <c r="OUE57" s="83"/>
      <c r="OUF57" s="83"/>
      <c r="OUG57" s="83"/>
      <c r="OUH57" s="83"/>
      <c r="OUI57" s="83"/>
      <c r="OUJ57" s="83"/>
      <c r="OUK57" s="83"/>
      <c r="OUL57" s="83"/>
      <c r="OUM57" s="83"/>
      <c r="OUN57" s="83"/>
      <c r="OUO57" s="83"/>
      <c r="OUP57" s="83"/>
      <c r="OUQ57" s="83"/>
      <c r="OUR57" s="83"/>
      <c r="OUS57" s="83"/>
      <c r="OUT57" s="83"/>
      <c r="OUU57" s="83"/>
      <c r="OUV57" s="83"/>
      <c r="OUW57" s="83"/>
      <c r="OUX57" s="83"/>
      <c r="OUY57" s="83"/>
      <c r="OUZ57" s="83"/>
      <c r="OVA57" s="83"/>
      <c r="OVB57" s="83"/>
      <c r="OVC57" s="83"/>
      <c r="OVD57" s="83"/>
      <c r="OVE57" s="83"/>
      <c r="OVF57" s="83"/>
      <c r="OVG57" s="83"/>
      <c r="OVH57" s="83"/>
      <c r="OVI57" s="83"/>
      <c r="OVJ57" s="83"/>
      <c r="OVK57" s="83"/>
      <c r="OVL57" s="83"/>
      <c r="OVM57" s="83"/>
      <c r="OVN57" s="83"/>
      <c r="OVO57" s="83"/>
      <c r="OVP57" s="83"/>
      <c r="OVQ57" s="83"/>
      <c r="OVR57" s="83"/>
      <c r="OVS57" s="83"/>
      <c r="OVT57" s="83"/>
      <c r="OVU57" s="83"/>
      <c r="OVV57" s="83"/>
      <c r="OVW57" s="83"/>
      <c r="OVX57" s="83"/>
      <c r="OVY57" s="83"/>
      <c r="OVZ57" s="83"/>
      <c r="OWA57" s="83"/>
      <c r="OWB57" s="83"/>
      <c r="OWC57" s="83"/>
      <c r="OWD57" s="83"/>
      <c r="OWE57" s="83"/>
      <c r="OWF57" s="83"/>
      <c r="OWG57" s="83"/>
      <c r="OWH57" s="83"/>
      <c r="OWI57" s="83"/>
      <c r="OWJ57" s="83"/>
      <c r="OWK57" s="83"/>
      <c r="OWL57" s="83"/>
      <c r="OWM57" s="83"/>
      <c r="OWN57" s="83"/>
      <c r="OWO57" s="83"/>
      <c r="OWP57" s="83"/>
      <c r="OWQ57" s="83"/>
      <c r="OWR57" s="83"/>
      <c r="OWS57" s="83"/>
      <c r="OWT57" s="83"/>
      <c r="OWU57" s="83"/>
      <c r="OWV57" s="83"/>
      <c r="OWW57" s="83"/>
      <c r="OWX57" s="83"/>
      <c r="OWY57" s="83"/>
      <c r="OWZ57" s="83"/>
      <c r="OXA57" s="83"/>
      <c r="OXB57" s="83"/>
      <c r="OXC57" s="83"/>
      <c r="OXD57" s="83"/>
      <c r="OXE57" s="83"/>
      <c r="OXF57" s="83"/>
      <c r="OXG57" s="83"/>
      <c r="OXH57" s="83"/>
      <c r="OXI57" s="83"/>
      <c r="OXJ57" s="83"/>
      <c r="OXK57" s="83"/>
      <c r="OXL57" s="83"/>
      <c r="OXM57" s="83"/>
      <c r="OXN57" s="83"/>
      <c r="OXO57" s="83"/>
      <c r="OXP57" s="83"/>
      <c r="OXQ57" s="83"/>
      <c r="OXR57" s="83"/>
      <c r="OXS57" s="83"/>
      <c r="OXT57" s="83"/>
      <c r="OXU57" s="83"/>
      <c r="OXV57" s="83"/>
      <c r="OXW57" s="83"/>
      <c r="OXX57" s="83"/>
      <c r="OXY57" s="83"/>
      <c r="OXZ57" s="83"/>
      <c r="OYA57" s="83"/>
      <c r="OYB57" s="83"/>
      <c r="OYC57" s="83"/>
      <c r="OYD57" s="83"/>
      <c r="OYE57" s="83"/>
      <c r="OYF57" s="83"/>
      <c r="OYG57" s="83"/>
      <c r="OYH57" s="83"/>
      <c r="OYI57" s="83"/>
      <c r="OYJ57" s="83"/>
      <c r="OYK57" s="83"/>
      <c r="OYL57" s="83"/>
      <c r="OYM57" s="83"/>
      <c r="OYN57" s="83"/>
      <c r="OYO57" s="83"/>
      <c r="OYP57" s="83"/>
      <c r="OYQ57" s="83"/>
      <c r="OYR57" s="83"/>
      <c r="OYS57" s="83"/>
      <c r="OYT57" s="83"/>
      <c r="OYU57" s="83"/>
      <c r="OYV57" s="83"/>
      <c r="OYW57" s="83"/>
      <c r="OYX57" s="83"/>
      <c r="OYY57" s="83"/>
      <c r="OYZ57" s="83"/>
      <c r="OZA57" s="83"/>
      <c r="OZB57" s="83"/>
      <c r="OZC57" s="83"/>
      <c r="OZD57" s="83"/>
      <c r="OZE57" s="83"/>
      <c r="OZF57" s="83"/>
      <c r="OZG57" s="83"/>
      <c r="OZH57" s="83"/>
      <c r="OZI57" s="83"/>
      <c r="OZJ57" s="83"/>
      <c r="OZK57" s="83"/>
      <c r="OZL57" s="83"/>
      <c r="OZM57" s="83"/>
      <c r="OZN57" s="83"/>
      <c r="OZO57" s="83"/>
      <c r="OZP57" s="83"/>
      <c r="OZQ57" s="83"/>
      <c r="OZR57" s="83"/>
      <c r="OZS57" s="83"/>
      <c r="OZT57" s="83"/>
      <c r="OZU57" s="83"/>
      <c r="OZV57" s="83"/>
      <c r="OZW57" s="83"/>
      <c r="OZX57" s="83"/>
      <c r="OZY57" s="83"/>
      <c r="OZZ57" s="83"/>
      <c r="PAA57" s="83"/>
      <c r="PAB57" s="83"/>
      <c r="PAC57" s="83"/>
      <c r="PAD57" s="83"/>
      <c r="PAE57" s="83"/>
      <c r="PAF57" s="83"/>
      <c r="PAG57" s="83"/>
      <c r="PAH57" s="83"/>
      <c r="PAI57" s="83"/>
      <c r="PAJ57" s="83"/>
      <c r="PAK57" s="83"/>
      <c r="PAL57" s="83"/>
      <c r="PAM57" s="83"/>
      <c r="PAN57" s="83"/>
      <c r="PAO57" s="83"/>
      <c r="PAP57" s="83"/>
      <c r="PAQ57" s="83"/>
      <c r="PAR57" s="83"/>
      <c r="PAS57" s="83"/>
      <c r="PAT57" s="83"/>
      <c r="PAU57" s="83"/>
      <c r="PAV57" s="83"/>
      <c r="PAW57" s="83"/>
      <c r="PAX57" s="83"/>
      <c r="PAY57" s="83"/>
      <c r="PAZ57" s="83"/>
      <c r="PBA57" s="83"/>
      <c r="PBB57" s="83"/>
      <c r="PBC57" s="83"/>
      <c r="PBD57" s="83"/>
      <c r="PBE57" s="83"/>
      <c r="PBF57" s="83"/>
      <c r="PBG57" s="83"/>
      <c r="PBH57" s="83"/>
      <c r="PBI57" s="83"/>
      <c r="PBJ57" s="83"/>
      <c r="PBK57" s="83"/>
      <c r="PBL57" s="83"/>
      <c r="PBM57" s="83"/>
      <c r="PBN57" s="83"/>
      <c r="PBO57" s="83"/>
      <c r="PBP57" s="83"/>
      <c r="PBQ57" s="83"/>
      <c r="PBR57" s="83"/>
      <c r="PBS57" s="83"/>
      <c r="PBT57" s="83"/>
      <c r="PBU57" s="83"/>
      <c r="PBV57" s="83"/>
      <c r="PBW57" s="83"/>
      <c r="PBX57" s="83"/>
      <c r="PBY57" s="83"/>
      <c r="PBZ57" s="83"/>
      <c r="PCA57" s="83"/>
      <c r="PCB57" s="83"/>
      <c r="PCC57" s="83"/>
      <c r="PCD57" s="83"/>
      <c r="PCE57" s="83"/>
      <c r="PCF57" s="83"/>
      <c r="PCG57" s="83"/>
      <c r="PCH57" s="83"/>
      <c r="PCI57" s="83"/>
      <c r="PCJ57" s="83"/>
      <c r="PCK57" s="83"/>
      <c r="PCL57" s="83"/>
      <c r="PCM57" s="83"/>
      <c r="PCN57" s="83"/>
      <c r="PCO57" s="83"/>
      <c r="PCP57" s="83"/>
      <c r="PCQ57" s="83"/>
      <c r="PCR57" s="83"/>
      <c r="PCS57" s="83"/>
      <c r="PCT57" s="83"/>
      <c r="PCU57" s="83"/>
      <c r="PCV57" s="83"/>
      <c r="PCW57" s="83"/>
      <c r="PCX57" s="83"/>
      <c r="PCY57" s="83"/>
      <c r="PCZ57" s="83"/>
      <c r="PDA57" s="83"/>
      <c r="PDB57" s="83"/>
      <c r="PDC57" s="83"/>
      <c r="PDD57" s="83"/>
      <c r="PDE57" s="83"/>
      <c r="PDF57" s="83"/>
      <c r="PDG57" s="83"/>
      <c r="PDH57" s="83"/>
      <c r="PDI57" s="83"/>
      <c r="PDJ57" s="83"/>
      <c r="PDK57" s="83"/>
      <c r="PDL57" s="83"/>
      <c r="PDM57" s="83"/>
      <c r="PDN57" s="83"/>
      <c r="PDO57" s="83"/>
      <c r="PDP57" s="83"/>
      <c r="PDQ57" s="83"/>
      <c r="PDR57" s="83"/>
      <c r="PDS57" s="83"/>
      <c r="PDT57" s="83"/>
      <c r="PDU57" s="83"/>
      <c r="PDV57" s="83"/>
      <c r="PDW57" s="83"/>
      <c r="PDX57" s="83"/>
      <c r="PDY57" s="83"/>
      <c r="PDZ57" s="83"/>
      <c r="PEA57" s="83"/>
      <c r="PEB57" s="83"/>
      <c r="PEC57" s="83"/>
      <c r="PED57" s="83"/>
      <c r="PEE57" s="83"/>
      <c r="PEF57" s="83"/>
      <c r="PEG57" s="83"/>
      <c r="PEH57" s="83"/>
      <c r="PEI57" s="83"/>
      <c r="PEJ57" s="83"/>
      <c r="PEK57" s="83"/>
      <c r="PEL57" s="83"/>
      <c r="PEM57" s="83"/>
      <c r="PEN57" s="83"/>
      <c r="PEO57" s="83"/>
      <c r="PEP57" s="83"/>
      <c r="PEQ57" s="83"/>
      <c r="PER57" s="83"/>
      <c r="PES57" s="83"/>
      <c r="PET57" s="83"/>
      <c r="PEU57" s="83"/>
      <c r="PEV57" s="83"/>
      <c r="PEW57" s="83"/>
      <c r="PEX57" s="83"/>
      <c r="PEY57" s="83"/>
      <c r="PEZ57" s="83"/>
      <c r="PFA57" s="83"/>
      <c r="PFB57" s="83"/>
      <c r="PFC57" s="83"/>
      <c r="PFD57" s="83"/>
      <c r="PFE57" s="83"/>
      <c r="PFF57" s="83"/>
      <c r="PFG57" s="83"/>
      <c r="PFH57" s="83"/>
      <c r="PFI57" s="83"/>
      <c r="PFJ57" s="83"/>
      <c r="PFK57" s="83"/>
      <c r="PFL57" s="83"/>
      <c r="PFM57" s="83"/>
      <c r="PFN57" s="83"/>
      <c r="PFO57" s="83"/>
      <c r="PFP57" s="83"/>
      <c r="PFQ57" s="83"/>
      <c r="PFR57" s="83"/>
      <c r="PFS57" s="83"/>
      <c r="PFT57" s="83"/>
      <c r="PFU57" s="83"/>
      <c r="PFV57" s="83"/>
      <c r="PFW57" s="83"/>
      <c r="PFX57" s="83"/>
      <c r="PFY57" s="83"/>
      <c r="PFZ57" s="83"/>
      <c r="PGA57" s="83"/>
      <c r="PGB57" s="83"/>
      <c r="PGC57" s="83"/>
      <c r="PGD57" s="83"/>
      <c r="PGE57" s="83"/>
      <c r="PGF57" s="83"/>
      <c r="PGG57" s="83"/>
      <c r="PGH57" s="83"/>
      <c r="PGI57" s="83"/>
      <c r="PGJ57" s="83"/>
      <c r="PGK57" s="83"/>
      <c r="PGL57" s="83"/>
      <c r="PGM57" s="83"/>
      <c r="PGN57" s="83"/>
      <c r="PGO57" s="83"/>
      <c r="PGP57" s="83"/>
      <c r="PGQ57" s="83"/>
      <c r="PGR57" s="83"/>
      <c r="PGS57" s="83"/>
      <c r="PGT57" s="83"/>
      <c r="PGU57" s="83"/>
      <c r="PGV57" s="83"/>
      <c r="PGW57" s="83"/>
      <c r="PGX57" s="83"/>
      <c r="PGY57" s="83"/>
      <c r="PGZ57" s="83"/>
      <c r="PHA57" s="83"/>
      <c r="PHB57" s="83"/>
      <c r="PHC57" s="83"/>
      <c r="PHD57" s="83"/>
      <c r="PHE57" s="83"/>
      <c r="PHF57" s="83"/>
      <c r="PHG57" s="83"/>
      <c r="PHH57" s="83"/>
      <c r="PHI57" s="83"/>
      <c r="PHJ57" s="83"/>
      <c r="PHK57" s="83"/>
      <c r="PHL57" s="83"/>
      <c r="PHM57" s="83"/>
      <c r="PHN57" s="83"/>
      <c r="PHO57" s="83"/>
      <c r="PHP57" s="83"/>
      <c r="PHQ57" s="83"/>
      <c r="PHR57" s="83"/>
      <c r="PHS57" s="83"/>
      <c r="PHT57" s="83"/>
      <c r="PHU57" s="83"/>
      <c r="PHV57" s="83"/>
      <c r="PHW57" s="83"/>
      <c r="PHX57" s="83"/>
      <c r="PHY57" s="83"/>
      <c r="PHZ57" s="83"/>
      <c r="PIA57" s="83"/>
      <c r="PIB57" s="83"/>
      <c r="PIC57" s="83"/>
      <c r="PID57" s="83"/>
      <c r="PIE57" s="83"/>
      <c r="PIF57" s="83"/>
      <c r="PIG57" s="83"/>
      <c r="PIH57" s="83"/>
      <c r="PII57" s="83"/>
      <c r="PIJ57" s="83"/>
      <c r="PIK57" s="83"/>
      <c r="PIL57" s="83"/>
      <c r="PIM57" s="83"/>
      <c r="PIN57" s="83"/>
      <c r="PIO57" s="83"/>
      <c r="PIP57" s="83"/>
      <c r="PIQ57" s="83"/>
      <c r="PIR57" s="83"/>
      <c r="PIS57" s="83"/>
      <c r="PIT57" s="83"/>
      <c r="PIU57" s="83"/>
      <c r="PIV57" s="83"/>
      <c r="PIW57" s="83"/>
      <c r="PIX57" s="83"/>
      <c r="PIY57" s="83"/>
      <c r="PIZ57" s="83"/>
      <c r="PJA57" s="83"/>
      <c r="PJB57" s="83"/>
      <c r="PJC57" s="83"/>
      <c r="PJD57" s="83"/>
      <c r="PJE57" s="83"/>
      <c r="PJF57" s="83"/>
      <c r="PJG57" s="83"/>
      <c r="PJH57" s="83"/>
      <c r="PJI57" s="83"/>
      <c r="PJJ57" s="83"/>
      <c r="PJK57" s="83"/>
      <c r="PJL57" s="83"/>
      <c r="PJM57" s="83"/>
      <c r="PJN57" s="83"/>
      <c r="PJO57" s="83"/>
      <c r="PJP57" s="83"/>
      <c r="PJQ57" s="83"/>
      <c r="PJR57" s="83"/>
      <c r="PJS57" s="83"/>
      <c r="PJT57" s="83"/>
      <c r="PJU57" s="83"/>
      <c r="PJV57" s="83"/>
      <c r="PJW57" s="83"/>
      <c r="PJX57" s="83"/>
      <c r="PJY57" s="83"/>
      <c r="PJZ57" s="83"/>
      <c r="PKA57" s="83"/>
      <c r="PKB57" s="83"/>
      <c r="PKC57" s="83"/>
      <c r="PKD57" s="83"/>
      <c r="PKE57" s="83"/>
      <c r="PKF57" s="83"/>
      <c r="PKG57" s="83"/>
      <c r="PKH57" s="83"/>
      <c r="PKI57" s="83"/>
      <c r="PKJ57" s="83"/>
      <c r="PKK57" s="83"/>
      <c r="PKL57" s="83"/>
      <c r="PKM57" s="83"/>
      <c r="PKN57" s="83"/>
      <c r="PKO57" s="83"/>
      <c r="PKP57" s="83"/>
      <c r="PKQ57" s="83"/>
      <c r="PKR57" s="83"/>
      <c r="PKS57" s="83"/>
      <c r="PKT57" s="83"/>
      <c r="PKU57" s="83"/>
      <c r="PKV57" s="83"/>
      <c r="PKW57" s="83"/>
      <c r="PKX57" s="83"/>
      <c r="PKY57" s="83"/>
      <c r="PKZ57" s="83"/>
      <c r="PLA57" s="83"/>
      <c r="PLB57" s="83"/>
      <c r="PLC57" s="83"/>
      <c r="PLD57" s="83"/>
      <c r="PLE57" s="83"/>
      <c r="PLF57" s="83"/>
      <c r="PLG57" s="83"/>
      <c r="PLH57" s="83"/>
      <c r="PLI57" s="83"/>
      <c r="PLJ57" s="83"/>
      <c r="PLK57" s="83"/>
      <c r="PLL57" s="83"/>
      <c r="PLM57" s="83"/>
      <c r="PLN57" s="83"/>
      <c r="PLO57" s="83"/>
      <c r="PLP57" s="83"/>
      <c r="PLQ57" s="83"/>
      <c r="PLR57" s="83"/>
      <c r="PLS57" s="83"/>
      <c r="PLT57" s="83"/>
      <c r="PLU57" s="83"/>
      <c r="PLV57" s="83"/>
      <c r="PLW57" s="83"/>
      <c r="PLX57" s="83"/>
      <c r="PLY57" s="83"/>
      <c r="PLZ57" s="83"/>
      <c r="PMA57" s="83"/>
      <c r="PMB57" s="83"/>
      <c r="PMC57" s="83"/>
      <c r="PMD57" s="83"/>
      <c r="PME57" s="83"/>
      <c r="PMF57" s="83"/>
      <c r="PMG57" s="83"/>
      <c r="PMH57" s="83"/>
      <c r="PMI57" s="83"/>
      <c r="PMJ57" s="83"/>
      <c r="PMK57" s="83"/>
      <c r="PML57" s="83"/>
      <c r="PMM57" s="83"/>
      <c r="PMN57" s="83"/>
      <c r="PMO57" s="83"/>
      <c r="PMP57" s="83"/>
      <c r="PMQ57" s="83"/>
      <c r="PMR57" s="83"/>
      <c r="PMS57" s="83"/>
      <c r="PMT57" s="83"/>
      <c r="PMU57" s="83"/>
      <c r="PMV57" s="83"/>
      <c r="PMW57" s="83"/>
      <c r="PMX57" s="83"/>
      <c r="PMY57" s="83"/>
      <c r="PMZ57" s="83"/>
      <c r="PNA57" s="83"/>
      <c r="PNB57" s="83"/>
      <c r="PNC57" s="83"/>
      <c r="PND57" s="83"/>
      <c r="PNE57" s="83"/>
      <c r="PNF57" s="83"/>
      <c r="PNG57" s="83"/>
      <c r="PNH57" s="83"/>
      <c r="PNI57" s="83"/>
      <c r="PNJ57" s="83"/>
      <c r="PNK57" s="83"/>
      <c r="PNL57" s="83"/>
      <c r="PNM57" s="83"/>
      <c r="PNN57" s="83"/>
      <c r="PNO57" s="83"/>
      <c r="PNP57" s="83"/>
      <c r="PNQ57" s="83"/>
      <c r="PNR57" s="83"/>
      <c r="PNS57" s="83"/>
      <c r="PNT57" s="83"/>
      <c r="PNU57" s="83"/>
      <c r="PNV57" s="83"/>
      <c r="PNW57" s="83"/>
      <c r="PNX57" s="83"/>
      <c r="PNY57" s="83"/>
      <c r="PNZ57" s="83"/>
      <c r="POA57" s="83"/>
      <c r="POB57" s="83"/>
      <c r="POC57" s="83"/>
      <c r="POD57" s="83"/>
      <c r="POE57" s="83"/>
      <c r="POF57" s="83"/>
      <c r="POG57" s="83"/>
      <c r="POH57" s="83"/>
      <c r="POI57" s="83"/>
      <c r="POJ57" s="83"/>
      <c r="POK57" s="83"/>
      <c r="POL57" s="83"/>
      <c r="POM57" s="83"/>
      <c r="PON57" s="83"/>
      <c r="POO57" s="83"/>
      <c r="POP57" s="83"/>
      <c r="POQ57" s="83"/>
      <c r="POR57" s="83"/>
      <c r="POS57" s="83"/>
      <c r="POT57" s="83"/>
      <c r="POU57" s="83"/>
      <c r="POV57" s="83"/>
      <c r="POW57" s="83"/>
      <c r="POX57" s="83"/>
      <c r="POY57" s="83"/>
      <c r="POZ57" s="83"/>
      <c r="PPA57" s="83"/>
      <c r="PPB57" s="83"/>
      <c r="PPC57" s="83"/>
      <c r="PPD57" s="83"/>
      <c r="PPE57" s="83"/>
      <c r="PPF57" s="83"/>
      <c r="PPG57" s="83"/>
      <c r="PPH57" s="83"/>
      <c r="PPI57" s="83"/>
      <c r="PPJ57" s="83"/>
      <c r="PPK57" s="83"/>
      <c r="PPL57" s="83"/>
      <c r="PPM57" s="83"/>
      <c r="PPN57" s="83"/>
      <c r="PPO57" s="83"/>
      <c r="PPP57" s="83"/>
      <c r="PPQ57" s="83"/>
      <c r="PPR57" s="83"/>
      <c r="PPS57" s="83"/>
      <c r="PPT57" s="83"/>
      <c r="PPU57" s="83"/>
      <c r="PPV57" s="83"/>
      <c r="PPW57" s="83"/>
      <c r="PPX57" s="83"/>
      <c r="PPY57" s="83"/>
      <c r="PPZ57" s="83"/>
      <c r="PQA57" s="83"/>
      <c r="PQB57" s="83"/>
      <c r="PQC57" s="83"/>
      <c r="PQD57" s="83"/>
      <c r="PQE57" s="83"/>
      <c r="PQF57" s="83"/>
      <c r="PQG57" s="83"/>
      <c r="PQH57" s="83"/>
      <c r="PQI57" s="83"/>
      <c r="PQJ57" s="83"/>
      <c r="PQK57" s="83"/>
      <c r="PQL57" s="83"/>
      <c r="PQM57" s="83"/>
      <c r="PQN57" s="83"/>
      <c r="PQO57" s="83"/>
      <c r="PQP57" s="83"/>
      <c r="PQQ57" s="83"/>
      <c r="PQR57" s="83"/>
      <c r="PQS57" s="83"/>
      <c r="PQT57" s="83"/>
      <c r="PQU57" s="83"/>
      <c r="PQV57" s="83"/>
      <c r="PQW57" s="83"/>
      <c r="PQX57" s="83"/>
      <c r="PQY57" s="83"/>
      <c r="PQZ57" s="83"/>
      <c r="PRA57" s="83"/>
      <c r="PRB57" s="83"/>
      <c r="PRC57" s="83"/>
      <c r="PRD57" s="83"/>
      <c r="PRE57" s="83"/>
      <c r="PRF57" s="83"/>
      <c r="PRG57" s="83"/>
      <c r="PRH57" s="83"/>
      <c r="PRI57" s="83"/>
      <c r="PRJ57" s="83"/>
      <c r="PRK57" s="83"/>
      <c r="PRL57" s="83"/>
      <c r="PRM57" s="83"/>
      <c r="PRN57" s="83"/>
      <c r="PRO57" s="83"/>
      <c r="PRP57" s="83"/>
      <c r="PRQ57" s="83"/>
      <c r="PRR57" s="83"/>
      <c r="PRS57" s="83"/>
      <c r="PRT57" s="83"/>
      <c r="PRU57" s="83"/>
      <c r="PRV57" s="83"/>
      <c r="PRW57" s="83"/>
      <c r="PRX57" s="83"/>
      <c r="PRY57" s="83"/>
      <c r="PRZ57" s="83"/>
      <c r="PSA57" s="83"/>
      <c r="PSB57" s="83"/>
      <c r="PSC57" s="83"/>
      <c r="PSD57" s="83"/>
      <c r="PSE57" s="83"/>
      <c r="PSF57" s="83"/>
      <c r="PSG57" s="83"/>
      <c r="PSH57" s="83"/>
      <c r="PSI57" s="83"/>
      <c r="PSJ57" s="83"/>
      <c r="PSK57" s="83"/>
      <c r="PSL57" s="83"/>
      <c r="PSM57" s="83"/>
      <c r="PSN57" s="83"/>
      <c r="PSO57" s="83"/>
      <c r="PSP57" s="83"/>
      <c r="PSQ57" s="83"/>
      <c r="PSR57" s="83"/>
      <c r="PSS57" s="83"/>
      <c r="PST57" s="83"/>
      <c r="PSU57" s="83"/>
      <c r="PSV57" s="83"/>
      <c r="PSW57" s="83"/>
      <c r="PSX57" s="83"/>
      <c r="PSY57" s="83"/>
      <c r="PSZ57" s="83"/>
      <c r="PTA57" s="83"/>
      <c r="PTB57" s="83"/>
      <c r="PTC57" s="83"/>
      <c r="PTD57" s="83"/>
      <c r="PTE57" s="83"/>
      <c r="PTF57" s="83"/>
      <c r="PTG57" s="83"/>
      <c r="PTH57" s="83"/>
      <c r="PTI57" s="83"/>
      <c r="PTJ57" s="83"/>
      <c r="PTK57" s="83"/>
      <c r="PTL57" s="83"/>
      <c r="PTM57" s="83"/>
      <c r="PTN57" s="83"/>
      <c r="PTO57" s="83"/>
      <c r="PTP57" s="83"/>
      <c r="PTQ57" s="83"/>
      <c r="PTR57" s="83"/>
      <c r="PTS57" s="83"/>
      <c r="PTT57" s="83"/>
      <c r="PTU57" s="83"/>
      <c r="PTV57" s="83"/>
      <c r="PTW57" s="83"/>
      <c r="PTX57" s="83"/>
      <c r="PTY57" s="83"/>
      <c r="PTZ57" s="83"/>
      <c r="PUA57" s="83"/>
      <c r="PUB57" s="83"/>
      <c r="PUC57" s="83"/>
      <c r="PUD57" s="83"/>
      <c r="PUE57" s="83"/>
      <c r="PUF57" s="83"/>
      <c r="PUG57" s="83"/>
      <c r="PUH57" s="83"/>
      <c r="PUI57" s="83"/>
      <c r="PUJ57" s="83"/>
      <c r="PUK57" s="83"/>
      <c r="PUL57" s="83"/>
      <c r="PUM57" s="83"/>
      <c r="PUN57" s="83"/>
      <c r="PUO57" s="83"/>
      <c r="PUP57" s="83"/>
      <c r="PUQ57" s="83"/>
      <c r="PUR57" s="83"/>
      <c r="PUS57" s="83"/>
      <c r="PUT57" s="83"/>
      <c r="PUU57" s="83"/>
      <c r="PUV57" s="83"/>
      <c r="PUW57" s="83"/>
      <c r="PUX57" s="83"/>
      <c r="PUY57" s="83"/>
      <c r="PUZ57" s="83"/>
      <c r="PVA57" s="83"/>
      <c r="PVB57" s="83"/>
      <c r="PVC57" s="83"/>
      <c r="PVD57" s="83"/>
      <c r="PVE57" s="83"/>
      <c r="PVF57" s="83"/>
      <c r="PVG57" s="83"/>
      <c r="PVH57" s="83"/>
      <c r="PVI57" s="83"/>
      <c r="PVJ57" s="83"/>
      <c r="PVK57" s="83"/>
      <c r="PVL57" s="83"/>
      <c r="PVM57" s="83"/>
      <c r="PVN57" s="83"/>
      <c r="PVO57" s="83"/>
      <c r="PVP57" s="83"/>
      <c r="PVQ57" s="83"/>
      <c r="PVR57" s="83"/>
      <c r="PVS57" s="83"/>
      <c r="PVT57" s="83"/>
      <c r="PVU57" s="83"/>
      <c r="PVV57" s="83"/>
      <c r="PVW57" s="83"/>
      <c r="PVX57" s="83"/>
      <c r="PVY57" s="83"/>
      <c r="PVZ57" s="83"/>
      <c r="PWA57" s="83"/>
      <c r="PWB57" s="83"/>
      <c r="PWC57" s="83"/>
      <c r="PWD57" s="83"/>
      <c r="PWE57" s="83"/>
      <c r="PWF57" s="83"/>
      <c r="PWG57" s="83"/>
      <c r="PWH57" s="83"/>
      <c r="PWI57" s="83"/>
      <c r="PWJ57" s="83"/>
      <c r="PWK57" s="83"/>
      <c r="PWL57" s="83"/>
      <c r="PWM57" s="83"/>
      <c r="PWN57" s="83"/>
      <c r="PWO57" s="83"/>
      <c r="PWP57" s="83"/>
      <c r="PWQ57" s="83"/>
      <c r="PWR57" s="83"/>
      <c r="PWS57" s="83"/>
      <c r="PWT57" s="83"/>
      <c r="PWU57" s="83"/>
      <c r="PWV57" s="83"/>
      <c r="PWW57" s="83"/>
      <c r="PWX57" s="83"/>
      <c r="PWY57" s="83"/>
      <c r="PWZ57" s="83"/>
      <c r="PXA57" s="83"/>
      <c r="PXB57" s="83"/>
      <c r="PXC57" s="83"/>
      <c r="PXD57" s="83"/>
      <c r="PXE57" s="83"/>
      <c r="PXF57" s="83"/>
      <c r="PXG57" s="83"/>
      <c r="PXH57" s="83"/>
      <c r="PXI57" s="83"/>
      <c r="PXJ57" s="83"/>
      <c r="PXK57" s="83"/>
      <c r="PXL57" s="83"/>
      <c r="PXM57" s="83"/>
      <c r="PXN57" s="83"/>
      <c r="PXO57" s="83"/>
      <c r="PXP57" s="83"/>
      <c r="PXQ57" s="83"/>
      <c r="PXR57" s="83"/>
      <c r="PXS57" s="83"/>
      <c r="PXT57" s="83"/>
      <c r="PXU57" s="83"/>
      <c r="PXV57" s="83"/>
      <c r="PXW57" s="83"/>
      <c r="PXX57" s="83"/>
      <c r="PXY57" s="83"/>
      <c r="PXZ57" s="83"/>
      <c r="PYA57" s="83"/>
      <c r="PYB57" s="83"/>
      <c r="PYC57" s="83"/>
      <c r="PYD57" s="83"/>
      <c r="PYE57" s="83"/>
      <c r="PYF57" s="83"/>
      <c r="PYG57" s="83"/>
      <c r="PYH57" s="83"/>
      <c r="PYI57" s="83"/>
      <c r="PYJ57" s="83"/>
      <c r="PYK57" s="83"/>
      <c r="PYL57" s="83"/>
      <c r="PYM57" s="83"/>
      <c r="PYN57" s="83"/>
      <c r="PYO57" s="83"/>
      <c r="PYP57" s="83"/>
      <c r="PYQ57" s="83"/>
      <c r="PYR57" s="83"/>
      <c r="PYS57" s="83"/>
      <c r="PYT57" s="83"/>
      <c r="PYU57" s="83"/>
      <c r="PYV57" s="83"/>
      <c r="PYW57" s="83"/>
      <c r="PYX57" s="83"/>
      <c r="PYY57" s="83"/>
      <c r="PYZ57" s="83"/>
      <c r="PZA57" s="83"/>
      <c r="PZB57" s="83"/>
      <c r="PZC57" s="83"/>
      <c r="PZD57" s="83"/>
      <c r="PZE57" s="83"/>
      <c r="PZF57" s="83"/>
      <c r="PZG57" s="83"/>
      <c r="PZH57" s="83"/>
      <c r="PZI57" s="83"/>
      <c r="PZJ57" s="83"/>
      <c r="PZK57" s="83"/>
      <c r="PZL57" s="83"/>
      <c r="PZM57" s="83"/>
      <c r="PZN57" s="83"/>
      <c r="PZO57" s="83"/>
      <c r="PZP57" s="83"/>
      <c r="PZQ57" s="83"/>
      <c r="PZR57" s="83"/>
      <c r="PZS57" s="83"/>
      <c r="PZT57" s="83"/>
      <c r="PZU57" s="83"/>
      <c r="PZV57" s="83"/>
      <c r="PZW57" s="83"/>
      <c r="PZX57" s="83"/>
      <c r="PZY57" s="83"/>
      <c r="PZZ57" s="83"/>
      <c r="QAA57" s="83"/>
      <c r="QAB57" s="83"/>
      <c r="QAC57" s="83"/>
      <c r="QAD57" s="83"/>
      <c r="QAE57" s="83"/>
      <c r="QAF57" s="83"/>
      <c r="QAG57" s="83"/>
      <c r="QAH57" s="83"/>
      <c r="QAI57" s="83"/>
      <c r="QAJ57" s="83"/>
      <c r="QAK57" s="83"/>
      <c r="QAL57" s="83"/>
      <c r="QAM57" s="83"/>
      <c r="QAN57" s="83"/>
      <c r="QAO57" s="83"/>
      <c r="QAP57" s="83"/>
      <c r="QAQ57" s="83"/>
      <c r="QAR57" s="83"/>
      <c r="QAS57" s="83"/>
      <c r="QAT57" s="83"/>
      <c r="QAU57" s="83"/>
      <c r="QAV57" s="83"/>
      <c r="QAW57" s="83"/>
      <c r="QAX57" s="83"/>
      <c r="QAY57" s="83"/>
      <c r="QAZ57" s="83"/>
      <c r="QBA57" s="83"/>
      <c r="QBB57" s="83"/>
      <c r="QBC57" s="83"/>
      <c r="QBD57" s="83"/>
      <c r="QBE57" s="83"/>
      <c r="QBF57" s="83"/>
      <c r="QBG57" s="83"/>
      <c r="QBH57" s="83"/>
      <c r="QBI57" s="83"/>
      <c r="QBJ57" s="83"/>
      <c r="QBK57" s="83"/>
      <c r="QBL57" s="83"/>
      <c r="QBM57" s="83"/>
      <c r="QBN57" s="83"/>
      <c r="QBO57" s="83"/>
      <c r="QBP57" s="83"/>
      <c r="QBQ57" s="83"/>
      <c r="QBR57" s="83"/>
      <c r="QBS57" s="83"/>
      <c r="QBT57" s="83"/>
      <c r="QBU57" s="83"/>
      <c r="QBV57" s="83"/>
      <c r="QBW57" s="83"/>
      <c r="QBX57" s="83"/>
      <c r="QBY57" s="83"/>
      <c r="QBZ57" s="83"/>
      <c r="QCA57" s="83"/>
      <c r="QCB57" s="83"/>
      <c r="QCC57" s="83"/>
      <c r="QCD57" s="83"/>
      <c r="QCE57" s="83"/>
      <c r="QCF57" s="83"/>
      <c r="QCG57" s="83"/>
      <c r="QCH57" s="83"/>
      <c r="QCI57" s="83"/>
      <c r="QCJ57" s="83"/>
      <c r="QCK57" s="83"/>
      <c r="QCL57" s="83"/>
      <c r="QCM57" s="83"/>
      <c r="QCN57" s="83"/>
      <c r="QCO57" s="83"/>
      <c r="QCP57" s="83"/>
      <c r="QCQ57" s="83"/>
      <c r="QCR57" s="83"/>
      <c r="QCS57" s="83"/>
      <c r="QCT57" s="83"/>
      <c r="QCU57" s="83"/>
      <c r="QCV57" s="83"/>
      <c r="QCW57" s="83"/>
      <c r="QCX57" s="83"/>
      <c r="QCY57" s="83"/>
      <c r="QCZ57" s="83"/>
      <c r="QDA57" s="83"/>
      <c r="QDB57" s="83"/>
      <c r="QDC57" s="83"/>
      <c r="QDD57" s="83"/>
      <c r="QDE57" s="83"/>
      <c r="QDF57" s="83"/>
      <c r="QDG57" s="83"/>
      <c r="QDH57" s="83"/>
      <c r="QDI57" s="83"/>
      <c r="QDJ57" s="83"/>
      <c r="QDK57" s="83"/>
      <c r="QDL57" s="83"/>
      <c r="QDM57" s="83"/>
      <c r="QDN57" s="83"/>
      <c r="QDO57" s="83"/>
      <c r="QDP57" s="83"/>
      <c r="QDQ57" s="83"/>
      <c r="QDR57" s="83"/>
      <c r="QDS57" s="83"/>
      <c r="QDT57" s="83"/>
      <c r="QDU57" s="83"/>
      <c r="QDV57" s="83"/>
      <c r="QDW57" s="83"/>
      <c r="QDX57" s="83"/>
      <c r="QDY57" s="83"/>
      <c r="QDZ57" s="83"/>
      <c r="QEA57" s="83"/>
      <c r="QEB57" s="83"/>
      <c r="QEC57" s="83"/>
      <c r="QED57" s="83"/>
      <c r="QEE57" s="83"/>
      <c r="QEF57" s="83"/>
      <c r="QEG57" s="83"/>
      <c r="QEH57" s="83"/>
      <c r="QEI57" s="83"/>
      <c r="QEJ57" s="83"/>
      <c r="QEK57" s="83"/>
      <c r="QEL57" s="83"/>
      <c r="QEM57" s="83"/>
      <c r="QEN57" s="83"/>
      <c r="QEO57" s="83"/>
      <c r="QEP57" s="83"/>
      <c r="QEQ57" s="83"/>
      <c r="QER57" s="83"/>
      <c r="QES57" s="83"/>
      <c r="QET57" s="83"/>
      <c r="QEU57" s="83"/>
      <c r="QEV57" s="83"/>
      <c r="QEW57" s="83"/>
      <c r="QEX57" s="83"/>
      <c r="QEY57" s="83"/>
      <c r="QEZ57" s="83"/>
      <c r="QFA57" s="83"/>
      <c r="QFB57" s="83"/>
      <c r="QFC57" s="83"/>
      <c r="QFD57" s="83"/>
      <c r="QFE57" s="83"/>
      <c r="QFF57" s="83"/>
      <c r="QFG57" s="83"/>
      <c r="QFH57" s="83"/>
      <c r="QFI57" s="83"/>
      <c r="QFJ57" s="83"/>
      <c r="QFK57" s="83"/>
      <c r="QFL57" s="83"/>
      <c r="QFM57" s="83"/>
      <c r="QFN57" s="83"/>
      <c r="QFO57" s="83"/>
      <c r="QFP57" s="83"/>
      <c r="QFQ57" s="83"/>
      <c r="QFR57" s="83"/>
      <c r="QFS57" s="83"/>
      <c r="QFT57" s="83"/>
      <c r="QFU57" s="83"/>
      <c r="QFV57" s="83"/>
      <c r="QFW57" s="83"/>
      <c r="QFX57" s="83"/>
      <c r="QFY57" s="83"/>
      <c r="QFZ57" s="83"/>
      <c r="QGA57" s="83"/>
      <c r="QGB57" s="83"/>
      <c r="QGC57" s="83"/>
      <c r="QGD57" s="83"/>
      <c r="QGE57" s="83"/>
      <c r="QGF57" s="83"/>
      <c r="QGG57" s="83"/>
      <c r="QGH57" s="83"/>
      <c r="QGI57" s="83"/>
      <c r="QGJ57" s="83"/>
      <c r="QGK57" s="83"/>
      <c r="QGL57" s="83"/>
      <c r="QGM57" s="83"/>
      <c r="QGN57" s="83"/>
      <c r="QGO57" s="83"/>
      <c r="QGP57" s="83"/>
      <c r="QGQ57" s="83"/>
      <c r="QGR57" s="83"/>
      <c r="QGS57" s="83"/>
      <c r="QGT57" s="83"/>
      <c r="QGU57" s="83"/>
      <c r="QGV57" s="83"/>
      <c r="QGW57" s="83"/>
      <c r="QGX57" s="83"/>
      <c r="QGY57" s="83"/>
      <c r="QGZ57" s="83"/>
      <c r="QHA57" s="83"/>
      <c r="QHB57" s="83"/>
      <c r="QHC57" s="83"/>
      <c r="QHD57" s="83"/>
      <c r="QHE57" s="83"/>
      <c r="QHF57" s="83"/>
      <c r="QHG57" s="83"/>
      <c r="QHH57" s="83"/>
      <c r="QHI57" s="83"/>
      <c r="QHJ57" s="83"/>
      <c r="QHK57" s="83"/>
      <c r="QHL57" s="83"/>
      <c r="QHM57" s="83"/>
      <c r="QHN57" s="83"/>
      <c r="QHO57" s="83"/>
      <c r="QHP57" s="83"/>
      <c r="QHQ57" s="83"/>
      <c r="QHR57" s="83"/>
      <c r="QHS57" s="83"/>
      <c r="QHT57" s="83"/>
      <c r="QHU57" s="83"/>
      <c r="QHV57" s="83"/>
      <c r="QHW57" s="83"/>
      <c r="QHX57" s="83"/>
      <c r="QHY57" s="83"/>
      <c r="QHZ57" s="83"/>
      <c r="QIA57" s="83"/>
      <c r="QIB57" s="83"/>
      <c r="QIC57" s="83"/>
      <c r="QID57" s="83"/>
      <c r="QIE57" s="83"/>
      <c r="QIF57" s="83"/>
      <c r="QIG57" s="83"/>
      <c r="QIH57" s="83"/>
      <c r="QII57" s="83"/>
      <c r="QIJ57" s="83"/>
      <c r="QIK57" s="83"/>
      <c r="QIL57" s="83"/>
      <c r="QIM57" s="83"/>
      <c r="QIN57" s="83"/>
      <c r="QIO57" s="83"/>
      <c r="QIP57" s="83"/>
      <c r="QIQ57" s="83"/>
      <c r="QIR57" s="83"/>
      <c r="QIS57" s="83"/>
      <c r="QIT57" s="83"/>
      <c r="QIU57" s="83"/>
      <c r="QIV57" s="83"/>
      <c r="QIW57" s="83"/>
      <c r="QIX57" s="83"/>
      <c r="QIY57" s="83"/>
      <c r="QIZ57" s="83"/>
      <c r="QJA57" s="83"/>
      <c r="QJB57" s="83"/>
      <c r="QJC57" s="83"/>
      <c r="QJD57" s="83"/>
      <c r="QJE57" s="83"/>
      <c r="QJF57" s="83"/>
      <c r="QJG57" s="83"/>
      <c r="QJH57" s="83"/>
      <c r="QJI57" s="83"/>
      <c r="QJJ57" s="83"/>
      <c r="QJK57" s="83"/>
      <c r="QJL57" s="83"/>
      <c r="QJM57" s="83"/>
      <c r="QJN57" s="83"/>
      <c r="QJO57" s="83"/>
      <c r="QJP57" s="83"/>
      <c r="QJQ57" s="83"/>
      <c r="QJR57" s="83"/>
      <c r="QJS57" s="83"/>
      <c r="QJT57" s="83"/>
      <c r="QJU57" s="83"/>
      <c r="QJV57" s="83"/>
      <c r="QJW57" s="83"/>
      <c r="QJX57" s="83"/>
      <c r="QJY57" s="83"/>
      <c r="QJZ57" s="83"/>
      <c r="QKA57" s="83"/>
      <c r="QKB57" s="83"/>
      <c r="QKC57" s="83"/>
      <c r="QKD57" s="83"/>
      <c r="QKE57" s="83"/>
      <c r="QKF57" s="83"/>
      <c r="QKG57" s="83"/>
      <c r="QKH57" s="83"/>
      <c r="QKI57" s="83"/>
      <c r="QKJ57" s="83"/>
      <c r="QKK57" s="83"/>
      <c r="QKL57" s="83"/>
      <c r="QKM57" s="83"/>
      <c r="QKN57" s="83"/>
      <c r="QKO57" s="83"/>
      <c r="QKP57" s="83"/>
      <c r="QKQ57" s="83"/>
      <c r="QKR57" s="83"/>
      <c r="QKS57" s="83"/>
      <c r="QKT57" s="83"/>
      <c r="QKU57" s="83"/>
      <c r="QKV57" s="83"/>
      <c r="QKW57" s="83"/>
      <c r="QKX57" s="83"/>
      <c r="QKY57" s="83"/>
      <c r="QKZ57" s="83"/>
      <c r="QLA57" s="83"/>
      <c r="QLB57" s="83"/>
      <c r="QLC57" s="83"/>
      <c r="QLD57" s="83"/>
      <c r="QLE57" s="83"/>
      <c r="QLF57" s="83"/>
      <c r="QLG57" s="83"/>
      <c r="QLH57" s="83"/>
      <c r="QLI57" s="83"/>
      <c r="QLJ57" s="83"/>
      <c r="QLK57" s="83"/>
      <c r="QLL57" s="83"/>
      <c r="QLM57" s="83"/>
      <c r="QLN57" s="83"/>
      <c r="QLO57" s="83"/>
      <c r="QLP57" s="83"/>
      <c r="QLQ57" s="83"/>
      <c r="QLR57" s="83"/>
      <c r="QLS57" s="83"/>
      <c r="QLT57" s="83"/>
      <c r="QLU57" s="83"/>
      <c r="QLV57" s="83"/>
      <c r="QLW57" s="83"/>
      <c r="QLX57" s="83"/>
      <c r="QLY57" s="83"/>
      <c r="QLZ57" s="83"/>
      <c r="QMA57" s="83"/>
      <c r="QMB57" s="83"/>
      <c r="QMC57" s="83"/>
      <c r="QMD57" s="83"/>
      <c r="QME57" s="83"/>
      <c r="QMF57" s="83"/>
      <c r="QMG57" s="83"/>
      <c r="QMH57" s="83"/>
      <c r="QMI57" s="83"/>
      <c r="QMJ57" s="83"/>
      <c r="QMK57" s="83"/>
      <c r="QML57" s="83"/>
      <c r="QMM57" s="83"/>
      <c r="QMN57" s="83"/>
      <c r="QMO57" s="83"/>
      <c r="QMP57" s="83"/>
      <c r="QMQ57" s="83"/>
      <c r="QMR57" s="83"/>
      <c r="QMS57" s="83"/>
      <c r="QMT57" s="83"/>
      <c r="QMU57" s="83"/>
      <c r="QMV57" s="83"/>
      <c r="QMW57" s="83"/>
      <c r="QMX57" s="83"/>
      <c r="QMY57" s="83"/>
      <c r="QMZ57" s="83"/>
      <c r="QNA57" s="83"/>
      <c r="QNB57" s="83"/>
      <c r="QNC57" s="83"/>
      <c r="QND57" s="83"/>
      <c r="QNE57" s="83"/>
      <c r="QNF57" s="83"/>
      <c r="QNG57" s="83"/>
      <c r="QNH57" s="83"/>
      <c r="QNI57" s="83"/>
      <c r="QNJ57" s="83"/>
      <c r="QNK57" s="83"/>
      <c r="QNL57" s="83"/>
      <c r="QNM57" s="83"/>
      <c r="QNN57" s="83"/>
      <c r="QNO57" s="83"/>
      <c r="QNP57" s="83"/>
      <c r="QNQ57" s="83"/>
      <c r="QNR57" s="83"/>
      <c r="QNS57" s="83"/>
      <c r="QNT57" s="83"/>
      <c r="QNU57" s="83"/>
      <c r="QNV57" s="83"/>
      <c r="QNW57" s="83"/>
      <c r="QNX57" s="83"/>
      <c r="QNY57" s="83"/>
      <c r="QNZ57" s="83"/>
      <c r="QOA57" s="83"/>
      <c r="QOB57" s="83"/>
      <c r="QOC57" s="83"/>
      <c r="QOD57" s="83"/>
      <c r="QOE57" s="83"/>
      <c r="QOF57" s="83"/>
      <c r="QOG57" s="83"/>
      <c r="QOH57" s="83"/>
      <c r="QOI57" s="83"/>
      <c r="QOJ57" s="83"/>
      <c r="QOK57" s="83"/>
      <c r="QOL57" s="83"/>
      <c r="QOM57" s="83"/>
      <c r="QON57" s="83"/>
      <c r="QOO57" s="83"/>
      <c r="QOP57" s="83"/>
      <c r="QOQ57" s="83"/>
      <c r="QOR57" s="83"/>
      <c r="QOS57" s="83"/>
      <c r="QOT57" s="83"/>
      <c r="QOU57" s="83"/>
      <c r="QOV57" s="83"/>
      <c r="QOW57" s="83"/>
      <c r="QOX57" s="83"/>
      <c r="QOY57" s="83"/>
      <c r="QOZ57" s="83"/>
      <c r="QPA57" s="83"/>
      <c r="QPB57" s="83"/>
      <c r="QPC57" s="83"/>
      <c r="QPD57" s="83"/>
      <c r="QPE57" s="83"/>
      <c r="QPF57" s="83"/>
      <c r="QPG57" s="83"/>
      <c r="QPH57" s="83"/>
      <c r="QPI57" s="83"/>
      <c r="QPJ57" s="83"/>
      <c r="QPK57" s="83"/>
      <c r="QPL57" s="83"/>
      <c r="QPM57" s="83"/>
      <c r="QPN57" s="83"/>
      <c r="QPO57" s="83"/>
      <c r="QPP57" s="83"/>
      <c r="QPQ57" s="83"/>
      <c r="QPR57" s="83"/>
      <c r="QPS57" s="83"/>
      <c r="QPT57" s="83"/>
      <c r="QPU57" s="83"/>
      <c r="QPV57" s="83"/>
      <c r="QPW57" s="83"/>
      <c r="QPX57" s="83"/>
      <c r="QPY57" s="83"/>
      <c r="QPZ57" s="83"/>
      <c r="QQA57" s="83"/>
      <c r="QQB57" s="83"/>
      <c r="QQC57" s="83"/>
      <c r="QQD57" s="83"/>
      <c r="QQE57" s="83"/>
      <c r="QQF57" s="83"/>
      <c r="QQG57" s="83"/>
      <c r="QQH57" s="83"/>
      <c r="QQI57" s="83"/>
      <c r="QQJ57" s="83"/>
      <c r="QQK57" s="83"/>
      <c r="QQL57" s="83"/>
      <c r="QQM57" s="83"/>
      <c r="QQN57" s="83"/>
      <c r="QQO57" s="83"/>
      <c r="QQP57" s="83"/>
      <c r="QQQ57" s="83"/>
      <c r="QQR57" s="83"/>
      <c r="QQS57" s="83"/>
      <c r="QQT57" s="83"/>
      <c r="QQU57" s="83"/>
      <c r="QQV57" s="83"/>
      <c r="QQW57" s="83"/>
      <c r="QQX57" s="83"/>
      <c r="QQY57" s="83"/>
      <c r="QQZ57" s="83"/>
      <c r="QRA57" s="83"/>
      <c r="QRB57" s="83"/>
      <c r="QRC57" s="83"/>
      <c r="QRD57" s="83"/>
      <c r="QRE57" s="83"/>
      <c r="QRF57" s="83"/>
      <c r="QRG57" s="83"/>
      <c r="QRH57" s="83"/>
      <c r="QRI57" s="83"/>
      <c r="QRJ57" s="83"/>
      <c r="QRK57" s="83"/>
      <c r="QRL57" s="83"/>
      <c r="QRM57" s="83"/>
      <c r="QRN57" s="83"/>
      <c r="QRO57" s="83"/>
      <c r="QRP57" s="83"/>
      <c r="QRQ57" s="83"/>
      <c r="QRR57" s="83"/>
      <c r="QRS57" s="83"/>
      <c r="QRT57" s="83"/>
      <c r="QRU57" s="83"/>
      <c r="QRV57" s="83"/>
      <c r="QRW57" s="83"/>
      <c r="QRX57" s="83"/>
      <c r="QRY57" s="83"/>
      <c r="QRZ57" s="83"/>
      <c r="QSA57" s="83"/>
      <c r="QSB57" s="83"/>
      <c r="QSC57" s="83"/>
      <c r="QSD57" s="83"/>
      <c r="QSE57" s="83"/>
      <c r="QSF57" s="83"/>
      <c r="QSG57" s="83"/>
      <c r="QSH57" s="83"/>
      <c r="QSI57" s="83"/>
      <c r="QSJ57" s="83"/>
      <c r="QSK57" s="83"/>
      <c r="QSL57" s="83"/>
      <c r="QSM57" s="83"/>
      <c r="QSN57" s="83"/>
      <c r="QSO57" s="83"/>
      <c r="QSP57" s="83"/>
      <c r="QSQ57" s="83"/>
      <c r="QSR57" s="83"/>
      <c r="QSS57" s="83"/>
      <c r="QST57" s="83"/>
      <c r="QSU57" s="83"/>
      <c r="QSV57" s="83"/>
      <c r="QSW57" s="83"/>
      <c r="QSX57" s="83"/>
      <c r="QSY57" s="83"/>
      <c r="QSZ57" s="83"/>
      <c r="QTA57" s="83"/>
      <c r="QTB57" s="83"/>
      <c r="QTC57" s="83"/>
      <c r="QTD57" s="83"/>
      <c r="QTE57" s="83"/>
      <c r="QTF57" s="83"/>
      <c r="QTG57" s="83"/>
      <c r="QTH57" s="83"/>
      <c r="QTI57" s="83"/>
      <c r="QTJ57" s="83"/>
      <c r="QTK57" s="83"/>
      <c r="QTL57" s="83"/>
      <c r="QTM57" s="83"/>
      <c r="QTN57" s="83"/>
      <c r="QTO57" s="83"/>
      <c r="QTP57" s="83"/>
      <c r="QTQ57" s="83"/>
      <c r="QTR57" s="83"/>
      <c r="QTS57" s="83"/>
      <c r="QTT57" s="83"/>
      <c r="QTU57" s="83"/>
      <c r="QTV57" s="83"/>
      <c r="QTW57" s="83"/>
      <c r="QTX57" s="83"/>
      <c r="QTY57" s="83"/>
      <c r="QTZ57" s="83"/>
      <c r="QUA57" s="83"/>
      <c r="QUB57" s="83"/>
      <c r="QUC57" s="83"/>
      <c r="QUD57" s="83"/>
      <c r="QUE57" s="83"/>
      <c r="QUF57" s="83"/>
      <c r="QUG57" s="83"/>
      <c r="QUH57" s="83"/>
      <c r="QUI57" s="83"/>
      <c r="QUJ57" s="83"/>
      <c r="QUK57" s="83"/>
      <c r="QUL57" s="83"/>
      <c r="QUM57" s="83"/>
      <c r="QUN57" s="83"/>
      <c r="QUO57" s="83"/>
      <c r="QUP57" s="83"/>
      <c r="QUQ57" s="83"/>
      <c r="QUR57" s="83"/>
      <c r="QUS57" s="83"/>
      <c r="QUT57" s="83"/>
      <c r="QUU57" s="83"/>
      <c r="QUV57" s="83"/>
      <c r="QUW57" s="83"/>
      <c r="QUX57" s="83"/>
      <c r="QUY57" s="83"/>
      <c r="QUZ57" s="83"/>
      <c r="QVA57" s="83"/>
      <c r="QVB57" s="83"/>
      <c r="QVC57" s="83"/>
      <c r="QVD57" s="83"/>
      <c r="QVE57" s="83"/>
      <c r="QVF57" s="83"/>
      <c r="QVG57" s="83"/>
      <c r="QVH57" s="83"/>
      <c r="QVI57" s="83"/>
      <c r="QVJ57" s="83"/>
      <c r="QVK57" s="83"/>
      <c r="QVL57" s="83"/>
      <c r="QVM57" s="83"/>
      <c r="QVN57" s="83"/>
      <c r="QVO57" s="83"/>
      <c r="QVP57" s="83"/>
      <c r="QVQ57" s="83"/>
      <c r="QVR57" s="83"/>
      <c r="QVS57" s="83"/>
      <c r="QVT57" s="83"/>
      <c r="QVU57" s="83"/>
      <c r="QVV57" s="83"/>
      <c r="QVW57" s="83"/>
      <c r="QVX57" s="83"/>
      <c r="QVY57" s="83"/>
      <c r="QVZ57" s="83"/>
      <c r="QWA57" s="83"/>
      <c r="QWB57" s="83"/>
      <c r="QWC57" s="83"/>
      <c r="QWD57" s="83"/>
      <c r="QWE57" s="83"/>
      <c r="QWF57" s="83"/>
      <c r="QWG57" s="83"/>
      <c r="QWH57" s="83"/>
      <c r="QWI57" s="83"/>
      <c r="QWJ57" s="83"/>
      <c r="QWK57" s="83"/>
      <c r="QWL57" s="83"/>
      <c r="QWM57" s="83"/>
      <c r="QWN57" s="83"/>
      <c r="QWO57" s="83"/>
      <c r="QWP57" s="83"/>
      <c r="QWQ57" s="83"/>
      <c r="QWR57" s="83"/>
      <c r="QWS57" s="83"/>
      <c r="QWT57" s="83"/>
      <c r="QWU57" s="83"/>
      <c r="QWV57" s="83"/>
      <c r="QWW57" s="83"/>
      <c r="QWX57" s="83"/>
      <c r="QWY57" s="83"/>
      <c r="QWZ57" s="83"/>
      <c r="QXA57" s="83"/>
      <c r="QXB57" s="83"/>
      <c r="QXC57" s="83"/>
      <c r="QXD57" s="83"/>
      <c r="QXE57" s="83"/>
      <c r="QXF57" s="83"/>
      <c r="QXG57" s="83"/>
      <c r="QXH57" s="83"/>
      <c r="QXI57" s="83"/>
      <c r="QXJ57" s="83"/>
      <c r="QXK57" s="83"/>
      <c r="QXL57" s="83"/>
      <c r="QXM57" s="83"/>
      <c r="QXN57" s="83"/>
      <c r="QXO57" s="83"/>
      <c r="QXP57" s="83"/>
      <c r="QXQ57" s="83"/>
      <c r="QXR57" s="83"/>
      <c r="QXS57" s="83"/>
      <c r="QXT57" s="83"/>
      <c r="QXU57" s="83"/>
      <c r="QXV57" s="83"/>
      <c r="QXW57" s="83"/>
      <c r="QXX57" s="83"/>
      <c r="QXY57" s="83"/>
      <c r="QXZ57" s="83"/>
      <c r="QYA57" s="83"/>
      <c r="QYB57" s="83"/>
      <c r="QYC57" s="83"/>
      <c r="QYD57" s="83"/>
      <c r="QYE57" s="83"/>
      <c r="QYF57" s="83"/>
      <c r="QYG57" s="83"/>
      <c r="QYH57" s="83"/>
      <c r="QYI57" s="83"/>
      <c r="QYJ57" s="83"/>
      <c r="QYK57" s="83"/>
      <c r="QYL57" s="83"/>
      <c r="QYM57" s="83"/>
      <c r="QYN57" s="83"/>
      <c r="QYO57" s="83"/>
      <c r="QYP57" s="83"/>
      <c r="QYQ57" s="83"/>
      <c r="QYR57" s="83"/>
      <c r="QYS57" s="83"/>
      <c r="QYT57" s="83"/>
      <c r="QYU57" s="83"/>
      <c r="QYV57" s="83"/>
      <c r="QYW57" s="83"/>
      <c r="QYX57" s="83"/>
      <c r="QYY57" s="83"/>
      <c r="QYZ57" s="83"/>
      <c r="QZA57" s="83"/>
      <c r="QZB57" s="83"/>
      <c r="QZC57" s="83"/>
      <c r="QZD57" s="83"/>
      <c r="QZE57" s="83"/>
      <c r="QZF57" s="83"/>
      <c r="QZG57" s="83"/>
      <c r="QZH57" s="83"/>
      <c r="QZI57" s="83"/>
      <c r="QZJ57" s="83"/>
      <c r="QZK57" s="83"/>
      <c r="QZL57" s="83"/>
      <c r="QZM57" s="83"/>
      <c r="QZN57" s="83"/>
      <c r="QZO57" s="83"/>
      <c r="QZP57" s="83"/>
      <c r="QZQ57" s="83"/>
      <c r="QZR57" s="83"/>
      <c r="QZS57" s="83"/>
      <c r="QZT57" s="83"/>
      <c r="QZU57" s="83"/>
      <c r="QZV57" s="83"/>
      <c r="QZW57" s="83"/>
      <c r="QZX57" s="83"/>
      <c r="QZY57" s="83"/>
      <c r="QZZ57" s="83"/>
      <c r="RAA57" s="83"/>
      <c r="RAB57" s="83"/>
      <c r="RAC57" s="83"/>
      <c r="RAD57" s="83"/>
      <c r="RAE57" s="83"/>
      <c r="RAF57" s="83"/>
      <c r="RAG57" s="83"/>
      <c r="RAH57" s="83"/>
      <c r="RAI57" s="83"/>
      <c r="RAJ57" s="83"/>
      <c r="RAK57" s="83"/>
      <c r="RAL57" s="83"/>
      <c r="RAM57" s="83"/>
      <c r="RAN57" s="83"/>
      <c r="RAO57" s="83"/>
      <c r="RAP57" s="83"/>
      <c r="RAQ57" s="83"/>
      <c r="RAR57" s="83"/>
      <c r="RAS57" s="83"/>
      <c r="RAT57" s="83"/>
      <c r="RAU57" s="83"/>
      <c r="RAV57" s="83"/>
      <c r="RAW57" s="83"/>
      <c r="RAX57" s="83"/>
      <c r="RAY57" s="83"/>
      <c r="RAZ57" s="83"/>
      <c r="RBA57" s="83"/>
      <c r="RBB57" s="83"/>
      <c r="RBC57" s="83"/>
      <c r="RBD57" s="83"/>
      <c r="RBE57" s="83"/>
      <c r="RBF57" s="83"/>
      <c r="RBG57" s="83"/>
      <c r="RBH57" s="83"/>
      <c r="RBI57" s="83"/>
      <c r="RBJ57" s="83"/>
      <c r="RBK57" s="83"/>
      <c r="RBL57" s="83"/>
      <c r="RBM57" s="83"/>
      <c r="RBN57" s="83"/>
      <c r="RBO57" s="83"/>
      <c r="RBP57" s="83"/>
      <c r="RBQ57" s="83"/>
      <c r="RBR57" s="83"/>
      <c r="RBS57" s="83"/>
      <c r="RBT57" s="83"/>
      <c r="RBU57" s="83"/>
      <c r="RBV57" s="83"/>
      <c r="RBW57" s="83"/>
      <c r="RBX57" s="83"/>
      <c r="RBY57" s="83"/>
      <c r="RBZ57" s="83"/>
      <c r="RCA57" s="83"/>
      <c r="RCB57" s="83"/>
      <c r="RCC57" s="83"/>
      <c r="RCD57" s="83"/>
      <c r="RCE57" s="83"/>
      <c r="RCF57" s="83"/>
      <c r="RCG57" s="83"/>
      <c r="RCH57" s="83"/>
      <c r="RCI57" s="83"/>
      <c r="RCJ57" s="83"/>
      <c r="RCK57" s="83"/>
      <c r="RCL57" s="83"/>
      <c r="RCM57" s="83"/>
      <c r="RCN57" s="83"/>
      <c r="RCO57" s="83"/>
      <c r="RCP57" s="83"/>
      <c r="RCQ57" s="83"/>
      <c r="RCR57" s="83"/>
      <c r="RCS57" s="83"/>
      <c r="RCT57" s="83"/>
      <c r="RCU57" s="83"/>
      <c r="RCV57" s="83"/>
      <c r="RCW57" s="83"/>
      <c r="RCX57" s="83"/>
      <c r="RCY57" s="83"/>
      <c r="RCZ57" s="83"/>
      <c r="RDA57" s="83"/>
      <c r="RDB57" s="83"/>
      <c r="RDC57" s="83"/>
      <c r="RDD57" s="83"/>
      <c r="RDE57" s="83"/>
      <c r="RDF57" s="83"/>
      <c r="RDG57" s="83"/>
      <c r="RDH57" s="83"/>
      <c r="RDI57" s="83"/>
      <c r="RDJ57" s="83"/>
      <c r="RDK57" s="83"/>
      <c r="RDL57" s="83"/>
      <c r="RDM57" s="83"/>
      <c r="RDN57" s="83"/>
      <c r="RDO57" s="83"/>
      <c r="RDP57" s="83"/>
      <c r="RDQ57" s="83"/>
      <c r="RDR57" s="83"/>
      <c r="RDS57" s="83"/>
      <c r="RDT57" s="83"/>
      <c r="RDU57" s="83"/>
      <c r="RDV57" s="83"/>
      <c r="RDW57" s="83"/>
      <c r="RDX57" s="83"/>
      <c r="RDY57" s="83"/>
      <c r="RDZ57" s="83"/>
      <c r="REA57" s="83"/>
      <c r="REB57" s="83"/>
      <c r="REC57" s="83"/>
      <c r="RED57" s="83"/>
      <c r="REE57" s="83"/>
      <c r="REF57" s="83"/>
      <c r="REG57" s="83"/>
      <c r="REH57" s="83"/>
      <c r="REI57" s="83"/>
      <c r="REJ57" s="83"/>
      <c r="REK57" s="83"/>
      <c r="REL57" s="83"/>
      <c r="REM57" s="83"/>
      <c r="REN57" s="83"/>
      <c r="REO57" s="83"/>
      <c r="REP57" s="83"/>
      <c r="REQ57" s="83"/>
      <c r="RER57" s="83"/>
      <c r="RES57" s="83"/>
      <c r="RET57" s="83"/>
      <c r="REU57" s="83"/>
      <c r="REV57" s="83"/>
      <c r="REW57" s="83"/>
      <c r="REX57" s="83"/>
      <c r="REY57" s="83"/>
      <c r="REZ57" s="83"/>
      <c r="RFA57" s="83"/>
      <c r="RFB57" s="83"/>
      <c r="RFC57" s="83"/>
      <c r="RFD57" s="83"/>
      <c r="RFE57" s="83"/>
      <c r="RFF57" s="83"/>
      <c r="RFG57" s="83"/>
      <c r="RFH57" s="83"/>
      <c r="RFI57" s="83"/>
      <c r="RFJ57" s="83"/>
      <c r="RFK57" s="83"/>
      <c r="RFL57" s="83"/>
      <c r="RFM57" s="83"/>
      <c r="RFN57" s="83"/>
      <c r="RFO57" s="83"/>
      <c r="RFP57" s="83"/>
      <c r="RFQ57" s="83"/>
      <c r="RFR57" s="83"/>
      <c r="RFS57" s="83"/>
      <c r="RFT57" s="83"/>
      <c r="RFU57" s="83"/>
      <c r="RFV57" s="83"/>
      <c r="RFW57" s="83"/>
      <c r="RFX57" s="83"/>
      <c r="RFY57" s="83"/>
      <c r="RFZ57" s="83"/>
      <c r="RGA57" s="83"/>
      <c r="RGB57" s="83"/>
      <c r="RGC57" s="83"/>
      <c r="RGD57" s="83"/>
      <c r="RGE57" s="83"/>
      <c r="RGF57" s="83"/>
      <c r="RGG57" s="83"/>
      <c r="RGH57" s="83"/>
      <c r="RGI57" s="83"/>
      <c r="RGJ57" s="83"/>
      <c r="RGK57" s="83"/>
      <c r="RGL57" s="83"/>
      <c r="RGM57" s="83"/>
      <c r="RGN57" s="83"/>
      <c r="RGO57" s="83"/>
      <c r="RGP57" s="83"/>
      <c r="RGQ57" s="83"/>
      <c r="RGR57" s="83"/>
      <c r="RGS57" s="83"/>
      <c r="RGT57" s="83"/>
      <c r="RGU57" s="83"/>
      <c r="RGV57" s="83"/>
      <c r="RGW57" s="83"/>
      <c r="RGX57" s="83"/>
      <c r="RGY57" s="83"/>
      <c r="RGZ57" s="83"/>
      <c r="RHA57" s="83"/>
      <c r="RHB57" s="83"/>
      <c r="RHC57" s="83"/>
      <c r="RHD57" s="83"/>
      <c r="RHE57" s="83"/>
      <c r="RHF57" s="83"/>
      <c r="RHG57" s="83"/>
      <c r="RHH57" s="83"/>
      <c r="RHI57" s="83"/>
      <c r="RHJ57" s="83"/>
      <c r="RHK57" s="83"/>
      <c r="RHL57" s="83"/>
      <c r="RHM57" s="83"/>
      <c r="RHN57" s="83"/>
      <c r="RHO57" s="83"/>
      <c r="RHP57" s="83"/>
      <c r="RHQ57" s="83"/>
      <c r="RHR57" s="83"/>
      <c r="RHS57" s="83"/>
      <c r="RHT57" s="83"/>
      <c r="RHU57" s="83"/>
      <c r="RHV57" s="83"/>
      <c r="RHW57" s="83"/>
      <c r="RHX57" s="83"/>
      <c r="RHY57" s="83"/>
      <c r="RHZ57" s="83"/>
      <c r="RIA57" s="83"/>
      <c r="RIB57" s="83"/>
      <c r="RIC57" s="83"/>
      <c r="RID57" s="83"/>
      <c r="RIE57" s="83"/>
      <c r="RIF57" s="83"/>
      <c r="RIG57" s="83"/>
      <c r="RIH57" s="83"/>
      <c r="RII57" s="83"/>
      <c r="RIJ57" s="83"/>
      <c r="RIK57" s="83"/>
      <c r="RIL57" s="83"/>
      <c r="RIM57" s="83"/>
      <c r="RIN57" s="83"/>
      <c r="RIO57" s="83"/>
      <c r="RIP57" s="83"/>
      <c r="RIQ57" s="83"/>
      <c r="RIR57" s="83"/>
      <c r="RIS57" s="83"/>
      <c r="RIT57" s="83"/>
      <c r="RIU57" s="83"/>
      <c r="RIV57" s="83"/>
      <c r="RIW57" s="83"/>
      <c r="RIX57" s="83"/>
      <c r="RIY57" s="83"/>
      <c r="RIZ57" s="83"/>
      <c r="RJA57" s="83"/>
      <c r="RJB57" s="83"/>
      <c r="RJC57" s="83"/>
      <c r="RJD57" s="83"/>
      <c r="RJE57" s="83"/>
      <c r="RJF57" s="83"/>
      <c r="RJG57" s="83"/>
      <c r="RJH57" s="83"/>
      <c r="RJI57" s="83"/>
      <c r="RJJ57" s="83"/>
      <c r="RJK57" s="83"/>
      <c r="RJL57" s="83"/>
      <c r="RJM57" s="83"/>
      <c r="RJN57" s="83"/>
      <c r="RJO57" s="83"/>
      <c r="RJP57" s="83"/>
      <c r="RJQ57" s="83"/>
      <c r="RJR57" s="83"/>
      <c r="RJS57" s="83"/>
      <c r="RJT57" s="83"/>
      <c r="RJU57" s="83"/>
      <c r="RJV57" s="83"/>
      <c r="RJW57" s="83"/>
      <c r="RJX57" s="83"/>
      <c r="RJY57" s="83"/>
      <c r="RJZ57" s="83"/>
      <c r="RKA57" s="83"/>
      <c r="RKB57" s="83"/>
      <c r="RKC57" s="83"/>
      <c r="RKD57" s="83"/>
      <c r="RKE57" s="83"/>
      <c r="RKF57" s="83"/>
      <c r="RKG57" s="83"/>
      <c r="RKH57" s="83"/>
      <c r="RKI57" s="83"/>
      <c r="RKJ57" s="83"/>
      <c r="RKK57" s="83"/>
      <c r="RKL57" s="83"/>
      <c r="RKM57" s="83"/>
      <c r="RKN57" s="83"/>
      <c r="RKO57" s="83"/>
      <c r="RKP57" s="83"/>
      <c r="RKQ57" s="83"/>
      <c r="RKR57" s="83"/>
      <c r="RKS57" s="83"/>
      <c r="RKT57" s="83"/>
      <c r="RKU57" s="83"/>
      <c r="RKV57" s="83"/>
      <c r="RKW57" s="83"/>
      <c r="RKX57" s="83"/>
      <c r="RKY57" s="83"/>
      <c r="RKZ57" s="83"/>
      <c r="RLA57" s="83"/>
      <c r="RLB57" s="83"/>
      <c r="RLC57" s="83"/>
      <c r="RLD57" s="83"/>
      <c r="RLE57" s="83"/>
      <c r="RLF57" s="83"/>
      <c r="RLG57" s="83"/>
      <c r="RLH57" s="83"/>
      <c r="RLI57" s="83"/>
      <c r="RLJ57" s="83"/>
      <c r="RLK57" s="83"/>
      <c r="RLL57" s="83"/>
      <c r="RLM57" s="83"/>
      <c r="RLN57" s="83"/>
      <c r="RLO57" s="83"/>
      <c r="RLP57" s="83"/>
      <c r="RLQ57" s="83"/>
      <c r="RLR57" s="83"/>
      <c r="RLS57" s="83"/>
      <c r="RLT57" s="83"/>
      <c r="RLU57" s="83"/>
      <c r="RLV57" s="83"/>
      <c r="RLW57" s="83"/>
      <c r="RLX57" s="83"/>
      <c r="RLY57" s="83"/>
      <c r="RLZ57" s="83"/>
      <c r="RMA57" s="83"/>
      <c r="RMB57" s="83"/>
      <c r="RMC57" s="83"/>
      <c r="RMD57" s="83"/>
      <c r="RME57" s="83"/>
      <c r="RMF57" s="83"/>
      <c r="RMG57" s="83"/>
      <c r="RMH57" s="83"/>
      <c r="RMI57" s="83"/>
      <c r="RMJ57" s="83"/>
      <c r="RMK57" s="83"/>
      <c r="RML57" s="83"/>
      <c r="RMM57" s="83"/>
      <c r="RMN57" s="83"/>
      <c r="RMO57" s="83"/>
      <c r="RMP57" s="83"/>
      <c r="RMQ57" s="83"/>
      <c r="RMR57" s="83"/>
      <c r="RMS57" s="83"/>
      <c r="RMT57" s="83"/>
      <c r="RMU57" s="83"/>
      <c r="RMV57" s="83"/>
      <c r="RMW57" s="83"/>
      <c r="RMX57" s="83"/>
      <c r="RMY57" s="83"/>
      <c r="RMZ57" s="83"/>
      <c r="RNA57" s="83"/>
      <c r="RNB57" s="83"/>
      <c r="RNC57" s="83"/>
      <c r="RND57" s="83"/>
      <c r="RNE57" s="83"/>
      <c r="RNF57" s="83"/>
      <c r="RNG57" s="83"/>
      <c r="RNH57" s="83"/>
      <c r="RNI57" s="83"/>
      <c r="RNJ57" s="83"/>
      <c r="RNK57" s="83"/>
      <c r="RNL57" s="83"/>
      <c r="RNM57" s="83"/>
      <c r="RNN57" s="83"/>
      <c r="RNO57" s="83"/>
      <c r="RNP57" s="83"/>
      <c r="RNQ57" s="83"/>
      <c r="RNR57" s="83"/>
      <c r="RNS57" s="83"/>
      <c r="RNT57" s="83"/>
      <c r="RNU57" s="83"/>
      <c r="RNV57" s="83"/>
      <c r="RNW57" s="83"/>
      <c r="RNX57" s="83"/>
      <c r="RNY57" s="83"/>
      <c r="RNZ57" s="83"/>
      <c r="ROA57" s="83"/>
      <c r="ROB57" s="83"/>
      <c r="ROC57" s="83"/>
      <c r="ROD57" s="83"/>
      <c r="ROE57" s="83"/>
      <c r="ROF57" s="83"/>
      <c r="ROG57" s="83"/>
      <c r="ROH57" s="83"/>
      <c r="ROI57" s="83"/>
      <c r="ROJ57" s="83"/>
      <c r="ROK57" s="83"/>
      <c r="ROL57" s="83"/>
      <c r="ROM57" s="83"/>
      <c r="RON57" s="83"/>
      <c r="ROO57" s="83"/>
      <c r="ROP57" s="83"/>
      <c r="ROQ57" s="83"/>
      <c r="ROR57" s="83"/>
      <c r="ROS57" s="83"/>
      <c r="ROT57" s="83"/>
      <c r="ROU57" s="83"/>
      <c r="ROV57" s="83"/>
      <c r="ROW57" s="83"/>
      <c r="ROX57" s="83"/>
      <c r="ROY57" s="83"/>
      <c r="ROZ57" s="83"/>
      <c r="RPA57" s="83"/>
      <c r="RPB57" s="83"/>
      <c r="RPC57" s="83"/>
      <c r="RPD57" s="83"/>
      <c r="RPE57" s="83"/>
      <c r="RPF57" s="83"/>
      <c r="RPG57" s="83"/>
      <c r="RPH57" s="83"/>
      <c r="RPI57" s="83"/>
      <c r="RPJ57" s="83"/>
      <c r="RPK57" s="83"/>
      <c r="RPL57" s="83"/>
      <c r="RPM57" s="83"/>
      <c r="RPN57" s="83"/>
      <c r="RPO57" s="83"/>
      <c r="RPP57" s="83"/>
      <c r="RPQ57" s="83"/>
      <c r="RPR57" s="83"/>
      <c r="RPS57" s="83"/>
      <c r="RPT57" s="83"/>
      <c r="RPU57" s="83"/>
      <c r="RPV57" s="83"/>
      <c r="RPW57" s="83"/>
      <c r="RPX57" s="83"/>
      <c r="RPY57" s="83"/>
      <c r="RPZ57" s="83"/>
      <c r="RQA57" s="83"/>
      <c r="RQB57" s="83"/>
      <c r="RQC57" s="83"/>
      <c r="RQD57" s="83"/>
      <c r="RQE57" s="83"/>
      <c r="RQF57" s="83"/>
      <c r="RQG57" s="83"/>
      <c r="RQH57" s="83"/>
      <c r="RQI57" s="83"/>
      <c r="RQJ57" s="83"/>
      <c r="RQK57" s="83"/>
      <c r="RQL57" s="83"/>
      <c r="RQM57" s="83"/>
      <c r="RQN57" s="83"/>
      <c r="RQO57" s="83"/>
      <c r="RQP57" s="83"/>
      <c r="RQQ57" s="83"/>
      <c r="RQR57" s="83"/>
      <c r="RQS57" s="83"/>
      <c r="RQT57" s="83"/>
      <c r="RQU57" s="83"/>
      <c r="RQV57" s="83"/>
      <c r="RQW57" s="83"/>
      <c r="RQX57" s="83"/>
      <c r="RQY57" s="83"/>
      <c r="RQZ57" s="83"/>
      <c r="RRA57" s="83"/>
      <c r="RRB57" s="83"/>
      <c r="RRC57" s="83"/>
      <c r="RRD57" s="83"/>
      <c r="RRE57" s="83"/>
      <c r="RRF57" s="83"/>
      <c r="RRG57" s="83"/>
      <c r="RRH57" s="83"/>
      <c r="RRI57" s="83"/>
      <c r="RRJ57" s="83"/>
      <c r="RRK57" s="83"/>
      <c r="RRL57" s="83"/>
      <c r="RRM57" s="83"/>
      <c r="RRN57" s="83"/>
      <c r="RRO57" s="83"/>
      <c r="RRP57" s="83"/>
      <c r="RRQ57" s="83"/>
      <c r="RRR57" s="83"/>
      <c r="RRS57" s="83"/>
      <c r="RRT57" s="83"/>
      <c r="RRU57" s="83"/>
      <c r="RRV57" s="83"/>
      <c r="RRW57" s="83"/>
      <c r="RRX57" s="83"/>
      <c r="RRY57" s="83"/>
      <c r="RRZ57" s="83"/>
      <c r="RSA57" s="83"/>
      <c r="RSB57" s="83"/>
      <c r="RSC57" s="83"/>
      <c r="RSD57" s="83"/>
      <c r="RSE57" s="83"/>
      <c r="RSF57" s="83"/>
      <c r="RSG57" s="83"/>
      <c r="RSH57" s="83"/>
      <c r="RSI57" s="83"/>
      <c r="RSJ57" s="83"/>
      <c r="RSK57" s="83"/>
      <c r="RSL57" s="83"/>
      <c r="RSM57" s="83"/>
      <c r="RSN57" s="83"/>
      <c r="RSO57" s="83"/>
      <c r="RSP57" s="83"/>
      <c r="RSQ57" s="83"/>
      <c r="RSR57" s="83"/>
      <c r="RSS57" s="83"/>
      <c r="RST57" s="83"/>
      <c r="RSU57" s="83"/>
      <c r="RSV57" s="83"/>
      <c r="RSW57" s="83"/>
      <c r="RSX57" s="83"/>
      <c r="RSY57" s="83"/>
      <c r="RSZ57" s="83"/>
      <c r="RTA57" s="83"/>
      <c r="RTB57" s="83"/>
      <c r="RTC57" s="83"/>
      <c r="RTD57" s="83"/>
      <c r="RTE57" s="83"/>
      <c r="RTF57" s="83"/>
      <c r="RTG57" s="83"/>
      <c r="RTH57" s="83"/>
      <c r="RTI57" s="83"/>
      <c r="RTJ57" s="83"/>
      <c r="RTK57" s="83"/>
      <c r="RTL57" s="83"/>
      <c r="RTM57" s="83"/>
      <c r="RTN57" s="83"/>
      <c r="RTO57" s="83"/>
      <c r="RTP57" s="83"/>
      <c r="RTQ57" s="83"/>
      <c r="RTR57" s="83"/>
      <c r="RTS57" s="83"/>
      <c r="RTT57" s="83"/>
      <c r="RTU57" s="83"/>
      <c r="RTV57" s="83"/>
      <c r="RTW57" s="83"/>
      <c r="RTX57" s="83"/>
      <c r="RTY57" s="83"/>
      <c r="RTZ57" s="83"/>
      <c r="RUA57" s="83"/>
      <c r="RUB57" s="83"/>
      <c r="RUC57" s="83"/>
      <c r="RUD57" s="83"/>
      <c r="RUE57" s="83"/>
      <c r="RUF57" s="83"/>
      <c r="RUG57" s="83"/>
      <c r="RUH57" s="83"/>
      <c r="RUI57" s="83"/>
      <c r="RUJ57" s="83"/>
      <c r="RUK57" s="83"/>
      <c r="RUL57" s="83"/>
      <c r="RUM57" s="83"/>
      <c r="RUN57" s="83"/>
      <c r="RUO57" s="83"/>
      <c r="RUP57" s="83"/>
      <c r="RUQ57" s="83"/>
      <c r="RUR57" s="83"/>
      <c r="RUS57" s="83"/>
      <c r="RUT57" s="83"/>
      <c r="RUU57" s="83"/>
      <c r="RUV57" s="83"/>
      <c r="RUW57" s="83"/>
      <c r="RUX57" s="83"/>
      <c r="RUY57" s="83"/>
      <c r="RUZ57" s="83"/>
      <c r="RVA57" s="83"/>
      <c r="RVB57" s="83"/>
      <c r="RVC57" s="83"/>
      <c r="RVD57" s="83"/>
      <c r="RVE57" s="83"/>
      <c r="RVF57" s="83"/>
      <c r="RVG57" s="83"/>
      <c r="RVH57" s="83"/>
      <c r="RVI57" s="83"/>
      <c r="RVJ57" s="83"/>
      <c r="RVK57" s="83"/>
      <c r="RVL57" s="83"/>
      <c r="RVM57" s="83"/>
      <c r="RVN57" s="83"/>
      <c r="RVO57" s="83"/>
      <c r="RVP57" s="83"/>
      <c r="RVQ57" s="83"/>
      <c r="RVR57" s="83"/>
      <c r="RVS57" s="83"/>
      <c r="RVT57" s="83"/>
      <c r="RVU57" s="83"/>
      <c r="RVV57" s="83"/>
      <c r="RVW57" s="83"/>
      <c r="RVX57" s="83"/>
      <c r="RVY57" s="83"/>
      <c r="RVZ57" s="83"/>
      <c r="RWA57" s="83"/>
      <c r="RWB57" s="83"/>
      <c r="RWC57" s="83"/>
      <c r="RWD57" s="83"/>
      <c r="RWE57" s="83"/>
      <c r="RWF57" s="83"/>
      <c r="RWG57" s="83"/>
      <c r="RWH57" s="83"/>
      <c r="RWI57" s="83"/>
      <c r="RWJ57" s="83"/>
      <c r="RWK57" s="83"/>
      <c r="RWL57" s="83"/>
      <c r="RWM57" s="83"/>
      <c r="RWN57" s="83"/>
      <c r="RWO57" s="83"/>
      <c r="RWP57" s="83"/>
      <c r="RWQ57" s="83"/>
      <c r="RWR57" s="83"/>
      <c r="RWS57" s="83"/>
      <c r="RWT57" s="83"/>
      <c r="RWU57" s="83"/>
      <c r="RWV57" s="83"/>
      <c r="RWW57" s="83"/>
      <c r="RWX57" s="83"/>
      <c r="RWY57" s="83"/>
      <c r="RWZ57" s="83"/>
      <c r="RXA57" s="83"/>
      <c r="RXB57" s="83"/>
      <c r="RXC57" s="83"/>
      <c r="RXD57" s="83"/>
      <c r="RXE57" s="83"/>
      <c r="RXF57" s="83"/>
      <c r="RXG57" s="83"/>
      <c r="RXH57" s="83"/>
      <c r="RXI57" s="83"/>
      <c r="RXJ57" s="83"/>
      <c r="RXK57" s="83"/>
      <c r="RXL57" s="83"/>
      <c r="RXM57" s="83"/>
      <c r="RXN57" s="83"/>
      <c r="RXO57" s="83"/>
      <c r="RXP57" s="83"/>
      <c r="RXQ57" s="83"/>
      <c r="RXR57" s="83"/>
      <c r="RXS57" s="83"/>
      <c r="RXT57" s="83"/>
      <c r="RXU57" s="83"/>
      <c r="RXV57" s="83"/>
      <c r="RXW57" s="83"/>
      <c r="RXX57" s="83"/>
      <c r="RXY57" s="83"/>
      <c r="RXZ57" s="83"/>
      <c r="RYA57" s="83"/>
      <c r="RYB57" s="83"/>
      <c r="RYC57" s="83"/>
      <c r="RYD57" s="83"/>
      <c r="RYE57" s="83"/>
      <c r="RYF57" s="83"/>
      <c r="RYG57" s="83"/>
      <c r="RYH57" s="83"/>
      <c r="RYI57" s="83"/>
      <c r="RYJ57" s="83"/>
      <c r="RYK57" s="83"/>
      <c r="RYL57" s="83"/>
      <c r="RYM57" s="83"/>
      <c r="RYN57" s="83"/>
      <c r="RYO57" s="83"/>
      <c r="RYP57" s="83"/>
      <c r="RYQ57" s="83"/>
      <c r="RYR57" s="83"/>
      <c r="RYS57" s="83"/>
      <c r="RYT57" s="83"/>
      <c r="RYU57" s="83"/>
      <c r="RYV57" s="83"/>
      <c r="RYW57" s="83"/>
      <c r="RYX57" s="83"/>
      <c r="RYY57" s="83"/>
      <c r="RYZ57" s="83"/>
      <c r="RZA57" s="83"/>
      <c r="RZB57" s="83"/>
      <c r="RZC57" s="83"/>
      <c r="RZD57" s="83"/>
      <c r="RZE57" s="83"/>
      <c r="RZF57" s="83"/>
      <c r="RZG57" s="83"/>
      <c r="RZH57" s="83"/>
      <c r="RZI57" s="83"/>
      <c r="RZJ57" s="83"/>
      <c r="RZK57" s="83"/>
      <c r="RZL57" s="83"/>
      <c r="RZM57" s="83"/>
      <c r="RZN57" s="83"/>
      <c r="RZO57" s="83"/>
      <c r="RZP57" s="83"/>
      <c r="RZQ57" s="83"/>
      <c r="RZR57" s="83"/>
      <c r="RZS57" s="83"/>
      <c r="RZT57" s="83"/>
      <c r="RZU57" s="83"/>
      <c r="RZV57" s="83"/>
      <c r="RZW57" s="83"/>
      <c r="RZX57" s="83"/>
      <c r="RZY57" s="83"/>
      <c r="RZZ57" s="83"/>
      <c r="SAA57" s="83"/>
      <c r="SAB57" s="83"/>
      <c r="SAC57" s="83"/>
      <c r="SAD57" s="83"/>
      <c r="SAE57" s="83"/>
      <c r="SAF57" s="83"/>
      <c r="SAG57" s="83"/>
      <c r="SAH57" s="83"/>
      <c r="SAI57" s="83"/>
      <c r="SAJ57" s="83"/>
      <c r="SAK57" s="83"/>
      <c r="SAL57" s="83"/>
      <c r="SAM57" s="83"/>
      <c r="SAN57" s="83"/>
      <c r="SAO57" s="83"/>
      <c r="SAP57" s="83"/>
      <c r="SAQ57" s="83"/>
      <c r="SAR57" s="83"/>
      <c r="SAS57" s="83"/>
      <c r="SAT57" s="83"/>
      <c r="SAU57" s="83"/>
      <c r="SAV57" s="83"/>
      <c r="SAW57" s="83"/>
      <c r="SAX57" s="83"/>
      <c r="SAY57" s="83"/>
      <c r="SAZ57" s="83"/>
      <c r="SBA57" s="83"/>
      <c r="SBB57" s="83"/>
      <c r="SBC57" s="83"/>
      <c r="SBD57" s="83"/>
      <c r="SBE57" s="83"/>
      <c r="SBF57" s="83"/>
      <c r="SBG57" s="83"/>
      <c r="SBH57" s="83"/>
      <c r="SBI57" s="83"/>
      <c r="SBJ57" s="83"/>
      <c r="SBK57" s="83"/>
      <c r="SBL57" s="83"/>
      <c r="SBM57" s="83"/>
      <c r="SBN57" s="83"/>
      <c r="SBO57" s="83"/>
      <c r="SBP57" s="83"/>
      <c r="SBQ57" s="83"/>
      <c r="SBR57" s="83"/>
      <c r="SBS57" s="83"/>
      <c r="SBT57" s="83"/>
      <c r="SBU57" s="83"/>
      <c r="SBV57" s="83"/>
      <c r="SBW57" s="83"/>
      <c r="SBX57" s="83"/>
      <c r="SBY57" s="83"/>
      <c r="SBZ57" s="83"/>
      <c r="SCA57" s="83"/>
      <c r="SCB57" s="83"/>
      <c r="SCC57" s="83"/>
      <c r="SCD57" s="83"/>
      <c r="SCE57" s="83"/>
      <c r="SCF57" s="83"/>
      <c r="SCG57" s="83"/>
      <c r="SCH57" s="83"/>
      <c r="SCI57" s="83"/>
      <c r="SCJ57" s="83"/>
      <c r="SCK57" s="83"/>
      <c r="SCL57" s="83"/>
      <c r="SCM57" s="83"/>
      <c r="SCN57" s="83"/>
      <c r="SCO57" s="83"/>
      <c r="SCP57" s="83"/>
      <c r="SCQ57" s="83"/>
      <c r="SCR57" s="83"/>
      <c r="SCS57" s="83"/>
      <c r="SCT57" s="83"/>
      <c r="SCU57" s="83"/>
      <c r="SCV57" s="83"/>
      <c r="SCW57" s="83"/>
      <c r="SCX57" s="83"/>
      <c r="SCY57" s="83"/>
      <c r="SCZ57" s="83"/>
      <c r="SDA57" s="83"/>
      <c r="SDB57" s="83"/>
      <c r="SDC57" s="83"/>
      <c r="SDD57" s="83"/>
      <c r="SDE57" s="83"/>
      <c r="SDF57" s="83"/>
      <c r="SDG57" s="83"/>
      <c r="SDH57" s="83"/>
      <c r="SDI57" s="83"/>
      <c r="SDJ57" s="83"/>
      <c r="SDK57" s="83"/>
      <c r="SDL57" s="83"/>
      <c r="SDM57" s="83"/>
      <c r="SDN57" s="83"/>
      <c r="SDO57" s="83"/>
      <c r="SDP57" s="83"/>
      <c r="SDQ57" s="83"/>
      <c r="SDR57" s="83"/>
      <c r="SDS57" s="83"/>
      <c r="SDT57" s="83"/>
      <c r="SDU57" s="83"/>
      <c r="SDV57" s="83"/>
      <c r="SDW57" s="83"/>
      <c r="SDX57" s="83"/>
      <c r="SDY57" s="83"/>
      <c r="SDZ57" s="83"/>
      <c r="SEA57" s="83"/>
      <c r="SEB57" s="83"/>
      <c r="SEC57" s="83"/>
      <c r="SED57" s="83"/>
      <c r="SEE57" s="83"/>
      <c r="SEF57" s="83"/>
      <c r="SEG57" s="83"/>
      <c r="SEH57" s="83"/>
      <c r="SEI57" s="83"/>
      <c r="SEJ57" s="83"/>
      <c r="SEK57" s="83"/>
      <c r="SEL57" s="83"/>
      <c r="SEM57" s="83"/>
      <c r="SEN57" s="83"/>
      <c r="SEO57" s="83"/>
      <c r="SEP57" s="83"/>
      <c r="SEQ57" s="83"/>
      <c r="SER57" s="83"/>
      <c r="SES57" s="83"/>
      <c r="SET57" s="83"/>
      <c r="SEU57" s="83"/>
      <c r="SEV57" s="83"/>
      <c r="SEW57" s="83"/>
      <c r="SEX57" s="83"/>
      <c r="SEY57" s="83"/>
      <c r="SEZ57" s="83"/>
      <c r="SFA57" s="83"/>
      <c r="SFB57" s="83"/>
      <c r="SFC57" s="83"/>
      <c r="SFD57" s="83"/>
      <c r="SFE57" s="83"/>
      <c r="SFF57" s="83"/>
      <c r="SFG57" s="83"/>
      <c r="SFH57" s="83"/>
      <c r="SFI57" s="83"/>
      <c r="SFJ57" s="83"/>
      <c r="SFK57" s="83"/>
      <c r="SFL57" s="83"/>
      <c r="SFM57" s="83"/>
      <c r="SFN57" s="83"/>
      <c r="SFO57" s="83"/>
      <c r="SFP57" s="83"/>
      <c r="SFQ57" s="83"/>
      <c r="SFR57" s="83"/>
      <c r="SFS57" s="83"/>
      <c r="SFT57" s="83"/>
      <c r="SFU57" s="83"/>
      <c r="SFV57" s="83"/>
      <c r="SFW57" s="83"/>
      <c r="SFX57" s="83"/>
      <c r="SFY57" s="83"/>
      <c r="SFZ57" s="83"/>
      <c r="SGA57" s="83"/>
      <c r="SGB57" s="83"/>
      <c r="SGC57" s="83"/>
      <c r="SGD57" s="83"/>
      <c r="SGE57" s="83"/>
      <c r="SGF57" s="83"/>
      <c r="SGG57" s="83"/>
      <c r="SGH57" s="83"/>
      <c r="SGI57" s="83"/>
      <c r="SGJ57" s="83"/>
      <c r="SGK57" s="83"/>
      <c r="SGL57" s="83"/>
      <c r="SGM57" s="83"/>
      <c r="SGN57" s="83"/>
      <c r="SGO57" s="83"/>
      <c r="SGP57" s="83"/>
      <c r="SGQ57" s="83"/>
      <c r="SGR57" s="83"/>
      <c r="SGS57" s="83"/>
      <c r="SGT57" s="83"/>
      <c r="SGU57" s="83"/>
      <c r="SGV57" s="83"/>
      <c r="SGW57" s="83"/>
      <c r="SGX57" s="83"/>
      <c r="SGY57" s="83"/>
      <c r="SGZ57" s="83"/>
      <c r="SHA57" s="83"/>
      <c r="SHB57" s="83"/>
      <c r="SHC57" s="83"/>
      <c r="SHD57" s="83"/>
      <c r="SHE57" s="83"/>
      <c r="SHF57" s="83"/>
      <c r="SHG57" s="83"/>
      <c r="SHH57" s="83"/>
      <c r="SHI57" s="83"/>
      <c r="SHJ57" s="83"/>
      <c r="SHK57" s="83"/>
      <c r="SHL57" s="83"/>
      <c r="SHM57" s="83"/>
      <c r="SHN57" s="83"/>
      <c r="SHO57" s="83"/>
      <c r="SHP57" s="83"/>
      <c r="SHQ57" s="83"/>
      <c r="SHR57" s="83"/>
      <c r="SHS57" s="83"/>
      <c r="SHT57" s="83"/>
      <c r="SHU57" s="83"/>
      <c r="SHV57" s="83"/>
      <c r="SHW57" s="83"/>
      <c r="SHX57" s="83"/>
      <c r="SHY57" s="83"/>
      <c r="SHZ57" s="83"/>
      <c r="SIA57" s="83"/>
      <c r="SIB57" s="83"/>
      <c r="SIC57" s="83"/>
      <c r="SID57" s="83"/>
      <c r="SIE57" s="83"/>
      <c r="SIF57" s="83"/>
      <c r="SIG57" s="83"/>
      <c r="SIH57" s="83"/>
      <c r="SII57" s="83"/>
      <c r="SIJ57" s="83"/>
      <c r="SIK57" s="83"/>
      <c r="SIL57" s="83"/>
      <c r="SIM57" s="83"/>
      <c r="SIN57" s="83"/>
      <c r="SIO57" s="83"/>
      <c r="SIP57" s="83"/>
      <c r="SIQ57" s="83"/>
      <c r="SIR57" s="83"/>
      <c r="SIS57" s="83"/>
      <c r="SIT57" s="83"/>
      <c r="SIU57" s="83"/>
      <c r="SIV57" s="83"/>
      <c r="SIW57" s="83"/>
      <c r="SIX57" s="83"/>
      <c r="SIY57" s="83"/>
      <c r="SIZ57" s="83"/>
      <c r="SJA57" s="83"/>
      <c r="SJB57" s="83"/>
      <c r="SJC57" s="83"/>
      <c r="SJD57" s="83"/>
      <c r="SJE57" s="83"/>
      <c r="SJF57" s="83"/>
      <c r="SJG57" s="83"/>
      <c r="SJH57" s="83"/>
      <c r="SJI57" s="83"/>
      <c r="SJJ57" s="83"/>
      <c r="SJK57" s="83"/>
      <c r="SJL57" s="83"/>
      <c r="SJM57" s="83"/>
      <c r="SJN57" s="83"/>
      <c r="SJO57" s="83"/>
      <c r="SJP57" s="83"/>
      <c r="SJQ57" s="83"/>
      <c r="SJR57" s="83"/>
      <c r="SJS57" s="83"/>
      <c r="SJT57" s="83"/>
      <c r="SJU57" s="83"/>
      <c r="SJV57" s="83"/>
      <c r="SJW57" s="83"/>
      <c r="SJX57" s="83"/>
      <c r="SJY57" s="83"/>
      <c r="SJZ57" s="83"/>
      <c r="SKA57" s="83"/>
      <c r="SKB57" s="83"/>
      <c r="SKC57" s="83"/>
      <c r="SKD57" s="83"/>
      <c r="SKE57" s="83"/>
      <c r="SKF57" s="83"/>
      <c r="SKG57" s="83"/>
      <c r="SKH57" s="83"/>
      <c r="SKI57" s="83"/>
      <c r="SKJ57" s="83"/>
      <c r="SKK57" s="83"/>
      <c r="SKL57" s="83"/>
      <c r="SKM57" s="83"/>
      <c r="SKN57" s="83"/>
      <c r="SKO57" s="83"/>
      <c r="SKP57" s="83"/>
      <c r="SKQ57" s="83"/>
      <c r="SKR57" s="83"/>
      <c r="SKS57" s="83"/>
      <c r="SKT57" s="83"/>
      <c r="SKU57" s="83"/>
      <c r="SKV57" s="83"/>
      <c r="SKW57" s="83"/>
      <c r="SKX57" s="83"/>
      <c r="SKY57" s="83"/>
      <c r="SKZ57" s="83"/>
      <c r="SLA57" s="83"/>
      <c r="SLB57" s="83"/>
      <c r="SLC57" s="83"/>
      <c r="SLD57" s="83"/>
      <c r="SLE57" s="83"/>
      <c r="SLF57" s="83"/>
      <c r="SLG57" s="83"/>
      <c r="SLH57" s="83"/>
      <c r="SLI57" s="83"/>
      <c r="SLJ57" s="83"/>
      <c r="SLK57" s="83"/>
      <c r="SLL57" s="83"/>
      <c r="SLM57" s="83"/>
      <c r="SLN57" s="83"/>
      <c r="SLO57" s="83"/>
      <c r="SLP57" s="83"/>
      <c r="SLQ57" s="83"/>
      <c r="SLR57" s="83"/>
      <c r="SLS57" s="83"/>
      <c r="SLT57" s="83"/>
      <c r="SLU57" s="83"/>
      <c r="SLV57" s="83"/>
      <c r="SLW57" s="83"/>
      <c r="SLX57" s="83"/>
      <c r="SLY57" s="83"/>
      <c r="SLZ57" s="83"/>
      <c r="SMA57" s="83"/>
      <c r="SMB57" s="83"/>
      <c r="SMC57" s="83"/>
      <c r="SMD57" s="83"/>
      <c r="SME57" s="83"/>
      <c r="SMF57" s="83"/>
      <c r="SMG57" s="83"/>
      <c r="SMH57" s="83"/>
      <c r="SMI57" s="83"/>
      <c r="SMJ57" s="83"/>
      <c r="SMK57" s="83"/>
      <c r="SML57" s="83"/>
      <c r="SMM57" s="83"/>
      <c r="SMN57" s="83"/>
      <c r="SMO57" s="83"/>
      <c r="SMP57" s="83"/>
      <c r="SMQ57" s="83"/>
      <c r="SMR57" s="83"/>
      <c r="SMS57" s="83"/>
      <c r="SMT57" s="83"/>
      <c r="SMU57" s="83"/>
      <c r="SMV57" s="83"/>
      <c r="SMW57" s="83"/>
      <c r="SMX57" s="83"/>
      <c r="SMY57" s="83"/>
      <c r="SMZ57" s="83"/>
      <c r="SNA57" s="83"/>
      <c r="SNB57" s="83"/>
      <c r="SNC57" s="83"/>
      <c r="SND57" s="83"/>
      <c r="SNE57" s="83"/>
      <c r="SNF57" s="83"/>
      <c r="SNG57" s="83"/>
      <c r="SNH57" s="83"/>
      <c r="SNI57" s="83"/>
      <c r="SNJ57" s="83"/>
      <c r="SNK57" s="83"/>
      <c r="SNL57" s="83"/>
      <c r="SNM57" s="83"/>
      <c r="SNN57" s="83"/>
      <c r="SNO57" s="83"/>
      <c r="SNP57" s="83"/>
      <c r="SNQ57" s="83"/>
      <c r="SNR57" s="83"/>
      <c r="SNS57" s="83"/>
      <c r="SNT57" s="83"/>
      <c r="SNU57" s="83"/>
      <c r="SNV57" s="83"/>
      <c r="SNW57" s="83"/>
      <c r="SNX57" s="83"/>
      <c r="SNY57" s="83"/>
      <c r="SNZ57" s="83"/>
      <c r="SOA57" s="83"/>
      <c r="SOB57" s="83"/>
      <c r="SOC57" s="83"/>
      <c r="SOD57" s="83"/>
      <c r="SOE57" s="83"/>
      <c r="SOF57" s="83"/>
      <c r="SOG57" s="83"/>
      <c r="SOH57" s="83"/>
      <c r="SOI57" s="83"/>
      <c r="SOJ57" s="83"/>
      <c r="SOK57" s="83"/>
      <c r="SOL57" s="83"/>
      <c r="SOM57" s="83"/>
      <c r="SON57" s="83"/>
      <c r="SOO57" s="83"/>
      <c r="SOP57" s="83"/>
      <c r="SOQ57" s="83"/>
      <c r="SOR57" s="83"/>
      <c r="SOS57" s="83"/>
      <c r="SOT57" s="83"/>
      <c r="SOU57" s="83"/>
      <c r="SOV57" s="83"/>
      <c r="SOW57" s="83"/>
      <c r="SOX57" s="83"/>
      <c r="SOY57" s="83"/>
      <c r="SOZ57" s="83"/>
      <c r="SPA57" s="83"/>
      <c r="SPB57" s="83"/>
      <c r="SPC57" s="83"/>
      <c r="SPD57" s="83"/>
      <c r="SPE57" s="83"/>
      <c r="SPF57" s="83"/>
      <c r="SPG57" s="83"/>
      <c r="SPH57" s="83"/>
      <c r="SPI57" s="83"/>
      <c r="SPJ57" s="83"/>
      <c r="SPK57" s="83"/>
      <c r="SPL57" s="83"/>
      <c r="SPM57" s="83"/>
      <c r="SPN57" s="83"/>
      <c r="SPO57" s="83"/>
      <c r="SPP57" s="83"/>
      <c r="SPQ57" s="83"/>
      <c r="SPR57" s="83"/>
      <c r="SPS57" s="83"/>
      <c r="SPT57" s="83"/>
      <c r="SPU57" s="83"/>
      <c r="SPV57" s="83"/>
      <c r="SPW57" s="83"/>
      <c r="SPX57" s="83"/>
      <c r="SPY57" s="83"/>
      <c r="SPZ57" s="83"/>
      <c r="SQA57" s="83"/>
      <c r="SQB57" s="83"/>
      <c r="SQC57" s="83"/>
      <c r="SQD57" s="83"/>
      <c r="SQE57" s="83"/>
      <c r="SQF57" s="83"/>
      <c r="SQG57" s="83"/>
      <c r="SQH57" s="83"/>
      <c r="SQI57" s="83"/>
      <c r="SQJ57" s="83"/>
      <c r="SQK57" s="83"/>
      <c r="SQL57" s="83"/>
      <c r="SQM57" s="83"/>
      <c r="SQN57" s="83"/>
      <c r="SQO57" s="83"/>
      <c r="SQP57" s="83"/>
      <c r="SQQ57" s="83"/>
      <c r="SQR57" s="83"/>
      <c r="SQS57" s="83"/>
      <c r="SQT57" s="83"/>
      <c r="SQU57" s="83"/>
      <c r="SQV57" s="83"/>
      <c r="SQW57" s="83"/>
      <c r="SQX57" s="83"/>
      <c r="SQY57" s="83"/>
      <c r="SQZ57" s="83"/>
      <c r="SRA57" s="83"/>
      <c r="SRB57" s="83"/>
      <c r="SRC57" s="83"/>
      <c r="SRD57" s="83"/>
      <c r="SRE57" s="83"/>
      <c r="SRF57" s="83"/>
      <c r="SRG57" s="83"/>
      <c r="SRH57" s="83"/>
      <c r="SRI57" s="83"/>
      <c r="SRJ57" s="83"/>
      <c r="SRK57" s="83"/>
      <c r="SRL57" s="83"/>
      <c r="SRM57" s="83"/>
      <c r="SRN57" s="83"/>
      <c r="SRO57" s="83"/>
      <c r="SRP57" s="83"/>
      <c r="SRQ57" s="83"/>
      <c r="SRR57" s="83"/>
      <c r="SRS57" s="83"/>
      <c r="SRT57" s="83"/>
      <c r="SRU57" s="83"/>
      <c r="SRV57" s="83"/>
      <c r="SRW57" s="83"/>
      <c r="SRX57" s="83"/>
      <c r="SRY57" s="83"/>
      <c r="SRZ57" s="83"/>
      <c r="SSA57" s="83"/>
      <c r="SSB57" s="83"/>
      <c r="SSC57" s="83"/>
      <c r="SSD57" s="83"/>
      <c r="SSE57" s="83"/>
      <c r="SSF57" s="83"/>
      <c r="SSG57" s="83"/>
      <c r="SSH57" s="83"/>
      <c r="SSI57" s="83"/>
      <c r="SSJ57" s="83"/>
      <c r="SSK57" s="83"/>
      <c r="SSL57" s="83"/>
      <c r="SSM57" s="83"/>
      <c r="SSN57" s="83"/>
      <c r="SSO57" s="83"/>
      <c r="SSP57" s="83"/>
      <c r="SSQ57" s="83"/>
      <c r="SSR57" s="83"/>
      <c r="SSS57" s="83"/>
      <c r="SST57" s="83"/>
      <c r="SSU57" s="83"/>
      <c r="SSV57" s="83"/>
      <c r="SSW57" s="83"/>
      <c r="SSX57" s="83"/>
      <c r="SSY57" s="83"/>
      <c r="SSZ57" s="83"/>
      <c r="STA57" s="83"/>
      <c r="STB57" s="83"/>
      <c r="STC57" s="83"/>
      <c r="STD57" s="83"/>
      <c r="STE57" s="83"/>
      <c r="STF57" s="83"/>
      <c r="STG57" s="83"/>
      <c r="STH57" s="83"/>
      <c r="STI57" s="83"/>
      <c r="STJ57" s="83"/>
      <c r="STK57" s="83"/>
      <c r="STL57" s="83"/>
      <c r="STM57" s="83"/>
      <c r="STN57" s="83"/>
      <c r="STO57" s="83"/>
      <c r="STP57" s="83"/>
      <c r="STQ57" s="83"/>
      <c r="STR57" s="83"/>
      <c r="STS57" s="83"/>
      <c r="STT57" s="83"/>
      <c r="STU57" s="83"/>
      <c r="STV57" s="83"/>
      <c r="STW57" s="83"/>
      <c r="STX57" s="83"/>
      <c r="STY57" s="83"/>
      <c r="STZ57" s="83"/>
      <c r="SUA57" s="83"/>
      <c r="SUB57" s="83"/>
      <c r="SUC57" s="83"/>
      <c r="SUD57" s="83"/>
      <c r="SUE57" s="83"/>
      <c r="SUF57" s="83"/>
      <c r="SUG57" s="83"/>
      <c r="SUH57" s="83"/>
      <c r="SUI57" s="83"/>
      <c r="SUJ57" s="83"/>
      <c r="SUK57" s="83"/>
      <c r="SUL57" s="83"/>
      <c r="SUM57" s="83"/>
      <c r="SUN57" s="83"/>
      <c r="SUO57" s="83"/>
      <c r="SUP57" s="83"/>
      <c r="SUQ57" s="83"/>
      <c r="SUR57" s="83"/>
      <c r="SUS57" s="83"/>
      <c r="SUT57" s="83"/>
      <c r="SUU57" s="83"/>
      <c r="SUV57" s="83"/>
      <c r="SUW57" s="83"/>
      <c r="SUX57" s="83"/>
      <c r="SUY57" s="83"/>
      <c r="SUZ57" s="83"/>
      <c r="SVA57" s="83"/>
      <c r="SVB57" s="83"/>
      <c r="SVC57" s="83"/>
      <c r="SVD57" s="83"/>
      <c r="SVE57" s="83"/>
      <c r="SVF57" s="83"/>
      <c r="SVG57" s="83"/>
      <c r="SVH57" s="83"/>
      <c r="SVI57" s="83"/>
      <c r="SVJ57" s="83"/>
      <c r="SVK57" s="83"/>
      <c r="SVL57" s="83"/>
      <c r="SVM57" s="83"/>
      <c r="SVN57" s="83"/>
      <c r="SVO57" s="83"/>
      <c r="SVP57" s="83"/>
      <c r="SVQ57" s="83"/>
      <c r="SVR57" s="83"/>
      <c r="SVS57" s="83"/>
      <c r="SVT57" s="83"/>
      <c r="SVU57" s="83"/>
      <c r="SVV57" s="83"/>
      <c r="SVW57" s="83"/>
      <c r="SVX57" s="83"/>
      <c r="SVY57" s="83"/>
      <c r="SVZ57" s="83"/>
      <c r="SWA57" s="83"/>
      <c r="SWB57" s="83"/>
      <c r="SWC57" s="83"/>
      <c r="SWD57" s="83"/>
      <c r="SWE57" s="83"/>
      <c r="SWF57" s="83"/>
      <c r="SWG57" s="83"/>
      <c r="SWH57" s="83"/>
      <c r="SWI57" s="83"/>
      <c r="SWJ57" s="83"/>
      <c r="SWK57" s="83"/>
      <c r="SWL57" s="83"/>
      <c r="SWM57" s="83"/>
      <c r="SWN57" s="83"/>
      <c r="SWO57" s="83"/>
      <c r="SWP57" s="83"/>
      <c r="SWQ57" s="83"/>
      <c r="SWR57" s="83"/>
      <c r="SWS57" s="83"/>
      <c r="SWT57" s="83"/>
      <c r="SWU57" s="83"/>
      <c r="SWV57" s="83"/>
      <c r="SWW57" s="83"/>
      <c r="SWX57" s="83"/>
      <c r="SWY57" s="83"/>
      <c r="SWZ57" s="83"/>
      <c r="SXA57" s="83"/>
      <c r="SXB57" s="83"/>
      <c r="SXC57" s="83"/>
      <c r="SXD57" s="83"/>
      <c r="SXE57" s="83"/>
      <c r="SXF57" s="83"/>
      <c r="SXG57" s="83"/>
      <c r="SXH57" s="83"/>
      <c r="SXI57" s="83"/>
      <c r="SXJ57" s="83"/>
      <c r="SXK57" s="83"/>
      <c r="SXL57" s="83"/>
      <c r="SXM57" s="83"/>
      <c r="SXN57" s="83"/>
      <c r="SXO57" s="83"/>
      <c r="SXP57" s="83"/>
      <c r="SXQ57" s="83"/>
      <c r="SXR57" s="83"/>
      <c r="SXS57" s="83"/>
      <c r="SXT57" s="83"/>
      <c r="SXU57" s="83"/>
      <c r="SXV57" s="83"/>
      <c r="SXW57" s="83"/>
      <c r="SXX57" s="83"/>
      <c r="SXY57" s="83"/>
      <c r="SXZ57" s="83"/>
      <c r="SYA57" s="83"/>
      <c r="SYB57" s="83"/>
      <c r="SYC57" s="83"/>
      <c r="SYD57" s="83"/>
      <c r="SYE57" s="83"/>
      <c r="SYF57" s="83"/>
      <c r="SYG57" s="83"/>
      <c r="SYH57" s="83"/>
      <c r="SYI57" s="83"/>
      <c r="SYJ57" s="83"/>
      <c r="SYK57" s="83"/>
      <c r="SYL57" s="83"/>
      <c r="SYM57" s="83"/>
      <c r="SYN57" s="83"/>
      <c r="SYO57" s="83"/>
      <c r="SYP57" s="83"/>
      <c r="SYQ57" s="83"/>
      <c r="SYR57" s="83"/>
      <c r="SYS57" s="83"/>
      <c r="SYT57" s="83"/>
      <c r="SYU57" s="83"/>
      <c r="SYV57" s="83"/>
      <c r="SYW57" s="83"/>
      <c r="SYX57" s="83"/>
      <c r="SYY57" s="83"/>
      <c r="SYZ57" s="83"/>
      <c r="SZA57" s="83"/>
      <c r="SZB57" s="83"/>
      <c r="SZC57" s="83"/>
      <c r="SZD57" s="83"/>
      <c r="SZE57" s="83"/>
      <c r="SZF57" s="83"/>
      <c r="SZG57" s="83"/>
      <c r="SZH57" s="83"/>
      <c r="SZI57" s="83"/>
      <c r="SZJ57" s="83"/>
      <c r="SZK57" s="83"/>
      <c r="SZL57" s="83"/>
      <c r="SZM57" s="83"/>
      <c r="SZN57" s="83"/>
      <c r="SZO57" s="83"/>
      <c r="SZP57" s="83"/>
      <c r="SZQ57" s="83"/>
      <c r="SZR57" s="83"/>
      <c r="SZS57" s="83"/>
      <c r="SZT57" s="83"/>
      <c r="SZU57" s="83"/>
      <c r="SZV57" s="83"/>
      <c r="SZW57" s="83"/>
      <c r="SZX57" s="83"/>
      <c r="SZY57" s="83"/>
      <c r="SZZ57" s="83"/>
      <c r="TAA57" s="83"/>
      <c r="TAB57" s="83"/>
      <c r="TAC57" s="83"/>
      <c r="TAD57" s="83"/>
      <c r="TAE57" s="83"/>
      <c r="TAF57" s="83"/>
      <c r="TAG57" s="83"/>
      <c r="TAH57" s="83"/>
      <c r="TAI57" s="83"/>
      <c r="TAJ57" s="83"/>
      <c r="TAK57" s="83"/>
      <c r="TAL57" s="83"/>
      <c r="TAM57" s="83"/>
      <c r="TAN57" s="83"/>
      <c r="TAO57" s="83"/>
      <c r="TAP57" s="83"/>
      <c r="TAQ57" s="83"/>
      <c r="TAR57" s="83"/>
      <c r="TAS57" s="83"/>
      <c r="TAT57" s="83"/>
      <c r="TAU57" s="83"/>
      <c r="TAV57" s="83"/>
      <c r="TAW57" s="83"/>
      <c r="TAX57" s="83"/>
      <c r="TAY57" s="83"/>
      <c r="TAZ57" s="83"/>
      <c r="TBA57" s="83"/>
      <c r="TBB57" s="83"/>
      <c r="TBC57" s="83"/>
      <c r="TBD57" s="83"/>
      <c r="TBE57" s="83"/>
      <c r="TBF57" s="83"/>
      <c r="TBG57" s="83"/>
      <c r="TBH57" s="83"/>
      <c r="TBI57" s="83"/>
      <c r="TBJ57" s="83"/>
      <c r="TBK57" s="83"/>
      <c r="TBL57" s="83"/>
      <c r="TBM57" s="83"/>
      <c r="TBN57" s="83"/>
      <c r="TBO57" s="83"/>
      <c r="TBP57" s="83"/>
      <c r="TBQ57" s="83"/>
      <c r="TBR57" s="83"/>
      <c r="TBS57" s="83"/>
      <c r="TBT57" s="83"/>
      <c r="TBU57" s="83"/>
      <c r="TBV57" s="83"/>
      <c r="TBW57" s="83"/>
      <c r="TBX57" s="83"/>
      <c r="TBY57" s="83"/>
      <c r="TBZ57" s="83"/>
      <c r="TCA57" s="83"/>
      <c r="TCB57" s="83"/>
      <c r="TCC57" s="83"/>
      <c r="TCD57" s="83"/>
      <c r="TCE57" s="83"/>
      <c r="TCF57" s="83"/>
      <c r="TCG57" s="83"/>
      <c r="TCH57" s="83"/>
      <c r="TCI57" s="83"/>
      <c r="TCJ57" s="83"/>
      <c r="TCK57" s="83"/>
      <c r="TCL57" s="83"/>
      <c r="TCM57" s="83"/>
      <c r="TCN57" s="83"/>
      <c r="TCO57" s="83"/>
      <c r="TCP57" s="83"/>
      <c r="TCQ57" s="83"/>
      <c r="TCR57" s="83"/>
      <c r="TCS57" s="83"/>
      <c r="TCT57" s="83"/>
      <c r="TCU57" s="83"/>
      <c r="TCV57" s="83"/>
      <c r="TCW57" s="83"/>
      <c r="TCX57" s="83"/>
      <c r="TCY57" s="83"/>
      <c r="TCZ57" s="83"/>
      <c r="TDA57" s="83"/>
      <c r="TDB57" s="83"/>
      <c r="TDC57" s="83"/>
      <c r="TDD57" s="83"/>
      <c r="TDE57" s="83"/>
      <c r="TDF57" s="83"/>
      <c r="TDG57" s="83"/>
      <c r="TDH57" s="83"/>
      <c r="TDI57" s="83"/>
      <c r="TDJ57" s="83"/>
      <c r="TDK57" s="83"/>
      <c r="TDL57" s="83"/>
      <c r="TDM57" s="83"/>
      <c r="TDN57" s="83"/>
      <c r="TDO57" s="83"/>
      <c r="TDP57" s="83"/>
      <c r="TDQ57" s="83"/>
      <c r="TDR57" s="83"/>
      <c r="TDS57" s="83"/>
      <c r="TDT57" s="83"/>
      <c r="TDU57" s="83"/>
      <c r="TDV57" s="83"/>
      <c r="TDW57" s="83"/>
      <c r="TDX57" s="83"/>
      <c r="TDY57" s="83"/>
      <c r="TDZ57" s="83"/>
      <c r="TEA57" s="83"/>
      <c r="TEB57" s="83"/>
      <c r="TEC57" s="83"/>
      <c r="TED57" s="83"/>
      <c r="TEE57" s="83"/>
      <c r="TEF57" s="83"/>
      <c r="TEG57" s="83"/>
      <c r="TEH57" s="83"/>
      <c r="TEI57" s="83"/>
      <c r="TEJ57" s="83"/>
      <c r="TEK57" s="83"/>
      <c r="TEL57" s="83"/>
      <c r="TEM57" s="83"/>
      <c r="TEN57" s="83"/>
      <c r="TEO57" s="83"/>
      <c r="TEP57" s="83"/>
      <c r="TEQ57" s="83"/>
      <c r="TER57" s="83"/>
      <c r="TES57" s="83"/>
      <c r="TET57" s="83"/>
      <c r="TEU57" s="83"/>
      <c r="TEV57" s="83"/>
      <c r="TEW57" s="83"/>
      <c r="TEX57" s="83"/>
      <c r="TEY57" s="83"/>
      <c r="TEZ57" s="83"/>
      <c r="TFA57" s="83"/>
      <c r="TFB57" s="83"/>
      <c r="TFC57" s="83"/>
      <c r="TFD57" s="83"/>
      <c r="TFE57" s="83"/>
      <c r="TFF57" s="83"/>
      <c r="TFG57" s="83"/>
      <c r="TFH57" s="83"/>
      <c r="TFI57" s="83"/>
      <c r="TFJ57" s="83"/>
      <c r="TFK57" s="83"/>
      <c r="TFL57" s="83"/>
      <c r="TFM57" s="83"/>
      <c r="TFN57" s="83"/>
      <c r="TFO57" s="83"/>
      <c r="TFP57" s="83"/>
      <c r="TFQ57" s="83"/>
      <c r="TFR57" s="83"/>
      <c r="TFS57" s="83"/>
      <c r="TFT57" s="83"/>
      <c r="TFU57" s="83"/>
      <c r="TFV57" s="83"/>
      <c r="TFW57" s="83"/>
      <c r="TFX57" s="83"/>
      <c r="TFY57" s="83"/>
      <c r="TFZ57" s="83"/>
      <c r="TGA57" s="83"/>
      <c r="TGB57" s="83"/>
      <c r="TGC57" s="83"/>
      <c r="TGD57" s="83"/>
      <c r="TGE57" s="83"/>
      <c r="TGF57" s="83"/>
      <c r="TGG57" s="83"/>
      <c r="TGH57" s="83"/>
      <c r="TGI57" s="83"/>
      <c r="TGJ57" s="83"/>
      <c r="TGK57" s="83"/>
      <c r="TGL57" s="83"/>
      <c r="TGM57" s="83"/>
      <c r="TGN57" s="83"/>
      <c r="TGO57" s="83"/>
      <c r="TGP57" s="83"/>
      <c r="TGQ57" s="83"/>
      <c r="TGR57" s="83"/>
      <c r="TGS57" s="83"/>
      <c r="TGT57" s="83"/>
      <c r="TGU57" s="83"/>
      <c r="TGV57" s="83"/>
      <c r="TGW57" s="83"/>
      <c r="TGX57" s="83"/>
      <c r="TGY57" s="83"/>
      <c r="TGZ57" s="83"/>
      <c r="THA57" s="83"/>
      <c r="THB57" s="83"/>
      <c r="THC57" s="83"/>
      <c r="THD57" s="83"/>
      <c r="THE57" s="83"/>
      <c r="THF57" s="83"/>
      <c r="THG57" s="83"/>
      <c r="THH57" s="83"/>
      <c r="THI57" s="83"/>
      <c r="THJ57" s="83"/>
      <c r="THK57" s="83"/>
      <c r="THL57" s="83"/>
      <c r="THM57" s="83"/>
      <c r="THN57" s="83"/>
      <c r="THO57" s="83"/>
      <c r="THP57" s="83"/>
      <c r="THQ57" s="83"/>
      <c r="THR57" s="83"/>
      <c r="THS57" s="83"/>
      <c r="THT57" s="83"/>
      <c r="THU57" s="83"/>
      <c r="THV57" s="83"/>
      <c r="THW57" s="83"/>
      <c r="THX57" s="83"/>
      <c r="THY57" s="83"/>
      <c r="THZ57" s="83"/>
      <c r="TIA57" s="83"/>
      <c r="TIB57" s="83"/>
      <c r="TIC57" s="83"/>
      <c r="TID57" s="83"/>
      <c r="TIE57" s="83"/>
      <c r="TIF57" s="83"/>
      <c r="TIG57" s="83"/>
      <c r="TIH57" s="83"/>
      <c r="TII57" s="83"/>
      <c r="TIJ57" s="83"/>
      <c r="TIK57" s="83"/>
      <c r="TIL57" s="83"/>
      <c r="TIM57" s="83"/>
      <c r="TIN57" s="83"/>
      <c r="TIO57" s="83"/>
      <c r="TIP57" s="83"/>
      <c r="TIQ57" s="83"/>
      <c r="TIR57" s="83"/>
      <c r="TIS57" s="83"/>
      <c r="TIT57" s="83"/>
      <c r="TIU57" s="83"/>
      <c r="TIV57" s="83"/>
      <c r="TIW57" s="83"/>
      <c r="TIX57" s="83"/>
      <c r="TIY57" s="83"/>
      <c r="TIZ57" s="83"/>
      <c r="TJA57" s="83"/>
      <c r="TJB57" s="83"/>
      <c r="TJC57" s="83"/>
      <c r="TJD57" s="83"/>
      <c r="TJE57" s="83"/>
      <c r="TJF57" s="83"/>
      <c r="TJG57" s="83"/>
      <c r="TJH57" s="83"/>
      <c r="TJI57" s="83"/>
      <c r="TJJ57" s="83"/>
      <c r="TJK57" s="83"/>
      <c r="TJL57" s="83"/>
      <c r="TJM57" s="83"/>
      <c r="TJN57" s="83"/>
      <c r="TJO57" s="83"/>
      <c r="TJP57" s="83"/>
      <c r="TJQ57" s="83"/>
      <c r="TJR57" s="83"/>
      <c r="TJS57" s="83"/>
      <c r="TJT57" s="83"/>
      <c r="TJU57" s="83"/>
      <c r="TJV57" s="83"/>
      <c r="TJW57" s="83"/>
      <c r="TJX57" s="83"/>
      <c r="TJY57" s="83"/>
      <c r="TJZ57" s="83"/>
      <c r="TKA57" s="83"/>
      <c r="TKB57" s="83"/>
      <c r="TKC57" s="83"/>
      <c r="TKD57" s="83"/>
      <c r="TKE57" s="83"/>
      <c r="TKF57" s="83"/>
      <c r="TKG57" s="83"/>
      <c r="TKH57" s="83"/>
      <c r="TKI57" s="83"/>
      <c r="TKJ57" s="83"/>
      <c r="TKK57" s="83"/>
      <c r="TKL57" s="83"/>
      <c r="TKM57" s="83"/>
      <c r="TKN57" s="83"/>
      <c r="TKO57" s="83"/>
      <c r="TKP57" s="83"/>
      <c r="TKQ57" s="83"/>
      <c r="TKR57" s="83"/>
      <c r="TKS57" s="83"/>
      <c r="TKT57" s="83"/>
      <c r="TKU57" s="83"/>
      <c r="TKV57" s="83"/>
      <c r="TKW57" s="83"/>
      <c r="TKX57" s="83"/>
      <c r="TKY57" s="83"/>
      <c r="TKZ57" s="83"/>
      <c r="TLA57" s="83"/>
      <c r="TLB57" s="83"/>
      <c r="TLC57" s="83"/>
      <c r="TLD57" s="83"/>
      <c r="TLE57" s="83"/>
      <c r="TLF57" s="83"/>
      <c r="TLG57" s="83"/>
      <c r="TLH57" s="83"/>
      <c r="TLI57" s="83"/>
      <c r="TLJ57" s="83"/>
      <c r="TLK57" s="83"/>
      <c r="TLL57" s="83"/>
      <c r="TLM57" s="83"/>
      <c r="TLN57" s="83"/>
      <c r="TLO57" s="83"/>
      <c r="TLP57" s="83"/>
      <c r="TLQ57" s="83"/>
      <c r="TLR57" s="83"/>
      <c r="TLS57" s="83"/>
      <c r="TLT57" s="83"/>
      <c r="TLU57" s="83"/>
      <c r="TLV57" s="83"/>
      <c r="TLW57" s="83"/>
      <c r="TLX57" s="83"/>
      <c r="TLY57" s="83"/>
      <c r="TLZ57" s="83"/>
      <c r="TMA57" s="83"/>
      <c r="TMB57" s="83"/>
      <c r="TMC57" s="83"/>
      <c r="TMD57" s="83"/>
      <c r="TME57" s="83"/>
      <c r="TMF57" s="83"/>
      <c r="TMG57" s="83"/>
      <c r="TMH57" s="83"/>
      <c r="TMI57" s="83"/>
      <c r="TMJ57" s="83"/>
      <c r="TMK57" s="83"/>
      <c r="TML57" s="83"/>
      <c r="TMM57" s="83"/>
      <c r="TMN57" s="83"/>
      <c r="TMO57" s="83"/>
      <c r="TMP57" s="83"/>
      <c r="TMQ57" s="83"/>
      <c r="TMR57" s="83"/>
      <c r="TMS57" s="83"/>
      <c r="TMT57" s="83"/>
      <c r="TMU57" s="83"/>
      <c r="TMV57" s="83"/>
      <c r="TMW57" s="83"/>
      <c r="TMX57" s="83"/>
      <c r="TMY57" s="83"/>
      <c r="TMZ57" s="83"/>
      <c r="TNA57" s="83"/>
      <c r="TNB57" s="83"/>
      <c r="TNC57" s="83"/>
      <c r="TND57" s="83"/>
      <c r="TNE57" s="83"/>
      <c r="TNF57" s="83"/>
      <c r="TNG57" s="83"/>
      <c r="TNH57" s="83"/>
      <c r="TNI57" s="83"/>
      <c r="TNJ57" s="83"/>
      <c r="TNK57" s="83"/>
      <c r="TNL57" s="83"/>
      <c r="TNM57" s="83"/>
      <c r="TNN57" s="83"/>
      <c r="TNO57" s="83"/>
      <c r="TNP57" s="83"/>
      <c r="TNQ57" s="83"/>
      <c r="TNR57" s="83"/>
      <c r="TNS57" s="83"/>
      <c r="TNT57" s="83"/>
      <c r="TNU57" s="83"/>
      <c r="TNV57" s="83"/>
      <c r="TNW57" s="83"/>
      <c r="TNX57" s="83"/>
      <c r="TNY57" s="83"/>
      <c r="TNZ57" s="83"/>
      <c r="TOA57" s="83"/>
      <c r="TOB57" s="83"/>
      <c r="TOC57" s="83"/>
      <c r="TOD57" s="83"/>
      <c r="TOE57" s="83"/>
      <c r="TOF57" s="83"/>
      <c r="TOG57" s="83"/>
      <c r="TOH57" s="83"/>
      <c r="TOI57" s="83"/>
      <c r="TOJ57" s="83"/>
      <c r="TOK57" s="83"/>
      <c r="TOL57" s="83"/>
      <c r="TOM57" s="83"/>
      <c r="TON57" s="83"/>
      <c r="TOO57" s="83"/>
      <c r="TOP57" s="83"/>
      <c r="TOQ57" s="83"/>
      <c r="TOR57" s="83"/>
      <c r="TOS57" s="83"/>
      <c r="TOT57" s="83"/>
      <c r="TOU57" s="83"/>
      <c r="TOV57" s="83"/>
      <c r="TOW57" s="83"/>
      <c r="TOX57" s="83"/>
      <c r="TOY57" s="83"/>
      <c r="TOZ57" s="83"/>
      <c r="TPA57" s="83"/>
      <c r="TPB57" s="83"/>
      <c r="TPC57" s="83"/>
      <c r="TPD57" s="83"/>
      <c r="TPE57" s="83"/>
      <c r="TPF57" s="83"/>
      <c r="TPG57" s="83"/>
      <c r="TPH57" s="83"/>
      <c r="TPI57" s="83"/>
      <c r="TPJ57" s="83"/>
      <c r="TPK57" s="83"/>
      <c r="TPL57" s="83"/>
      <c r="TPM57" s="83"/>
      <c r="TPN57" s="83"/>
      <c r="TPO57" s="83"/>
      <c r="TPP57" s="83"/>
      <c r="TPQ57" s="83"/>
      <c r="TPR57" s="83"/>
      <c r="TPS57" s="83"/>
      <c r="TPT57" s="83"/>
      <c r="TPU57" s="83"/>
      <c r="TPV57" s="83"/>
      <c r="TPW57" s="83"/>
      <c r="TPX57" s="83"/>
      <c r="TPY57" s="83"/>
      <c r="TPZ57" s="83"/>
      <c r="TQA57" s="83"/>
      <c r="TQB57" s="83"/>
      <c r="TQC57" s="83"/>
      <c r="TQD57" s="83"/>
      <c r="TQE57" s="83"/>
      <c r="TQF57" s="83"/>
      <c r="TQG57" s="83"/>
      <c r="TQH57" s="83"/>
      <c r="TQI57" s="83"/>
      <c r="TQJ57" s="83"/>
      <c r="TQK57" s="83"/>
      <c r="TQL57" s="83"/>
      <c r="TQM57" s="83"/>
      <c r="TQN57" s="83"/>
      <c r="TQO57" s="83"/>
      <c r="TQP57" s="83"/>
      <c r="TQQ57" s="83"/>
      <c r="TQR57" s="83"/>
      <c r="TQS57" s="83"/>
      <c r="TQT57" s="83"/>
      <c r="TQU57" s="83"/>
      <c r="TQV57" s="83"/>
      <c r="TQW57" s="83"/>
      <c r="TQX57" s="83"/>
      <c r="TQY57" s="83"/>
      <c r="TQZ57" s="83"/>
      <c r="TRA57" s="83"/>
      <c r="TRB57" s="83"/>
      <c r="TRC57" s="83"/>
      <c r="TRD57" s="83"/>
      <c r="TRE57" s="83"/>
      <c r="TRF57" s="83"/>
      <c r="TRG57" s="83"/>
      <c r="TRH57" s="83"/>
      <c r="TRI57" s="83"/>
      <c r="TRJ57" s="83"/>
      <c r="TRK57" s="83"/>
      <c r="TRL57" s="83"/>
      <c r="TRM57" s="83"/>
      <c r="TRN57" s="83"/>
      <c r="TRO57" s="83"/>
      <c r="TRP57" s="83"/>
      <c r="TRQ57" s="83"/>
      <c r="TRR57" s="83"/>
      <c r="TRS57" s="83"/>
      <c r="TRT57" s="83"/>
      <c r="TRU57" s="83"/>
      <c r="TRV57" s="83"/>
      <c r="TRW57" s="83"/>
      <c r="TRX57" s="83"/>
      <c r="TRY57" s="83"/>
      <c r="TRZ57" s="83"/>
      <c r="TSA57" s="83"/>
      <c r="TSB57" s="83"/>
      <c r="TSC57" s="83"/>
      <c r="TSD57" s="83"/>
      <c r="TSE57" s="83"/>
      <c r="TSF57" s="83"/>
      <c r="TSG57" s="83"/>
      <c r="TSH57" s="83"/>
      <c r="TSI57" s="83"/>
      <c r="TSJ57" s="83"/>
      <c r="TSK57" s="83"/>
      <c r="TSL57" s="83"/>
      <c r="TSM57" s="83"/>
      <c r="TSN57" s="83"/>
      <c r="TSO57" s="83"/>
      <c r="TSP57" s="83"/>
      <c r="TSQ57" s="83"/>
      <c r="TSR57" s="83"/>
      <c r="TSS57" s="83"/>
      <c r="TST57" s="83"/>
      <c r="TSU57" s="83"/>
      <c r="TSV57" s="83"/>
      <c r="TSW57" s="83"/>
      <c r="TSX57" s="83"/>
      <c r="TSY57" s="83"/>
      <c r="TSZ57" s="83"/>
      <c r="TTA57" s="83"/>
      <c r="TTB57" s="83"/>
      <c r="TTC57" s="83"/>
      <c r="TTD57" s="83"/>
      <c r="TTE57" s="83"/>
      <c r="TTF57" s="83"/>
      <c r="TTG57" s="83"/>
      <c r="TTH57" s="83"/>
      <c r="TTI57" s="83"/>
      <c r="TTJ57" s="83"/>
      <c r="TTK57" s="83"/>
      <c r="TTL57" s="83"/>
      <c r="TTM57" s="83"/>
      <c r="TTN57" s="83"/>
      <c r="TTO57" s="83"/>
      <c r="TTP57" s="83"/>
      <c r="TTQ57" s="83"/>
      <c r="TTR57" s="83"/>
      <c r="TTS57" s="83"/>
      <c r="TTT57" s="83"/>
      <c r="TTU57" s="83"/>
      <c r="TTV57" s="83"/>
      <c r="TTW57" s="83"/>
      <c r="TTX57" s="83"/>
      <c r="TTY57" s="83"/>
      <c r="TTZ57" s="83"/>
      <c r="TUA57" s="83"/>
      <c r="TUB57" s="83"/>
      <c r="TUC57" s="83"/>
      <c r="TUD57" s="83"/>
      <c r="TUE57" s="83"/>
      <c r="TUF57" s="83"/>
      <c r="TUG57" s="83"/>
      <c r="TUH57" s="83"/>
      <c r="TUI57" s="83"/>
      <c r="TUJ57" s="83"/>
      <c r="TUK57" s="83"/>
      <c r="TUL57" s="83"/>
      <c r="TUM57" s="83"/>
      <c r="TUN57" s="83"/>
      <c r="TUO57" s="83"/>
      <c r="TUP57" s="83"/>
      <c r="TUQ57" s="83"/>
      <c r="TUR57" s="83"/>
      <c r="TUS57" s="83"/>
      <c r="TUT57" s="83"/>
      <c r="TUU57" s="83"/>
      <c r="TUV57" s="83"/>
      <c r="TUW57" s="83"/>
      <c r="TUX57" s="83"/>
      <c r="TUY57" s="83"/>
      <c r="TUZ57" s="83"/>
      <c r="TVA57" s="83"/>
      <c r="TVB57" s="83"/>
      <c r="TVC57" s="83"/>
      <c r="TVD57" s="83"/>
      <c r="TVE57" s="83"/>
      <c r="TVF57" s="83"/>
      <c r="TVG57" s="83"/>
      <c r="TVH57" s="83"/>
      <c r="TVI57" s="83"/>
      <c r="TVJ57" s="83"/>
      <c r="TVK57" s="83"/>
      <c r="TVL57" s="83"/>
      <c r="TVM57" s="83"/>
      <c r="TVN57" s="83"/>
      <c r="TVO57" s="83"/>
      <c r="TVP57" s="83"/>
      <c r="TVQ57" s="83"/>
      <c r="TVR57" s="83"/>
      <c r="TVS57" s="83"/>
      <c r="TVT57" s="83"/>
      <c r="TVU57" s="83"/>
      <c r="TVV57" s="83"/>
      <c r="TVW57" s="83"/>
      <c r="TVX57" s="83"/>
      <c r="TVY57" s="83"/>
      <c r="TVZ57" s="83"/>
      <c r="TWA57" s="83"/>
      <c r="TWB57" s="83"/>
      <c r="TWC57" s="83"/>
      <c r="TWD57" s="83"/>
      <c r="TWE57" s="83"/>
      <c r="TWF57" s="83"/>
      <c r="TWG57" s="83"/>
      <c r="TWH57" s="83"/>
      <c r="TWI57" s="83"/>
      <c r="TWJ57" s="83"/>
      <c r="TWK57" s="83"/>
      <c r="TWL57" s="83"/>
      <c r="TWM57" s="83"/>
      <c r="TWN57" s="83"/>
      <c r="TWO57" s="83"/>
      <c r="TWP57" s="83"/>
      <c r="TWQ57" s="83"/>
      <c r="TWR57" s="83"/>
      <c r="TWS57" s="83"/>
      <c r="TWT57" s="83"/>
      <c r="TWU57" s="83"/>
      <c r="TWV57" s="83"/>
      <c r="TWW57" s="83"/>
      <c r="TWX57" s="83"/>
      <c r="TWY57" s="83"/>
      <c r="TWZ57" s="83"/>
      <c r="TXA57" s="83"/>
      <c r="TXB57" s="83"/>
      <c r="TXC57" s="83"/>
      <c r="TXD57" s="83"/>
      <c r="TXE57" s="83"/>
      <c r="TXF57" s="83"/>
      <c r="TXG57" s="83"/>
      <c r="TXH57" s="83"/>
      <c r="TXI57" s="83"/>
      <c r="TXJ57" s="83"/>
      <c r="TXK57" s="83"/>
      <c r="TXL57" s="83"/>
      <c r="TXM57" s="83"/>
      <c r="TXN57" s="83"/>
      <c r="TXO57" s="83"/>
      <c r="TXP57" s="83"/>
      <c r="TXQ57" s="83"/>
      <c r="TXR57" s="83"/>
      <c r="TXS57" s="83"/>
      <c r="TXT57" s="83"/>
      <c r="TXU57" s="83"/>
      <c r="TXV57" s="83"/>
      <c r="TXW57" s="83"/>
      <c r="TXX57" s="83"/>
      <c r="TXY57" s="83"/>
      <c r="TXZ57" s="83"/>
      <c r="TYA57" s="83"/>
      <c r="TYB57" s="83"/>
      <c r="TYC57" s="83"/>
      <c r="TYD57" s="83"/>
      <c r="TYE57" s="83"/>
      <c r="TYF57" s="83"/>
      <c r="TYG57" s="83"/>
      <c r="TYH57" s="83"/>
      <c r="TYI57" s="83"/>
      <c r="TYJ57" s="83"/>
      <c r="TYK57" s="83"/>
      <c r="TYL57" s="83"/>
      <c r="TYM57" s="83"/>
      <c r="TYN57" s="83"/>
      <c r="TYO57" s="83"/>
      <c r="TYP57" s="83"/>
      <c r="TYQ57" s="83"/>
      <c r="TYR57" s="83"/>
      <c r="TYS57" s="83"/>
      <c r="TYT57" s="83"/>
      <c r="TYU57" s="83"/>
      <c r="TYV57" s="83"/>
      <c r="TYW57" s="83"/>
      <c r="TYX57" s="83"/>
      <c r="TYY57" s="83"/>
      <c r="TYZ57" s="83"/>
      <c r="TZA57" s="83"/>
      <c r="TZB57" s="83"/>
      <c r="TZC57" s="83"/>
      <c r="TZD57" s="83"/>
      <c r="TZE57" s="83"/>
      <c r="TZF57" s="83"/>
      <c r="TZG57" s="83"/>
      <c r="TZH57" s="83"/>
      <c r="TZI57" s="83"/>
      <c r="TZJ57" s="83"/>
      <c r="TZK57" s="83"/>
      <c r="TZL57" s="83"/>
      <c r="TZM57" s="83"/>
      <c r="TZN57" s="83"/>
      <c r="TZO57" s="83"/>
      <c r="TZP57" s="83"/>
      <c r="TZQ57" s="83"/>
      <c r="TZR57" s="83"/>
      <c r="TZS57" s="83"/>
      <c r="TZT57" s="83"/>
      <c r="TZU57" s="83"/>
      <c r="TZV57" s="83"/>
      <c r="TZW57" s="83"/>
      <c r="TZX57" s="83"/>
      <c r="TZY57" s="83"/>
      <c r="TZZ57" s="83"/>
      <c r="UAA57" s="83"/>
      <c r="UAB57" s="83"/>
      <c r="UAC57" s="83"/>
      <c r="UAD57" s="83"/>
      <c r="UAE57" s="83"/>
      <c r="UAF57" s="83"/>
      <c r="UAG57" s="83"/>
      <c r="UAH57" s="83"/>
      <c r="UAI57" s="83"/>
      <c r="UAJ57" s="83"/>
      <c r="UAK57" s="83"/>
      <c r="UAL57" s="83"/>
      <c r="UAM57" s="83"/>
      <c r="UAN57" s="83"/>
      <c r="UAO57" s="83"/>
      <c r="UAP57" s="83"/>
      <c r="UAQ57" s="83"/>
      <c r="UAR57" s="83"/>
      <c r="UAS57" s="83"/>
      <c r="UAT57" s="83"/>
      <c r="UAU57" s="83"/>
      <c r="UAV57" s="83"/>
      <c r="UAW57" s="83"/>
      <c r="UAX57" s="83"/>
      <c r="UAY57" s="83"/>
      <c r="UAZ57" s="83"/>
      <c r="UBA57" s="83"/>
      <c r="UBB57" s="83"/>
      <c r="UBC57" s="83"/>
      <c r="UBD57" s="83"/>
      <c r="UBE57" s="83"/>
      <c r="UBF57" s="83"/>
      <c r="UBG57" s="83"/>
      <c r="UBH57" s="83"/>
      <c r="UBI57" s="83"/>
      <c r="UBJ57" s="83"/>
      <c r="UBK57" s="83"/>
      <c r="UBL57" s="83"/>
      <c r="UBM57" s="83"/>
      <c r="UBN57" s="83"/>
      <c r="UBO57" s="83"/>
      <c r="UBP57" s="83"/>
      <c r="UBQ57" s="83"/>
      <c r="UBR57" s="83"/>
      <c r="UBS57" s="83"/>
      <c r="UBT57" s="83"/>
      <c r="UBU57" s="83"/>
      <c r="UBV57" s="83"/>
      <c r="UBW57" s="83"/>
      <c r="UBX57" s="83"/>
      <c r="UBY57" s="83"/>
      <c r="UBZ57" s="83"/>
      <c r="UCA57" s="83"/>
      <c r="UCB57" s="83"/>
      <c r="UCC57" s="83"/>
      <c r="UCD57" s="83"/>
      <c r="UCE57" s="83"/>
      <c r="UCF57" s="83"/>
      <c r="UCG57" s="83"/>
      <c r="UCH57" s="83"/>
      <c r="UCI57" s="83"/>
      <c r="UCJ57" s="83"/>
      <c r="UCK57" s="83"/>
      <c r="UCL57" s="83"/>
      <c r="UCM57" s="83"/>
      <c r="UCN57" s="83"/>
      <c r="UCO57" s="83"/>
      <c r="UCP57" s="83"/>
      <c r="UCQ57" s="83"/>
      <c r="UCR57" s="83"/>
      <c r="UCS57" s="83"/>
      <c r="UCT57" s="83"/>
      <c r="UCU57" s="83"/>
      <c r="UCV57" s="83"/>
      <c r="UCW57" s="83"/>
      <c r="UCX57" s="83"/>
      <c r="UCY57" s="83"/>
      <c r="UCZ57" s="83"/>
      <c r="UDA57" s="83"/>
      <c r="UDB57" s="83"/>
      <c r="UDC57" s="83"/>
      <c r="UDD57" s="83"/>
      <c r="UDE57" s="83"/>
      <c r="UDF57" s="83"/>
      <c r="UDG57" s="83"/>
      <c r="UDH57" s="83"/>
      <c r="UDI57" s="83"/>
      <c r="UDJ57" s="83"/>
      <c r="UDK57" s="83"/>
      <c r="UDL57" s="83"/>
      <c r="UDM57" s="83"/>
      <c r="UDN57" s="83"/>
      <c r="UDO57" s="83"/>
      <c r="UDP57" s="83"/>
      <c r="UDQ57" s="83"/>
      <c r="UDR57" s="83"/>
      <c r="UDS57" s="83"/>
      <c r="UDT57" s="83"/>
      <c r="UDU57" s="83"/>
      <c r="UDV57" s="83"/>
      <c r="UDW57" s="83"/>
      <c r="UDX57" s="83"/>
      <c r="UDY57" s="83"/>
      <c r="UDZ57" s="83"/>
      <c r="UEA57" s="83"/>
      <c r="UEB57" s="83"/>
      <c r="UEC57" s="83"/>
      <c r="UED57" s="83"/>
      <c r="UEE57" s="83"/>
      <c r="UEF57" s="83"/>
      <c r="UEG57" s="83"/>
      <c r="UEH57" s="83"/>
      <c r="UEI57" s="83"/>
      <c r="UEJ57" s="83"/>
      <c r="UEK57" s="83"/>
      <c r="UEL57" s="83"/>
      <c r="UEM57" s="83"/>
      <c r="UEN57" s="83"/>
      <c r="UEO57" s="83"/>
      <c r="UEP57" s="83"/>
      <c r="UEQ57" s="83"/>
      <c r="UER57" s="83"/>
      <c r="UES57" s="83"/>
      <c r="UET57" s="83"/>
      <c r="UEU57" s="83"/>
      <c r="UEV57" s="83"/>
      <c r="UEW57" s="83"/>
      <c r="UEX57" s="83"/>
      <c r="UEY57" s="83"/>
      <c r="UEZ57" s="83"/>
      <c r="UFA57" s="83"/>
      <c r="UFB57" s="83"/>
      <c r="UFC57" s="83"/>
      <c r="UFD57" s="83"/>
      <c r="UFE57" s="83"/>
      <c r="UFF57" s="83"/>
      <c r="UFG57" s="83"/>
      <c r="UFH57" s="83"/>
      <c r="UFI57" s="83"/>
      <c r="UFJ57" s="83"/>
      <c r="UFK57" s="83"/>
      <c r="UFL57" s="83"/>
      <c r="UFM57" s="83"/>
      <c r="UFN57" s="83"/>
      <c r="UFO57" s="83"/>
      <c r="UFP57" s="83"/>
      <c r="UFQ57" s="83"/>
      <c r="UFR57" s="83"/>
      <c r="UFS57" s="83"/>
      <c r="UFT57" s="83"/>
      <c r="UFU57" s="83"/>
      <c r="UFV57" s="83"/>
      <c r="UFW57" s="83"/>
      <c r="UFX57" s="83"/>
      <c r="UFY57" s="83"/>
      <c r="UFZ57" s="83"/>
      <c r="UGA57" s="83"/>
      <c r="UGB57" s="83"/>
      <c r="UGC57" s="83"/>
      <c r="UGD57" s="83"/>
      <c r="UGE57" s="83"/>
      <c r="UGF57" s="83"/>
      <c r="UGG57" s="83"/>
      <c r="UGH57" s="83"/>
      <c r="UGI57" s="83"/>
      <c r="UGJ57" s="83"/>
      <c r="UGK57" s="83"/>
      <c r="UGL57" s="83"/>
      <c r="UGM57" s="83"/>
      <c r="UGN57" s="83"/>
      <c r="UGO57" s="83"/>
      <c r="UGP57" s="83"/>
      <c r="UGQ57" s="83"/>
      <c r="UGR57" s="83"/>
      <c r="UGS57" s="83"/>
      <c r="UGT57" s="83"/>
      <c r="UGU57" s="83"/>
      <c r="UGV57" s="83"/>
      <c r="UGW57" s="83"/>
      <c r="UGX57" s="83"/>
      <c r="UGY57" s="83"/>
      <c r="UGZ57" s="83"/>
      <c r="UHA57" s="83"/>
      <c r="UHB57" s="83"/>
      <c r="UHC57" s="83"/>
      <c r="UHD57" s="83"/>
      <c r="UHE57" s="83"/>
      <c r="UHF57" s="83"/>
      <c r="UHG57" s="83"/>
      <c r="UHH57" s="83"/>
      <c r="UHI57" s="83"/>
      <c r="UHJ57" s="83"/>
      <c r="UHK57" s="83"/>
      <c r="UHL57" s="83"/>
      <c r="UHM57" s="83"/>
      <c r="UHN57" s="83"/>
      <c r="UHO57" s="83"/>
      <c r="UHP57" s="83"/>
      <c r="UHQ57" s="83"/>
      <c r="UHR57" s="83"/>
      <c r="UHS57" s="83"/>
      <c r="UHT57" s="83"/>
      <c r="UHU57" s="83"/>
      <c r="UHV57" s="83"/>
      <c r="UHW57" s="83"/>
      <c r="UHX57" s="83"/>
      <c r="UHY57" s="83"/>
      <c r="UHZ57" s="83"/>
      <c r="UIA57" s="83"/>
      <c r="UIB57" s="83"/>
      <c r="UIC57" s="83"/>
      <c r="UID57" s="83"/>
      <c r="UIE57" s="83"/>
      <c r="UIF57" s="83"/>
      <c r="UIG57" s="83"/>
      <c r="UIH57" s="83"/>
      <c r="UII57" s="83"/>
      <c r="UIJ57" s="83"/>
      <c r="UIK57" s="83"/>
      <c r="UIL57" s="83"/>
      <c r="UIM57" s="83"/>
      <c r="UIN57" s="83"/>
      <c r="UIO57" s="83"/>
      <c r="UIP57" s="83"/>
      <c r="UIQ57" s="83"/>
      <c r="UIR57" s="83"/>
      <c r="UIS57" s="83"/>
      <c r="UIT57" s="83"/>
      <c r="UIU57" s="83"/>
      <c r="UIV57" s="83"/>
      <c r="UIW57" s="83"/>
      <c r="UIX57" s="83"/>
      <c r="UIY57" s="83"/>
      <c r="UIZ57" s="83"/>
      <c r="UJA57" s="83"/>
      <c r="UJB57" s="83"/>
      <c r="UJC57" s="83"/>
      <c r="UJD57" s="83"/>
      <c r="UJE57" s="83"/>
      <c r="UJF57" s="83"/>
      <c r="UJG57" s="83"/>
      <c r="UJH57" s="83"/>
      <c r="UJI57" s="83"/>
      <c r="UJJ57" s="83"/>
      <c r="UJK57" s="83"/>
      <c r="UJL57" s="83"/>
      <c r="UJM57" s="83"/>
      <c r="UJN57" s="83"/>
      <c r="UJO57" s="83"/>
      <c r="UJP57" s="83"/>
      <c r="UJQ57" s="83"/>
      <c r="UJR57" s="83"/>
      <c r="UJS57" s="83"/>
      <c r="UJT57" s="83"/>
      <c r="UJU57" s="83"/>
      <c r="UJV57" s="83"/>
      <c r="UJW57" s="83"/>
      <c r="UJX57" s="83"/>
      <c r="UJY57" s="83"/>
      <c r="UJZ57" s="83"/>
      <c r="UKA57" s="83"/>
      <c r="UKB57" s="83"/>
      <c r="UKC57" s="83"/>
      <c r="UKD57" s="83"/>
      <c r="UKE57" s="83"/>
      <c r="UKF57" s="83"/>
      <c r="UKG57" s="83"/>
      <c r="UKH57" s="83"/>
      <c r="UKI57" s="83"/>
      <c r="UKJ57" s="83"/>
      <c r="UKK57" s="83"/>
      <c r="UKL57" s="83"/>
      <c r="UKM57" s="83"/>
      <c r="UKN57" s="83"/>
      <c r="UKO57" s="83"/>
      <c r="UKP57" s="83"/>
      <c r="UKQ57" s="83"/>
      <c r="UKR57" s="83"/>
      <c r="UKS57" s="83"/>
      <c r="UKT57" s="83"/>
      <c r="UKU57" s="83"/>
      <c r="UKV57" s="83"/>
      <c r="UKW57" s="83"/>
      <c r="UKX57" s="83"/>
      <c r="UKY57" s="83"/>
      <c r="UKZ57" s="83"/>
      <c r="ULA57" s="83"/>
      <c r="ULB57" s="83"/>
      <c r="ULC57" s="83"/>
      <c r="ULD57" s="83"/>
      <c r="ULE57" s="83"/>
      <c r="ULF57" s="83"/>
      <c r="ULG57" s="83"/>
      <c r="ULH57" s="83"/>
      <c r="ULI57" s="83"/>
      <c r="ULJ57" s="83"/>
      <c r="ULK57" s="83"/>
      <c r="ULL57" s="83"/>
      <c r="ULM57" s="83"/>
      <c r="ULN57" s="83"/>
      <c r="ULO57" s="83"/>
      <c r="ULP57" s="83"/>
      <c r="ULQ57" s="83"/>
      <c r="ULR57" s="83"/>
      <c r="ULS57" s="83"/>
      <c r="ULT57" s="83"/>
      <c r="ULU57" s="83"/>
      <c r="ULV57" s="83"/>
      <c r="ULW57" s="83"/>
      <c r="ULX57" s="83"/>
      <c r="ULY57" s="83"/>
      <c r="ULZ57" s="83"/>
      <c r="UMA57" s="83"/>
      <c r="UMB57" s="83"/>
      <c r="UMC57" s="83"/>
      <c r="UMD57" s="83"/>
      <c r="UME57" s="83"/>
      <c r="UMF57" s="83"/>
      <c r="UMG57" s="83"/>
      <c r="UMH57" s="83"/>
      <c r="UMI57" s="83"/>
      <c r="UMJ57" s="83"/>
      <c r="UMK57" s="83"/>
      <c r="UML57" s="83"/>
      <c r="UMM57" s="83"/>
      <c r="UMN57" s="83"/>
      <c r="UMO57" s="83"/>
      <c r="UMP57" s="83"/>
      <c r="UMQ57" s="83"/>
      <c r="UMR57" s="83"/>
      <c r="UMS57" s="83"/>
      <c r="UMT57" s="83"/>
      <c r="UMU57" s="83"/>
      <c r="UMV57" s="83"/>
      <c r="UMW57" s="83"/>
      <c r="UMX57" s="83"/>
      <c r="UMY57" s="83"/>
      <c r="UMZ57" s="83"/>
      <c r="UNA57" s="83"/>
      <c r="UNB57" s="83"/>
      <c r="UNC57" s="83"/>
      <c r="UND57" s="83"/>
      <c r="UNE57" s="83"/>
      <c r="UNF57" s="83"/>
      <c r="UNG57" s="83"/>
      <c r="UNH57" s="83"/>
      <c r="UNI57" s="83"/>
      <c r="UNJ57" s="83"/>
      <c r="UNK57" s="83"/>
      <c r="UNL57" s="83"/>
      <c r="UNM57" s="83"/>
      <c r="UNN57" s="83"/>
      <c r="UNO57" s="83"/>
      <c r="UNP57" s="83"/>
      <c r="UNQ57" s="83"/>
      <c r="UNR57" s="83"/>
      <c r="UNS57" s="83"/>
      <c r="UNT57" s="83"/>
      <c r="UNU57" s="83"/>
      <c r="UNV57" s="83"/>
      <c r="UNW57" s="83"/>
      <c r="UNX57" s="83"/>
      <c r="UNY57" s="83"/>
      <c r="UNZ57" s="83"/>
      <c r="UOA57" s="83"/>
      <c r="UOB57" s="83"/>
      <c r="UOC57" s="83"/>
      <c r="UOD57" s="83"/>
      <c r="UOE57" s="83"/>
      <c r="UOF57" s="83"/>
      <c r="UOG57" s="83"/>
      <c r="UOH57" s="83"/>
      <c r="UOI57" s="83"/>
      <c r="UOJ57" s="83"/>
      <c r="UOK57" s="83"/>
      <c r="UOL57" s="83"/>
      <c r="UOM57" s="83"/>
      <c r="UON57" s="83"/>
      <c r="UOO57" s="83"/>
      <c r="UOP57" s="83"/>
      <c r="UOQ57" s="83"/>
      <c r="UOR57" s="83"/>
      <c r="UOS57" s="83"/>
      <c r="UOT57" s="83"/>
      <c r="UOU57" s="83"/>
      <c r="UOV57" s="83"/>
      <c r="UOW57" s="83"/>
      <c r="UOX57" s="83"/>
      <c r="UOY57" s="83"/>
      <c r="UOZ57" s="83"/>
      <c r="UPA57" s="83"/>
      <c r="UPB57" s="83"/>
      <c r="UPC57" s="83"/>
      <c r="UPD57" s="83"/>
      <c r="UPE57" s="83"/>
      <c r="UPF57" s="83"/>
      <c r="UPG57" s="83"/>
      <c r="UPH57" s="83"/>
      <c r="UPI57" s="83"/>
      <c r="UPJ57" s="83"/>
      <c r="UPK57" s="83"/>
      <c r="UPL57" s="83"/>
      <c r="UPM57" s="83"/>
      <c r="UPN57" s="83"/>
      <c r="UPO57" s="83"/>
      <c r="UPP57" s="83"/>
      <c r="UPQ57" s="83"/>
      <c r="UPR57" s="83"/>
      <c r="UPS57" s="83"/>
      <c r="UPT57" s="83"/>
      <c r="UPU57" s="83"/>
      <c r="UPV57" s="83"/>
      <c r="UPW57" s="83"/>
      <c r="UPX57" s="83"/>
      <c r="UPY57" s="83"/>
      <c r="UPZ57" s="83"/>
      <c r="UQA57" s="83"/>
      <c r="UQB57" s="83"/>
      <c r="UQC57" s="83"/>
      <c r="UQD57" s="83"/>
      <c r="UQE57" s="83"/>
      <c r="UQF57" s="83"/>
      <c r="UQG57" s="83"/>
      <c r="UQH57" s="83"/>
      <c r="UQI57" s="83"/>
      <c r="UQJ57" s="83"/>
      <c r="UQK57" s="83"/>
      <c r="UQL57" s="83"/>
      <c r="UQM57" s="83"/>
      <c r="UQN57" s="83"/>
      <c r="UQO57" s="83"/>
      <c r="UQP57" s="83"/>
      <c r="UQQ57" s="83"/>
      <c r="UQR57" s="83"/>
      <c r="UQS57" s="83"/>
      <c r="UQT57" s="83"/>
      <c r="UQU57" s="83"/>
      <c r="UQV57" s="83"/>
      <c r="UQW57" s="83"/>
      <c r="UQX57" s="83"/>
      <c r="UQY57" s="83"/>
      <c r="UQZ57" s="83"/>
      <c r="URA57" s="83"/>
      <c r="URB57" s="83"/>
      <c r="URC57" s="83"/>
      <c r="URD57" s="83"/>
      <c r="URE57" s="83"/>
      <c r="URF57" s="83"/>
      <c r="URG57" s="83"/>
      <c r="URH57" s="83"/>
      <c r="URI57" s="83"/>
      <c r="URJ57" s="83"/>
      <c r="URK57" s="83"/>
      <c r="URL57" s="83"/>
      <c r="URM57" s="83"/>
      <c r="URN57" s="83"/>
      <c r="URO57" s="83"/>
      <c r="URP57" s="83"/>
      <c r="URQ57" s="83"/>
      <c r="URR57" s="83"/>
      <c r="URS57" s="83"/>
      <c r="URT57" s="83"/>
      <c r="URU57" s="83"/>
      <c r="URV57" s="83"/>
      <c r="URW57" s="83"/>
      <c r="URX57" s="83"/>
      <c r="URY57" s="83"/>
      <c r="URZ57" s="83"/>
      <c r="USA57" s="83"/>
      <c r="USB57" s="83"/>
      <c r="USC57" s="83"/>
      <c r="USD57" s="83"/>
      <c r="USE57" s="83"/>
      <c r="USF57" s="83"/>
      <c r="USG57" s="83"/>
      <c r="USH57" s="83"/>
      <c r="USI57" s="83"/>
      <c r="USJ57" s="83"/>
      <c r="USK57" s="83"/>
      <c r="USL57" s="83"/>
      <c r="USM57" s="83"/>
      <c r="USN57" s="83"/>
      <c r="USO57" s="83"/>
      <c r="USP57" s="83"/>
      <c r="USQ57" s="83"/>
      <c r="USR57" s="83"/>
      <c r="USS57" s="83"/>
      <c r="UST57" s="83"/>
      <c r="USU57" s="83"/>
      <c r="USV57" s="83"/>
      <c r="USW57" s="83"/>
      <c r="USX57" s="83"/>
      <c r="USY57" s="83"/>
      <c r="USZ57" s="83"/>
      <c r="UTA57" s="83"/>
      <c r="UTB57" s="83"/>
      <c r="UTC57" s="83"/>
      <c r="UTD57" s="83"/>
      <c r="UTE57" s="83"/>
      <c r="UTF57" s="83"/>
      <c r="UTG57" s="83"/>
      <c r="UTH57" s="83"/>
      <c r="UTI57" s="83"/>
      <c r="UTJ57" s="83"/>
      <c r="UTK57" s="83"/>
      <c r="UTL57" s="83"/>
      <c r="UTM57" s="83"/>
      <c r="UTN57" s="83"/>
      <c r="UTO57" s="83"/>
      <c r="UTP57" s="83"/>
      <c r="UTQ57" s="83"/>
      <c r="UTR57" s="83"/>
      <c r="UTS57" s="83"/>
      <c r="UTT57" s="83"/>
      <c r="UTU57" s="83"/>
      <c r="UTV57" s="83"/>
      <c r="UTW57" s="83"/>
      <c r="UTX57" s="83"/>
      <c r="UTY57" s="83"/>
      <c r="UTZ57" s="83"/>
      <c r="UUA57" s="83"/>
      <c r="UUB57" s="83"/>
      <c r="UUC57" s="83"/>
      <c r="UUD57" s="83"/>
      <c r="UUE57" s="83"/>
      <c r="UUF57" s="83"/>
      <c r="UUG57" s="83"/>
      <c r="UUH57" s="83"/>
      <c r="UUI57" s="83"/>
      <c r="UUJ57" s="83"/>
      <c r="UUK57" s="83"/>
      <c r="UUL57" s="83"/>
      <c r="UUM57" s="83"/>
      <c r="UUN57" s="83"/>
      <c r="UUO57" s="83"/>
      <c r="UUP57" s="83"/>
      <c r="UUQ57" s="83"/>
      <c r="UUR57" s="83"/>
      <c r="UUS57" s="83"/>
      <c r="UUT57" s="83"/>
      <c r="UUU57" s="83"/>
      <c r="UUV57" s="83"/>
      <c r="UUW57" s="83"/>
      <c r="UUX57" s="83"/>
      <c r="UUY57" s="83"/>
      <c r="UUZ57" s="83"/>
      <c r="UVA57" s="83"/>
      <c r="UVB57" s="83"/>
      <c r="UVC57" s="83"/>
      <c r="UVD57" s="83"/>
      <c r="UVE57" s="83"/>
      <c r="UVF57" s="83"/>
      <c r="UVG57" s="83"/>
      <c r="UVH57" s="83"/>
      <c r="UVI57" s="83"/>
      <c r="UVJ57" s="83"/>
      <c r="UVK57" s="83"/>
      <c r="UVL57" s="83"/>
      <c r="UVM57" s="83"/>
      <c r="UVN57" s="83"/>
      <c r="UVO57" s="83"/>
      <c r="UVP57" s="83"/>
      <c r="UVQ57" s="83"/>
      <c r="UVR57" s="83"/>
      <c r="UVS57" s="83"/>
      <c r="UVT57" s="83"/>
      <c r="UVU57" s="83"/>
      <c r="UVV57" s="83"/>
      <c r="UVW57" s="83"/>
      <c r="UVX57" s="83"/>
      <c r="UVY57" s="83"/>
      <c r="UVZ57" s="83"/>
      <c r="UWA57" s="83"/>
      <c r="UWB57" s="83"/>
      <c r="UWC57" s="83"/>
      <c r="UWD57" s="83"/>
      <c r="UWE57" s="83"/>
      <c r="UWF57" s="83"/>
      <c r="UWG57" s="83"/>
      <c r="UWH57" s="83"/>
      <c r="UWI57" s="83"/>
      <c r="UWJ57" s="83"/>
      <c r="UWK57" s="83"/>
      <c r="UWL57" s="83"/>
      <c r="UWM57" s="83"/>
      <c r="UWN57" s="83"/>
      <c r="UWO57" s="83"/>
      <c r="UWP57" s="83"/>
      <c r="UWQ57" s="83"/>
      <c r="UWR57" s="83"/>
      <c r="UWS57" s="83"/>
      <c r="UWT57" s="83"/>
      <c r="UWU57" s="83"/>
      <c r="UWV57" s="83"/>
      <c r="UWW57" s="83"/>
      <c r="UWX57" s="83"/>
      <c r="UWY57" s="83"/>
      <c r="UWZ57" s="83"/>
      <c r="UXA57" s="83"/>
      <c r="UXB57" s="83"/>
      <c r="UXC57" s="83"/>
      <c r="UXD57" s="83"/>
      <c r="UXE57" s="83"/>
      <c r="UXF57" s="83"/>
      <c r="UXG57" s="83"/>
      <c r="UXH57" s="83"/>
      <c r="UXI57" s="83"/>
      <c r="UXJ57" s="83"/>
      <c r="UXK57" s="83"/>
      <c r="UXL57" s="83"/>
      <c r="UXM57" s="83"/>
      <c r="UXN57" s="83"/>
      <c r="UXO57" s="83"/>
      <c r="UXP57" s="83"/>
      <c r="UXQ57" s="83"/>
      <c r="UXR57" s="83"/>
      <c r="UXS57" s="83"/>
      <c r="UXT57" s="83"/>
      <c r="UXU57" s="83"/>
      <c r="UXV57" s="83"/>
      <c r="UXW57" s="83"/>
      <c r="UXX57" s="83"/>
      <c r="UXY57" s="83"/>
      <c r="UXZ57" s="83"/>
      <c r="UYA57" s="83"/>
      <c r="UYB57" s="83"/>
      <c r="UYC57" s="83"/>
      <c r="UYD57" s="83"/>
      <c r="UYE57" s="83"/>
      <c r="UYF57" s="83"/>
      <c r="UYG57" s="83"/>
      <c r="UYH57" s="83"/>
      <c r="UYI57" s="83"/>
      <c r="UYJ57" s="83"/>
      <c r="UYK57" s="83"/>
      <c r="UYL57" s="83"/>
      <c r="UYM57" s="83"/>
      <c r="UYN57" s="83"/>
      <c r="UYO57" s="83"/>
      <c r="UYP57" s="83"/>
      <c r="UYQ57" s="83"/>
      <c r="UYR57" s="83"/>
      <c r="UYS57" s="83"/>
      <c r="UYT57" s="83"/>
      <c r="UYU57" s="83"/>
      <c r="UYV57" s="83"/>
      <c r="UYW57" s="83"/>
      <c r="UYX57" s="83"/>
      <c r="UYY57" s="83"/>
      <c r="UYZ57" s="83"/>
      <c r="UZA57" s="83"/>
      <c r="UZB57" s="83"/>
      <c r="UZC57" s="83"/>
      <c r="UZD57" s="83"/>
      <c r="UZE57" s="83"/>
      <c r="UZF57" s="83"/>
      <c r="UZG57" s="83"/>
      <c r="UZH57" s="83"/>
      <c r="UZI57" s="83"/>
      <c r="UZJ57" s="83"/>
      <c r="UZK57" s="83"/>
      <c r="UZL57" s="83"/>
      <c r="UZM57" s="83"/>
      <c r="UZN57" s="83"/>
      <c r="UZO57" s="83"/>
      <c r="UZP57" s="83"/>
      <c r="UZQ57" s="83"/>
      <c r="UZR57" s="83"/>
      <c r="UZS57" s="83"/>
      <c r="UZT57" s="83"/>
      <c r="UZU57" s="83"/>
      <c r="UZV57" s="83"/>
      <c r="UZW57" s="83"/>
      <c r="UZX57" s="83"/>
      <c r="UZY57" s="83"/>
      <c r="UZZ57" s="83"/>
      <c r="VAA57" s="83"/>
      <c r="VAB57" s="83"/>
      <c r="VAC57" s="83"/>
      <c r="VAD57" s="83"/>
      <c r="VAE57" s="83"/>
      <c r="VAF57" s="83"/>
      <c r="VAG57" s="83"/>
      <c r="VAH57" s="83"/>
      <c r="VAI57" s="83"/>
      <c r="VAJ57" s="83"/>
      <c r="VAK57" s="83"/>
      <c r="VAL57" s="83"/>
      <c r="VAM57" s="83"/>
      <c r="VAN57" s="83"/>
      <c r="VAO57" s="83"/>
      <c r="VAP57" s="83"/>
      <c r="VAQ57" s="83"/>
      <c r="VAR57" s="83"/>
      <c r="VAS57" s="83"/>
      <c r="VAT57" s="83"/>
      <c r="VAU57" s="83"/>
      <c r="VAV57" s="83"/>
      <c r="VAW57" s="83"/>
      <c r="VAX57" s="83"/>
      <c r="VAY57" s="83"/>
      <c r="VAZ57" s="83"/>
      <c r="VBA57" s="83"/>
      <c r="VBB57" s="83"/>
      <c r="VBC57" s="83"/>
      <c r="VBD57" s="83"/>
      <c r="VBE57" s="83"/>
      <c r="VBF57" s="83"/>
      <c r="VBG57" s="83"/>
      <c r="VBH57" s="83"/>
      <c r="VBI57" s="83"/>
      <c r="VBJ57" s="83"/>
      <c r="VBK57" s="83"/>
      <c r="VBL57" s="83"/>
      <c r="VBM57" s="83"/>
      <c r="VBN57" s="83"/>
      <c r="VBO57" s="83"/>
      <c r="VBP57" s="83"/>
      <c r="VBQ57" s="83"/>
      <c r="VBR57" s="83"/>
      <c r="VBS57" s="83"/>
      <c r="VBT57" s="83"/>
      <c r="VBU57" s="83"/>
      <c r="VBV57" s="83"/>
      <c r="VBW57" s="83"/>
      <c r="VBX57" s="83"/>
      <c r="VBY57" s="83"/>
      <c r="VBZ57" s="83"/>
      <c r="VCA57" s="83"/>
      <c r="VCB57" s="83"/>
      <c r="VCC57" s="83"/>
      <c r="VCD57" s="83"/>
      <c r="VCE57" s="83"/>
      <c r="VCF57" s="83"/>
      <c r="VCG57" s="83"/>
      <c r="VCH57" s="83"/>
      <c r="VCI57" s="83"/>
      <c r="VCJ57" s="83"/>
      <c r="VCK57" s="83"/>
      <c r="VCL57" s="83"/>
      <c r="VCM57" s="83"/>
      <c r="VCN57" s="83"/>
      <c r="VCO57" s="83"/>
      <c r="VCP57" s="83"/>
      <c r="VCQ57" s="83"/>
      <c r="VCR57" s="83"/>
      <c r="VCS57" s="83"/>
      <c r="VCT57" s="83"/>
      <c r="VCU57" s="83"/>
      <c r="VCV57" s="83"/>
      <c r="VCW57" s="83"/>
      <c r="VCX57" s="83"/>
      <c r="VCY57" s="83"/>
      <c r="VCZ57" s="83"/>
      <c r="VDA57" s="83"/>
      <c r="VDB57" s="83"/>
      <c r="VDC57" s="83"/>
      <c r="VDD57" s="83"/>
      <c r="VDE57" s="83"/>
      <c r="VDF57" s="83"/>
      <c r="VDG57" s="83"/>
      <c r="VDH57" s="83"/>
      <c r="VDI57" s="83"/>
      <c r="VDJ57" s="83"/>
      <c r="VDK57" s="83"/>
      <c r="VDL57" s="83"/>
      <c r="VDM57" s="83"/>
      <c r="VDN57" s="83"/>
      <c r="VDO57" s="83"/>
      <c r="VDP57" s="83"/>
      <c r="VDQ57" s="83"/>
      <c r="VDR57" s="83"/>
      <c r="VDS57" s="83"/>
      <c r="VDT57" s="83"/>
      <c r="VDU57" s="83"/>
      <c r="VDV57" s="83"/>
      <c r="VDW57" s="83"/>
      <c r="VDX57" s="83"/>
      <c r="VDY57" s="83"/>
      <c r="VDZ57" s="83"/>
      <c r="VEA57" s="83"/>
      <c r="VEB57" s="83"/>
      <c r="VEC57" s="83"/>
      <c r="VED57" s="83"/>
      <c r="VEE57" s="83"/>
      <c r="VEF57" s="83"/>
      <c r="VEG57" s="83"/>
      <c r="VEH57" s="83"/>
      <c r="VEI57" s="83"/>
      <c r="VEJ57" s="83"/>
      <c r="VEK57" s="83"/>
      <c r="VEL57" s="83"/>
      <c r="VEM57" s="83"/>
      <c r="VEN57" s="83"/>
      <c r="VEO57" s="83"/>
      <c r="VEP57" s="83"/>
      <c r="VEQ57" s="83"/>
      <c r="VER57" s="83"/>
      <c r="VES57" s="83"/>
      <c r="VET57" s="83"/>
      <c r="VEU57" s="83"/>
      <c r="VEV57" s="83"/>
      <c r="VEW57" s="83"/>
      <c r="VEX57" s="83"/>
      <c r="VEY57" s="83"/>
      <c r="VEZ57" s="83"/>
      <c r="VFA57" s="83"/>
      <c r="VFB57" s="83"/>
      <c r="VFC57" s="83"/>
      <c r="VFD57" s="83"/>
      <c r="VFE57" s="83"/>
      <c r="VFF57" s="83"/>
      <c r="VFG57" s="83"/>
      <c r="VFH57" s="83"/>
      <c r="VFI57" s="83"/>
      <c r="VFJ57" s="83"/>
      <c r="VFK57" s="83"/>
      <c r="VFL57" s="83"/>
      <c r="VFM57" s="83"/>
      <c r="VFN57" s="83"/>
      <c r="VFO57" s="83"/>
      <c r="VFP57" s="83"/>
      <c r="VFQ57" s="83"/>
      <c r="VFR57" s="83"/>
      <c r="VFS57" s="83"/>
      <c r="VFT57" s="83"/>
      <c r="VFU57" s="83"/>
      <c r="VFV57" s="83"/>
      <c r="VFW57" s="83"/>
      <c r="VFX57" s="83"/>
      <c r="VFY57" s="83"/>
      <c r="VFZ57" s="83"/>
      <c r="VGA57" s="83"/>
      <c r="VGB57" s="83"/>
      <c r="VGC57" s="83"/>
      <c r="VGD57" s="83"/>
      <c r="VGE57" s="83"/>
      <c r="VGF57" s="83"/>
      <c r="VGG57" s="83"/>
      <c r="VGH57" s="83"/>
      <c r="VGI57" s="83"/>
      <c r="VGJ57" s="83"/>
      <c r="VGK57" s="83"/>
      <c r="VGL57" s="83"/>
      <c r="VGM57" s="83"/>
      <c r="VGN57" s="83"/>
      <c r="VGO57" s="83"/>
      <c r="VGP57" s="83"/>
      <c r="VGQ57" s="83"/>
      <c r="VGR57" s="83"/>
      <c r="VGS57" s="83"/>
      <c r="VGT57" s="83"/>
      <c r="VGU57" s="83"/>
      <c r="VGV57" s="83"/>
      <c r="VGW57" s="83"/>
      <c r="VGX57" s="83"/>
      <c r="VGY57" s="83"/>
      <c r="VGZ57" s="83"/>
      <c r="VHA57" s="83"/>
      <c r="VHB57" s="83"/>
      <c r="VHC57" s="83"/>
      <c r="VHD57" s="83"/>
      <c r="VHE57" s="83"/>
      <c r="VHF57" s="83"/>
      <c r="VHG57" s="83"/>
      <c r="VHH57" s="83"/>
      <c r="VHI57" s="83"/>
      <c r="VHJ57" s="83"/>
      <c r="VHK57" s="83"/>
      <c r="VHL57" s="83"/>
      <c r="VHM57" s="83"/>
      <c r="VHN57" s="83"/>
      <c r="VHO57" s="83"/>
      <c r="VHP57" s="83"/>
      <c r="VHQ57" s="83"/>
      <c r="VHR57" s="83"/>
      <c r="VHS57" s="83"/>
      <c r="VHT57" s="83"/>
      <c r="VHU57" s="83"/>
      <c r="VHV57" s="83"/>
      <c r="VHW57" s="83"/>
      <c r="VHX57" s="83"/>
      <c r="VHY57" s="83"/>
      <c r="VHZ57" s="83"/>
      <c r="VIA57" s="83"/>
      <c r="VIB57" s="83"/>
      <c r="VIC57" s="83"/>
      <c r="VID57" s="83"/>
      <c r="VIE57" s="83"/>
      <c r="VIF57" s="83"/>
      <c r="VIG57" s="83"/>
      <c r="VIH57" s="83"/>
      <c r="VII57" s="83"/>
      <c r="VIJ57" s="83"/>
      <c r="VIK57" s="83"/>
      <c r="VIL57" s="83"/>
      <c r="VIM57" s="83"/>
      <c r="VIN57" s="83"/>
      <c r="VIO57" s="83"/>
      <c r="VIP57" s="83"/>
      <c r="VIQ57" s="83"/>
      <c r="VIR57" s="83"/>
      <c r="VIS57" s="83"/>
      <c r="VIT57" s="83"/>
      <c r="VIU57" s="83"/>
      <c r="VIV57" s="83"/>
      <c r="VIW57" s="83"/>
      <c r="VIX57" s="83"/>
      <c r="VIY57" s="83"/>
      <c r="VIZ57" s="83"/>
      <c r="VJA57" s="83"/>
      <c r="VJB57" s="83"/>
      <c r="VJC57" s="83"/>
      <c r="VJD57" s="83"/>
      <c r="VJE57" s="83"/>
      <c r="VJF57" s="83"/>
      <c r="VJG57" s="83"/>
      <c r="VJH57" s="83"/>
      <c r="VJI57" s="83"/>
      <c r="VJJ57" s="83"/>
      <c r="VJK57" s="83"/>
      <c r="VJL57" s="83"/>
      <c r="VJM57" s="83"/>
      <c r="VJN57" s="83"/>
      <c r="VJO57" s="83"/>
      <c r="VJP57" s="83"/>
      <c r="VJQ57" s="83"/>
      <c r="VJR57" s="83"/>
      <c r="VJS57" s="83"/>
      <c r="VJT57" s="83"/>
      <c r="VJU57" s="83"/>
      <c r="VJV57" s="83"/>
      <c r="VJW57" s="83"/>
      <c r="VJX57" s="83"/>
      <c r="VJY57" s="83"/>
      <c r="VJZ57" s="83"/>
      <c r="VKA57" s="83"/>
      <c r="VKB57" s="83"/>
      <c r="VKC57" s="83"/>
      <c r="VKD57" s="83"/>
      <c r="VKE57" s="83"/>
      <c r="VKF57" s="83"/>
      <c r="VKG57" s="83"/>
      <c r="VKH57" s="83"/>
      <c r="VKI57" s="83"/>
      <c r="VKJ57" s="83"/>
      <c r="VKK57" s="83"/>
      <c r="VKL57" s="83"/>
      <c r="VKM57" s="83"/>
      <c r="VKN57" s="83"/>
      <c r="VKO57" s="83"/>
      <c r="VKP57" s="83"/>
      <c r="VKQ57" s="83"/>
      <c r="VKR57" s="83"/>
      <c r="VKS57" s="83"/>
      <c r="VKT57" s="83"/>
      <c r="VKU57" s="83"/>
      <c r="VKV57" s="83"/>
      <c r="VKW57" s="83"/>
      <c r="VKX57" s="83"/>
      <c r="VKY57" s="83"/>
      <c r="VKZ57" s="83"/>
      <c r="VLA57" s="83"/>
      <c r="VLB57" s="83"/>
      <c r="VLC57" s="83"/>
      <c r="VLD57" s="83"/>
      <c r="VLE57" s="83"/>
      <c r="VLF57" s="83"/>
      <c r="VLG57" s="83"/>
      <c r="VLH57" s="83"/>
      <c r="VLI57" s="83"/>
      <c r="VLJ57" s="83"/>
      <c r="VLK57" s="83"/>
      <c r="VLL57" s="83"/>
      <c r="VLM57" s="83"/>
      <c r="VLN57" s="83"/>
      <c r="VLO57" s="83"/>
      <c r="VLP57" s="83"/>
      <c r="VLQ57" s="83"/>
      <c r="VLR57" s="83"/>
      <c r="VLS57" s="83"/>
      <c r="VLT57" s="83"/>
      <c r="VLU57" s="83"/>
      <c r="VLV57" s="83"/>
      <c r="VLW57" s="83"/>
      <c r="VLX57" s="83"/>
      <c r="VLY57" s="83"/>
      <c r="VLZ57" s="83"/>
      <c r="VMA57" s="83"/>
      <c r="VMB57" s="83"/>
      <c r="VMC57" s="83"/>
      <c r="VMD57" s="83"/>
      <c r="VME57" s="83"/>
      <c r="VMF57" s="83"/>
      <c r="VMG57" s="83"/>
      <c r="VMH57" s="83"/>
      <c r="VMI57" s="83"/>
      <c r="VMJ57" s="83"/>
      <c r="VMK57" s="83"/>
      <c r="VML57" s="83"/>
      <c r="VMM57" s="83"/>
      <c r="VMN57" s="83"/>
      <c r="VMO57" s="83"/>
      <c r="VMP57" s="83"/>
      <c r="VMQ57" s="83"/>
      <c r="VMR57" s="83"/>
      <c r="VMS57" s="83"/>
      <c r="VMT57" s="83"/>
      <c r="VMU57" s="83"/>
      <c r="VMV57" s="83"/>
      <c r="VMW57" s="83"/>
      <c r="VMX57" s="83"/>
      <c r="VMY57" s="83"/>
      <c r="VMZ57" s="83"/>
      <c r="VNA57" s="83"/>
      <c r="VNB57" s="83"/>
      <c r="VNC57" s="83"/>
      <c r="VND57" s="83"/>
      <c r="VNE57" s="83"/>
      <c r="VNF57" s="83"/>
      <c r="VNG57" s="83"/>
      <c r="VNH57" s="83"/>
      <c r="VNI57" s="83"/>
      <c r="VNJ57" s="83"/>
      <c r="VNK57" s="83"/>
      <c r="VNL57" s="83"/>
      <c r="VNM57" s="83"/>
      <c r="VNN57" s="83"/>
      <c r="VNO57" s="83"/>
      <c r="VNP57" s="83"/>
      <c r="VNQ57" s="83"/>
      <c r="VNR57" s="83"/>
      <c r="VNS57" s="83"/>
      <c r="VNT57" s="83"/>
      <c r="VNU57" s="83"/>
      <c r="VNV57" s="83"/>
      <c r="VNW57" s="83"/>
      <c r="VNX57" s="83"/>
      <c r="VNY57" s="83"/>
      <c r="VNZ57" s="83"/>
      <c r="VOA57" s="83"/>
      <c r="VOB57" s="83"/>
      <c r="VOC57" s="83"/>
      <c r="VOD57" s="83"/>
      <c r="VOE57" s="83"/>
      <c r="VOF57" s="83"/>
      <c r="VOG57" s="83"/>
      <c r="VOH57" s="83"/>
      <c r="VOI57" s="83"/>
      <c r="VOJ57" s="83"/>
      <c r="VOK57" s="83"/>
      <c r="VOL57" s="83"/>
      <c r="VOM57" s="83"/>
      <c r="VON57" s="83"/>
      <c r="VOO57" s="83"/>
      <c r="VOP57" s="83"/>
      <c r="VOQ57" s="83"/>
      <c r="VOR57" s="83"/>
      <c r="VOS57" s="83"/>
      <c r="VOT57" s="83"/>
      <c r="VOU57" s="83"/>
      <c r="VOV57" s="83"/>
      <c r="VOW57" s="83"/>
      <c r="VOX57" s="83"/>
      <c r="VOY57" s="83"/>
      <c r="VOZ57" s="83"/>
      <c r="VPA57" s="83"/>
      <c r="VPB57" s="83"/>
      <c r="VPC57" s="83"/>
      <c r="VPD57" s="83"/>
      <c r="VPE57" s="83"/>
      <c r="VPF57" s="83"/>
      <c r="VPG57" s="83"/>
      <c r="VPH57" s="83"/>
      <c r="VPI57" s="83"/>
      <c r="VPJ57" s="83"/>
      <c r="VPK57" s="83"/>
      <c r="VPL57" s="83"/>
      <c r="VPM57" s="83"/>
      <c r="VPN57" s="83"/>
      <c r="VPO57" s="83"/>
      <c r="VPP57" s="83"/>
      <c r="VPQ57" s="83"/>
      <c r="VPR57" s="83"/>
      <c r="VPS57" s="83"/>
      <c r="VPT57" s="83"/>
      <c r="VPU57" s="83"/>
      <c r="VPV57" s="83"/>
      <c r="VPW57" s="83"/>
      <c r="VPX57" s="83"/>
      <c r="VPY57" s="83"/>
      <c r="VPZ57" s="83"/>
      <c r="VQA57" s="83"/>
      <c r="VQB57" s="83"/>
      <c r="VQC57" s="83"/>
      <c r="VQD57" s="83"/>
      <c r="VQE57" s="83"/>
      <c r="VQF57" s="83"/>
      <c r="VQG57" s="83"/>
      <c r="VQH57" s="83"/>
      <c r="VQI57" s="83"/>
      <c r="VQJ57" s="83"/>
      <c r="VQK57" s="83"/>
      <c r="VQL57" s="83"/>
      <c r="VQM57" s="83"/>
      <c r="VQN57" s="83"/>
      <c r="VQO57" s="83"/>
      <c r="VQP57" s="83"/>
      <c r="VQQ57" s="83"/>
      <c r="VQR57" s="83"/>
      <c r="VQS57" s="83"/>
      <c r="VQT57" s="83"/>
      <c r="VQU57" s="83"/>
      <c r="VQV57" s="83"/>
      <c r="VQW57" s="83"/>
      <c r="VQX57" s="83"/>
      <c r="VQY57" s="83"/>
      <c r="VQZ57" s="83"/>
      <c r="VRA57" s="83"/>
      <c r="VRB57" s="83"/>
      <c r="VRC57" s="83"/>
      <c r="VRD57" s="83"/>
      <c r="VRE57" s="83"/>
      <c r="VRF57" s="83"/>
      <c r="VRG57" s="83"/>
      <c r="VRH57" s="83"/>
      <c r="VRI57" s="83"/>
      <c r="VRJ57" s="83"/>
      <c r="VRK57" s="83"/>
      <c r="VRL57" s="83"/>
      <c r="VRM57" s="83"/>
      <c r="VRN57" s="83"/>
      <c r="VRO57" s="83"/>
      <c r="VRP57" s="83"/>
      <c r="VRQ57" s="83"/>
      <c r="VRR57" s="83"/>
      <c r="VRS57" s="83"/>
      <c r="VRT57" s="83"/>
      <c r="VRU57" s="83"/>
      <c r="VRV57" s="83"/>
      <c r="VRW57" s="83"/>
      <c r="VRX57" s="83"/>
      <c r="VRY57" s="83"/>
      <c r="VRZ57" s="83"/>
      <c r="VSA57" s="83"/>
      <c r="VSB57" s="83"/>
      <c r="VSC57" s="83"/>
      <c r="VSD57" s="83"/>
      <c r="VSE57" s="83"/>
      <c r="VSF57" s="83"/>
      <c r="VSG57" s="83"/>
      <c r="VSH57" s="83"/>
      <c r="VSI57" s="83"/>
      <c r="VSJ57" s="83"/>
      <c r="VSK57" s="83"/>
      <c r="VSL57" s="83"/>
      <c r="VSM57" s="83"/>
      <c r="VSN57" s="83"/>
      <c r="VSO57" s="83"/>
      <c r="VSP57" s="83"/>
      <c r="VSQ57" s="83"/>
      <c r="VSR57" s="83"/>
      <c r="VSS57" s="83"/>
      <c r="VST57" s="83"/>
      <c r="VSU57" s="83"/>
      <c r="VSV57" s="83"/>
      <c r="VSW57" s="83"/>
      <c r="VSX57" s="83"/>
      <c r="VSY57" s="83"/>
      <c r="VSZ57" s="83"/>
      <c r="VTA57" s="83"/>
      <c r="VTB57" s="83"/>
      <c r="VTC57" s="83"/>
      <c r="VTD57" s="83"/>
      <c r="VTE57" s="83"/>
      <c r="VTF57" s="83"/>
      <c r="VTG57" s="83"/>
      <c r="VTH57" s="83"/>
      <c r="VTI57" s="83"/>
      <c r="VTJ57" s="83"/>
      <c r="VTK57" s="83"/>
      <c r="VTL57" s="83"/>
      <c r="VTM57" s="83"/>
      <c r="VTN57" s="83"/>
      <c r="VTO57" s="83"/>
      <c r="VTP57" s="83"/>
      <c r="VTQ57" s="83"/>
      <c r="VTR57" s="83"/>
      <c r="VTS57" s="83"/>
      <c r="VTT57" s="83"/>
      <c r="VTU57" s="83"/>
      <c r="VTV57" s="83"/>
      <c r="VTW57" s="83"/>
      <c r="VTX57" s="83"/>
      <c r="VTY57" s="83"/>
      <c r="VTZ57" s="83"/>
      <c r="VUA57" s="83"/>
      <c r="VUB57" s="83"/>
      <c r="VUC57" s="83"/>
      <c r="VUD57" s="83"/>
      <c r="VUE57" s="83"/>
      <c r="VUF57" s="83"/>
      <c r="VUG57" s="83"/>
      <c r="VUH57" s="83"/>
      <c r="VUI57" s="83"/>
      <c r="VUJ57" s="83"/>
      <c r="VUK57" s="83"/>
      <c r="VUL57" s="83"/>
      <c r="VUM57" s="83"/>
      <c r="VUN57" s="83"/>
      <c r="VUO57" s="83"/>
      <c r="VUP57" s="83"/>
      <c r="VUQ57" s="83"/>
      <c r="VUR57" s="83"/>
      <c r="VUS57" s="83"/>
      <c r="VUT57" s="83"/>
      <c r="VUU57" s="83"/>
      <c r="VUV57" s="83"/>
      <c r="VUW57" s="83"/>
      <c r="VUX57" s="83"/>
      <c r="VUY57" s="83"/>
      <c r="VUZ57" s="83"/>
      <c r="VVA57" s="83"/>
      <c r="VVB57" s="83"/>
      <c r="VVC57" s="83"/>
      <c r="VVD57" s="83"/>
      <c r="VVE57" s="83"/>
      <c r="VVF57" s="83"/>
      <c r="VVG57" s="83"/>
      <c r="VVH57" s="83"/>
      <c r="VVI57" s="83"/>
      <c r="VVJ57" s="83"/>
      <c r="VVK57" s="83"/>
      <c r="VVL57" s="83"/>
      <c r="VVM57" s="83"/>
      <c r="VVN57" s="83"/>
      <c r="VVO57" s="83"/>
      <c r="VVP57" s="83"/>
      <c r="VVQ57" s="83"/>
      <c r="VVR57" s="83"/>
      <c r="VVS57" s="83"/>
      <c r="VVT57" s="83"/>
      <c r="VVU57" s="83"/>
      <c r="VVV57" s="83"/>
      <c r="VVW57" s="83"/>
      <c r="VVX57" s="83"/>
      <c r="VVY57" s="83"/>
      <c r="VVZ57" s="83"/>
      <c r="VWA57" s="83"/>
      <c r="VWB57" s="83"/>
      <c r="VWC57" s="83"/>
      <c r="VWD57" s="83"/>
      <c r="VWE57" s="83"/>
      <c r="VWF57" s="83"/>
      <c r="VWG57" s="83"/>
      <c r="VWH57" s="83"/>
      <c r="VWI57" s="83"/>
      <c r="VWJ57" s="83"/>
      <c r="VWK57" s="83"/>
      <c r="VWL57" s="83"/>
      <c r="VWM57" s="83"/>
      <c r="VWN57" s="83"/>
      <c r="VWO57" s="83"/>
      <c r="VWP57" s="83"/>
      <c r="VWQ57" s="83"/>
      <c r="VWR57" s="83"/>
      <c r="VWS57" s="83"/>
      <c r="VWT57" s="83"/>
      <c r="VWU57" s="83"/>
      <c r="VWV57" s="83"/>
      <c r="VWW57" s="83"/>
      <c r="VWX57" s="83"/>
      <c r="VWY57" s="83"/>
      <c r="VWZ57" s="83"/>
      <c r="VXA57" s="83"/>
      <c r="VXB57" s="83"/>
      <c r="VXC57" s="83"/>
      <c r="VXD57" s="83"/>
      <c r="VXE57" s="83"/>
      <c r="VXF57" s="83"/>
      <c r="VXG57" s="83"/>
      <c r="VXH57" s="83"/>
      <c r="VXI57" s="83"/>
      <c r="VXJ57" s="83"/>
      <c r="VXK57" s="83"/>
      <c r="VXL57" s="83"/>
      <c r="VXM57" s="83"/>
      <c r="VXN57" s="83"/>
      <c r="VXO57" s="83"/>
      <c r="VXP57" s="83"/>
      <c r="VXQ57" s="83"/>
      <c r="VXR57" s="83"/>
      <c r="VXS57" s="83"/>
      <c r="VXT57" s="83"/>
      <c r="VXU57" s="83"/>
      <c r="VXV57" s="83"/>
      <c r="VXW57" s="83"/>
      <c r="VXX57" s="83"/>
      <c r="VXY57" s="83"/>
      <c r="VXZ57" s="83"/>
      <c r="VYA57" s="83"/>
      <c r="VYB57" s="83"/>
      <c r="VYC57" s="83"/>
      <c r="VYD57" s="83"/>
      <c r="VYE57" s="83"/>
      <c r="VYF57" s="83"/>
      <c r="VYG57" s="83"/>
      <c r="VYH57" s="83"/>
      <c r="VYI57" s="83"/>
      <c r="VYJ57" s="83"/>
      <c r="VYK57" s="83"/>
      <c r="VYL57" s="83"/>
      <c r="VYM57" s="83"/>
      <c r="VYN57" s="83"/>
      <c r="VYO57" s="83"/>
      <c r="VYP57" s="83"/>
      <c r="VYQ57" s="83"/>
      <c r="VYR57" s="83"/>
      <c r="VYS57" s="83"/>
      <c r="VYT57" s="83"/>
      <c r="VYU57" s="83"/>
      <c r="VYV57" s="83"/>
      <c r="VYW57" s="83"/>
      <c r="VYX57" s="83"/>
      <c r="VYY57" s="83"/>
      <c r="VYZ57" s="83"/>
      <c r="VZA57" s="83"/>
      <c r="VZB57" s="83"/>
      <c r="VZC57" s="83"/>
      <c r="VZD57" s="83"/>
      <c r="VZE57" s="83"/>
      <c r="VZF57" s="83"/>
      <c r="VZG57" s="83"/>
      <c r="VZH57" s="83"/>
      <c r="VZI57" s="83"/>
      <c r="VZJ57" s="83"/>
      <c r="VZK57" s="83"/>
      <c r="VZL57" s="83"/>
      <c r="VZM57" s="83"/>
      <c r="VZN57" s="83"/>
      <c r="VZO57" s="83"/>
      <c r="VZP57" s="83"/>
      <c r="VZQ57" s="83"/>
      <c r="VZR57" s="83"/>
      <c r="VZS57" s="83"/>
      <c r="VZT57" s="83"/>
      <c r="VZU57" s="83"/>
      <c r="VZV57" s="83"/>
      <c r="VZW57" s="83"/>
      <c r="VZX57" s="83"/>
      <c r="VZY57" s="83"/>
      <c r="VZZ57" s="83"/>
      <c r="WAA57" s="83"/>
      <c r="WAB57" s="83"/>
      <c r="WAC57" s="83"/>
      <c r="WAD57" s="83"/>
      <c r="WAE57" s="83"/>
      <c r="WAF57" s="83"/>
      <c r="WAG57" s="83"/>
      <c r="WAH57" s="83"/>
      <c r="WAI57" s="83"/>
      <c r="WAJ57" s="83"/>
      <c r="WAK57" s="83"/>
      <c r="WAL57" s="83"/>
      <c r="WAM57" s="83"/>
      <c r="WAN57" s="83"/>
      <c r="WAO57" s="83"/>
      <c r="WAP57" s="83"/>
      <c r="WAQ57" s="83"/>
      <c r="WAR57" s="83"/>
      <c r="WAS57" s="83"/>
      <c r="WAT57" s="83"/>
      <c r="WAU57" s="83"/>
      <c r="WAV57" s="83"/>
      <c r="WAW57" s="83"/>
      <c r="WAX57" s="83"/>
      <c r="WAY57" s="83"/>
      <c r="WAZ57" s="83"/>
      <c r="WBA57" s="83"/>
      <c r="WBB57" s="83"/>
      <c r="WBC57" s="83"/>
      <c r="WBD57" s="83"/>
      <c r="WBE57" s="83"/>
      <c r="WBF57" s="83"/>
      <c r="WBG57" s="83"/>
      <c r="WBH57" s="83"/>
      <c r="WBI57" s="83"/>
      <c r="WBJ57" s="83"/>
      <c r="WBK57" s="83"/>
      <c r="WBL57" s="83"/>
      <c r="WBM57" s="83"/>
      <c r="WBN57" s="83"/>
      <c r="WBO57" s="83"/>
      <c r="WBP57" s="83"/>
      <c r="WBQ57" s="83"/>
      <c r="WBR57" s="83"/>
      <c r="WBS57" s="83"/>
      <c r="WBT57" s="83"/>
      <c r="WBU57" s="83"/>
      <c r="WBV57" s="83"/>
      <c r="WBW57" s="83"/>
      <c r="WBX57" s="83"/>
      <c r="WBY57" s="83"/>
      <c r="WBZ57" s="83"/>
      <c r="WCA57" s="83"/>
      <c r="WCB57" s="83"/>
      <c r="WCC57" s="83"/>
      <c r="WCD57" s="83"/>
      <c r="WCE57" s="83"/>
      <c r="WCF57" s="83"/>
      <c r="WCG57" s="83"/>
      <c r="WCH57" s="83"/>
      <c r="WCI57" s="83"/>
      <c r="WCJ57" s="83"/>
      <c r="WCK57" s="83"/>
      <c r="WCL57" s="83"/>
      <c r="WCM57" s="83"/>
      <c r="WCN57" s="83"/>
      <c r="WCO57" s="83"/>
      <c r="WCP57" s="83"/>
      <c r="WCQ57" s="83"/>
      <c r="WCR57" s="83"/>
      <c r="WCS57" s="83"/>
      <c r="WCT57" s="83"/>
      <c r="WCU57" s="83"/>
      <c r="WCV57" s="83"/>
      <c r="WCW57" s="83"/>
      <c r="WCX57" s="83"/>
      <c r="WCY57" s="83"/>
      <c r="WCZ57" s="83"/>
      <c r="WDA57" s="83"/>
      <c r="WDB57" s="83"/>
      <c r="WDC57" s="83"/>
      <c r="WDD57" s="83"/>
      <c r="WDE57" s="83"/>
      <c r="WDF57" s="83"/>
      <c r="WDG57" s="83"/>
      <c r="WDH57" s="83"/>
      <c r="WDI57" s="83"/>
      <c r="WDJ57" s="83"/>
      <c r="WDK57" s="83"/>
      <c r="WDL57" s="83"/>
      <c r="WDM57" s="83"/>
      <c r="WDN57" s="83"/>
      <c r="WDO57" s="83"/>
      <c r="WDP57" s="83"/>
      <c r="WDQ57" s="83"/>
      <c r="WDR57" s="83"/>
      <c r="WDS57" s="83"/>
      <c r="WDT57" s="83"/>
      <c r="WDU57" s="83"/>
      <c r="WDV57" s="83"/>
      <c r="WDW57" s="83"/>
      <c r="WDX57" s="83"/>
      <c r="WDY57" s="83"/>
      <c r="WDZ57" s="83"/>
      <c r="WEA57" s="83"/>
      <c r="WEB57" s="83"/>
      <c r="WEC57" s="83"/>
      <c r="WED57" s="83"/>
      <c r="WEE57" s="83"/>
      <c r="WEF57" s="83"/>
      <c r="WEG57" s="83"/>
      <c r="WEH57" s="83"/>
      <c r="WEI57" s="83"/>
      <c r="WEJ57" s="83"/>
      <c r="WEK57" s="83"/>
      <c r="WEL57" s="83"/>
      <c r="WEM57" s="83"/>
      <c r="WEN57" s="83"/>
      <c r="WEO57" s="83"/>
      <c r="WEP57" s="83"/>
      <c r="WEQ57" s="83"/>
      <c r="WER57" s="83"/>
      <c r="WES57" s="83"/>
      <c r="WET57" s="83"/>
      <c r="WEU57" s="83"/>
      <c r="WEV57" s="83"/>
      <c r="WEW57" s="83"/>
      <c r="WEX57" s="83"/>
      <c r="WEY57" s="83"/>
      <c r="WEZ57" s="83"/>
      <c r="WFA57" s="83"/>
      <c r="WFB57" s="83"/>
      <c r="WFC57" s="83"/>
      <c r="WFD57" s="83"/>
      <c r="WFE57" s="83"/>
      <c r="WFF57" s="83"/>
      <c r="WFG57" s="83"/>
      <c r="WFH57" s="83"/>
      <c r="WFI57" s="83"/>
      <c r="WFJ57" s="83"/>
      <c r="WFK57" s="83"/>
      <c r="WFL57" s="83"/>
      <c r="WFM57" s="83"/>
      <c r="WFN57" s="83"/>
      <c r="WFO57" s="83"/>
      <c r="WFP57" s="83"/>
      <c r="WFQ57" s="83"/>
      <c r="WFR57" s="83"/>
      <c r="WFS57" s="83"/>
      <c r="WFT57" s="83"/>
      <c r="WFU57" s="83"/>
      <c r="WFV57" s="83"/>
      <c r="WFW57" s="83"/>
      <c r="WFX57" s="83"/>
      <c r="WFY57" s="83"/>
      <c r="WFZ57" s="83"/>
      <c r="WGA57" s="83"/>
      <c r="WGB57" s="83"/>
      <c r="WGC57" s="83"/>
      <c r="WGD57" s="83"/>
      <c r="WGE57" s="83"/>
      <c r="WGF57" s="83"/>
      <c r="WGG57" s="83"/>
      <c r="WGH57" s="83"/>
      <c r="WGI57" s="83"/>
      <c r="WGJ57" s="83"/>
      <c r="WGK57" s="83"/>
      <c r="WGL57" s="83"/>
      <c r="WGM57" s="83"/>
      <c r="WGN57" s="83"/>
      <c r="WGO57" s="83"/>
      <c r="WGP57" s="83"/>
      <c r="WGQ57" s="83"/>
      <c r="WGR57" s="83"/>
      <c r="WGS57" s="83"/>
      <c r="WGT57" s="83"/>
      <c r="WGU57" s="83"/>
      <c r="WGV57" s="83"/>
      <c r="WGW57" s="83"/>
      <c r="WGX57" s="83"/>
      <c r="WGY57" s="83"/>
      <c r="WGZ57" s="83"/>
      <c r="WHA57" s="83"/>
      <c r="WHB57" s="83"/>
      <c r="WHC57" s="83"/>
      <c r="WHD57" s="83"/>
      <c r="WHE57" s="83"/>
      <c r="WHF57" s="83"/>
      <c r="WHG57" s="83"/>
      <c r="WHH57" s="83"/>
      <c r="WHI57" s="83"/>
      <c r="WHJ57" s="83"/>
      <c r="WHK57" s="83"/>
      <c r="WHL57" s="83"/>
      <c r="WHM57" s="83"/>
      <c r="WHN57" s="83"/>
      <c r="WHO57" s="83"/>
      <c r="WHP57" s="83"/>
      <c r="WHQ57" s="83"/>
      <c r="WHR57" s="83"/>
      <c r="WHS57" s="83"/>
      <c r="WHT57" s="83"/>
      <c r="WHU57" s="83"/>
      <c r="WHV57" s="83"/>
      <c r="WHW57" s="83"/>
      <c r="WHX57" s="83"/>
      <c r="WHY57" s="83"/>
      <c r="WHZ57" s="83"/>
      <c r="WIA57" s="83"/>
      <c r="WIB57" s="83"/>
      <c r="WIC57" s="83"/>
      <c r="WID57" s="83"/>
      <c r="WIE57" s="83"/>
      <c r="WIF57" s="83"/>
      <c r="WIG57" s="83"/>
      <c r="WIH57" s="83"/>
      <c r="WII57" s="83"/>
      <c r="WIJ57" s="83"/>
      <c r="WIK57" s="83"/>
      <c r="WIL57" s="83"/>
      <c r="WIM57" s="83"/>
      <c r="WIN57" s="83"/>
      <c r="WIO57" s="83"/>
      <c r="WIP57" s="83"/>
      <c r="WIQ57" s="83"/>
      <c r="WIR57" s="83"/>
      <c r="WIS57" s="83"/>
      <c r="WIT57" s="83"/>
      <c r="WIU57" s="83"/>
      <c r="WIV57" s="83"/>
      <c r="WIW57" s="83"/>
      <c r="WIX57" s="83"/>
      <c r="WIY57" s="83"/>
      <c r="WIZ57" s="83"/>
      <c r="WJA57" s="83"/>
      <c r="WJB57" s="83"/>
      <c r="WJC57" s="83"/>
      <c r="WJD57" s="83"/>
      <c r="WJE57" s="83"/>
      <c r="WJF57" s="83"/>
      <c r="WJG57" s="83"/>
      <c r="WJH57" s="83"/>
      <c r="WJI57" s="83"/>
      <c r="WJJ57" s="83"/>
      <c r="WJK57" s="83"/>
      <c r="WJL57" s="83"/>
      <c r="WJM57" s="83"/>
      <c r="WJN57" s="83"/>
      <c r="WJO57" s="83"/>
      <c r="WJP57" s="83"/>
      <c r="WJQ57" s="83"/>
      <c r="WJR57" s="83"/>
      <c r="WJS57" s="83"/>
      <c r="WJT57" s="83"/>
      <c r="WJU57" s="83"/>
      <c r="WJV57" s="83"/>
      <c r="WJW57" s="83"/>
      <c r="WJX57" s="83"/>
      <c r="WJY57" s="83"/>
      <c r="WJZ57" s="83"/>
      <c r="WKA57" s="83"/>
      <c r="WKB57" s="83"/>
      <c r="WKC57" s="83"/>
      <c r="WKD57" s="83"/>
      <c r="WKE57" s="83"/>
      <c r="WKF57" s="83"/>
      <c r="WKG57" s="83"/>
      <c r="WKH57" s="83"/>
      <c r="WKI57" s="83"/>
      <c r="WKJ57" s="83"/>
      <c r="WKK57" s="83"/>
      <c r="WKL57" s="83"/>
      <c r="WKM57" s="83"/>
      <c r="WKN57" s="83"/>
      <c r="WKO57" s="83"/>
      <c r="WKP57" s="83"/>
      <c r="WKQ57" s="83"/>
      <c r="WKR57" s="83"/>
      <c r="WKS57" s="83"/>
      <c r="WKT57" s="83"/>
      <c r="WKU57" s="83"/>
      <c r="WKV57" s="83"/>
      <c r="WKW57" s="83"/>
      <c r="WKX57" s="83"/>
      <c r="WKY57" s="83"/>
      <c r="WKZ57" s="83"/>
      <c r="WLA57" s="83"/>
      <c r="WLB57" s="83"/>
      <c r="WLC57" s="83"/>
      <c r="WLD57" s="83"/>
      <c r="WLE57" s="83"/>
      <c r="WLF57" s="83"/>
      <c r="WLG57" s="83"/>
      <c r="WLH57" s="83"/>
      <c r="WLI57" s="83"/>
      <c r="WLJ57" s="83"/>
      <c r="WLK57" s="83"/>
      <c r="WLL57" s="83"/>
      <c r="WLM57" s="83"/>
      <c r="WLN57" s="83"/>
      <c r="WLO57" s="83"/>
      <c r="WLP57" s="83"/>
      <c r="WLQ57" s="83"/>
      <c r="WLR57" s="83"/>
      <c r="WLS57" s="83"/>
      <c r="WLT57" s="83"/>
      <c r="WLU57" s="83"/>
      <c r="WLV57" s="83"/>
      <c r="WLW57" s="83"/>
      <c r="WLX57" s="83"/>
      <c r="WLY57" s="83"/>
      <c r="WLZ57" s="83"/>
      <c r="WMA57" s="83"/>
      <c r="WMB57" s="83"/>
      <c r="WMC57" s="83"/>
      <c r="WMD57" s="83"/>
      <c r="WME57" s="83"/>
      <c r="WMF57" s="83"/>
      <c r="WMG57" s="83"/>
      <c r="WMH57" s="83"/>
      <c r="WMI57" s="83"/>
      <c r="WMJ57" s="83"/>
      <c r="WMK57" s="83"/>
      <c r="WML57" s="83"/>
      <c r="WMM57" s="83"/>
      <c r="WMN57" s="83"/>
      <c r="WMO57" s="83"/>
      <c r="WMP57" s="83"/>
      <c r="WMQ57" s="83"/>
      <c r="WMR57" s="83"/>
      <c r="WMS57" s="83"/>
      <c r="WMT57" s="83"/>
      <c r="WMU57" s="83"/>
      <c r="WMV57" s="83"/>
      <c r="WMW57" s="83"/>
      <c r="WMX57" s="83"/>
      <c r="WMY57" s="83"/>
      <c r="WMZ57" s="83"/>
      <c r="WNA57" s="83"/>
      <c r="WNB57" s="83"/>
      <c r="WNC57" s="83"/>
      <c r="WND57" s="83"/>
      <c r="WNE57" s="83"/>
      <c r="WNF57" s="83"/>
      <c r="WNG57" s="83"/>
      <c r="WNH57" s="83"/>
      <c r="WNI57" s="83"/>
      <c r="WNJ57" s="83"/>
      <c r="WNK57" s="83"/>
      <c r="WNL57" s="83"/>
      <c r="WNM57" s="83"/>
      <c r="WNN57" s="83"/>
      <c r="WNO57" s="83"/>
      <c r="WNP57" s="83"/>
      <c r="WNQ57" s="83"/>
      <c r="WNR57" s="83"/>
      <c r="WNS57" s="83"/>
      <c r="WNT57" s="83"/>
      <c r="WNU57" s="83"/>
      <c r="WNV57" s="83"/>
      <c r="WNW57" s="83"/>
      <c r="WNX57" s="83"/>
      <c r="WNY57" s="83"/>
      <c r="WNZ57" s="83"/>
      <c r="WOA57" s="83"/>
      <c r="WOB57" s="83"/>
      <c r="WOC57" s="83"/>
      <c r="WOD57" s="83"/>
      <c r="WOE57" s="83"/>
      <c r="WOF57" s="83"/>
      <c r="WOG57" s="83"/>
      <c r="WOH57" s="83"/>
      <c r="WOI57" s="83"/>
      <c r="WOJ57" s="83"/>
      <c r="WOK57" s="83"/>
      <c r="WOL57" s="83"/>
      <c r="WOM57" s="83"/>
      <c r="WON57" s="83"/>
      <c r="WOO57" s="83"/>
      <c r="WOP57" s="83"/>
      <c r="WOQ57" s="83"/>
      <c r="WOR57" s="83"/>
      <c r="WOS57" s="83"/>
      <c r="WOT57" s="83"/>
      <c r="WOU57" s="83"/>
      <c r="WOV57" s="83"/>
      <c r="WOW57" s="83"/>
      <c r="WOX57" s="83"/>
      <c r="WOY57" s="83"/>
      <c r="WOZ57" s="83"/>
      <c r="WPA57" s="83"/>
      <c r="WPB57" s="83"/>
      <c r="WPC57" s="83"/>
      <c r="WPD57" s="83"/>
      <c r="WPE57" s="83"/>
      <c r="WPF57" s="83"/>
      <c r="WPG57" s="83"/>
      <c r="WPH57" s="83"/>
      <c r="WPI57" s="83"/>
      <c r="WPJ57" s="83"/>
      <c r="WPK57" s="83"/>
      <c r="WPL57" s="83"/>
      <c r="WPM57" s="83"/>
      <c r="WPN57" s="83"/>
      <c r="WPO57" s="83"/>
      <c r="WPP57" s="83"/>
      <c r="WPQ57" s="83"/>
      <c r="WPR57" s="83"/>
      <c r="WPS57" s="83"/>
      <c r="WPT57" s="83"/>
      <c r="WPU57" s="83"/>
      <c r="WPV57" s="83"/>
      <c r="WPW57" s="83"/>
      <c r="WPX57" s="83"/>
      <c r="WPY57" s="83"/>
      <c r="WPZ57" s="83"/>
      <c r="WQA57" s="83"/>
      <c r="WQB57" s="83"/>
      <c r="WQC57" s="83"/>
      <c r="WQD57" s="83"/>
      <c r="WQE57" s="83"/>
      <c r="WQF57" s="83"/>
      <c r="WQG57" s="83"/>
      <c r="WQH57" s="83"/>
      <c r="WQI57" s="83"/>
      <c r="WQJ57" s="83"/>
      <c r="WQK57" s="83"/>
      <c r="WQL57" s="83"/>
      <c r="WQM57" s="83"/>
      <c r="WQN57" s="83"/>
      <c r="WQO57" s="83"/>
      <c r="WQP57" s="83"/>
      <c r="WQQ57" s="83"/>
      <c r="WQR57" s="83"/>
      <c r="WQS57" s="83"/>
      <c r="WQT57" s="83"/>
      <c r="WQU57" s="83"/>
      <c r="WQV57" s="83"/>
      <c r="WQW57" s="83"/>
      <c r="WQX57" s="83"/>
      <c r="WQY57" s="83"/>
      <c r="WQZ57" s="83"/>
      <c r="WRA57" s="83"/>
      <c r="WRB57" s="83"/>
      <c r="WRC57" s="83"/>
      <c r="WRD57" s="83"/>
      <c r="WRE57" s="83"/>
      <c r="WRF57" s="83"/>
      <c r="WRG57" s="83"/>
      <c r="WRH57" s="83"/>
      <c r="WRI57" s="83"/>
      <c r="WRJ57" s="83"/>
      <c r="WRK57" s="83"/>
      <c r="WRL57" s="83"/>
      <c r="WRM57" s="83"/>
      <c r="WRN57" s="83"/>
      <c r="WRO57" s="83"/>
      <c r="WRP57" s="83"/>
      <c r="WRQ57" s="83"/>
      <c r="WRR57" s="83"/>
      <c r="WRS57" s="83"/>
      <c r="WRT57" s="83"/>
      <c r="WRU57" s="83"/>
      <c r="WRV57" s="83"/>
      <c r="WRW57" s="83"/>
      <c r="WRX57" s="83"/>
      <c r="WRY57" s="83"/>
      <c r="WRZ57" s="83"/>
      <c r="WSA57" s="83"/>
      <c r="WSB57" s="83"/>
      <c r="WSC57" s="83"/>
      <c r="WSD57" s="83"/>
      <c r="WSE57" s="83"/>
      <c r="WSF57" s="83"/>
      <c r="WSG57" s="83"/>
      <c r="WSH57" s="83"/>
      <c r="WSI57" s="83"/>
      <c r="WSJ57" s="83"/>
      <c r="WSK57" s="83"/>
      <c r="WSL57" s="83"/>
      <c r="WSM57" s="83"/>
      <c r="WSN57" s="83"/>
      <c r="WSO57" s="83"/>
      <c r="WSP57" s="83"/>
      <c r="WSQ57" s="83"/>
      <c r="WSR57" s="83"/>
      <c r="WSS57" s="83"/>
      <c r="WST57" s="83"/>
      <c r="WSU57" s="83"/>
      <c r="WSV57" s="83"/>
      <c r="WSW57" s="83"/>
      <c r="WSX57" s="83"/>
      <c r="WSY57" s="83"/>
      <c r="WSZ57" s="83"/>
      <c r="WTA57" s="83"/>
      <c r="WTB57" s="83"/>
      <c r="WTC57" s="83"/>
      <c r="WTD57" s="83"/>
      <c r="WTE57" s="83"/>
      <c r="WTF57" s="83"/>
      <c r="WTG57" s="83"/>
      <c r="WTH57" s="83"/>
      <c r="WTI57" s="83"/>
      <c r="WTJ57" s="83"/>
      <c r="WTK57" s="83"/>
      <c r="WTL57" s="83"/>
      <c r="WTM57" s="83"/>
      <c r="WTN57" s="83"/>
      <c r="WTO57" s="83"/>
      <c r="WTP57" s="83"/>
      <c r="WTQ57" s="83"/>
      <c r="WTR57" s="83"/>
      <c r="WTS57" s="83"/>
      <c r="WTT57" s="83"/>
      <c r="WTU57" s="83"/>
      <c r="WTV57" s="83"/>
      <c r="WTW57" s="83"/>
      <c r="WTX57" s="83"/>
      <c r="WTY57" s="83"/>
      <c r="WTZ57" s="83"/>
      <c r="WUA57" s="83"/>
      <c r="WUB57" s="83"/>
      <c r="WUC57" s="83"/>
      <c r="WUD57" s="83"/>
      <c r="WUE57" s="83"/>
      <c r="WUF57" s="83"/>
      <c r="WUG57" s="83"/>
      <c r="WUH57" s="83"/>
      <c r="WUI57" s="83"/>
      <c r="WUJ57" s="83"/>
      <c r="WUK57" s="83"/>
      <c r="WUL57" s="83"/>
      <c r="WUM57" s="83"/>
      <c r="WUN57" s="83"/>
      <c r="WUO57" s="83"/>
      <c r="WUP57" s="83"/>
      <c r="WUQ57" s="83"/>
      <c r="WUR57" s="83"/>
      <c r="WUS57" s="83"/>
      <c r="WUT57" s="83"/>
      <c r="WUU57" s="83"/>
      <c r="WUV57" s="83"/>
      <c r="WUW57" s="83"/>
      <c r="WUX57" s="83"/>
      <c r="WUY57" s="83"/>
      <c r="WUZ57" s="83"/>
      <c r="WVA57" s="83"/>
      <c r="WVB57" s="83"/>
      <c r="WVC57" s="83"/>
      <c r="WVD57" s="83"/>
      <c r="WVE57" s="83"/>
      <c r="WVF57" s="83"/>
      <c r="WVG57" s="83"/>
      <c r="WVH57" s="83"/>
      <c r="WVI57" s="83"/>
      <c r="WVJ57" s="83"/>
      <c r="WVK57" s="83"/>
      <c r="WVL57" s="83"/>
      <c r="WVM57" s="83"/>
      <c r="WVN57" s="83"/>
      <c r="WVO57" s="83"/>
      <c r="WVP57" s="83"/>
      <c r="WVQ57" s="83"/>
      <c r="WVR57" s="83"/>
      <c r="WVS57" s="83"/>
      <c r="WVT57" s="83"/>
      <c r="WVU57" s="83"/>
      <c r="WVV57" s="83"/>
      <c r="WVW57" s="83"/>
      <c r="WVX57" s="83"/>
      <c r="WVY57" s="83"/>
      <c r="WVZ57" s="83"/>
      <c r="WWA57" s="83"/>
      <c r="WWB57" s="83"/>
      <c r="WWC57" s="83"/>
      <c r="WWD57" s="83"/>
      <c r="WWE57" s="83"/>
      <c r="WWF57" s="83"/>
      <c r="WWG57" s="83"/>
      <c r="WWH57" s="83"/>
      <c r="WWI57" s="83"/>
      <c r="WWJ57" s="83"/>
      <c r="WWK57" s="83"/>
      <c r="WWL57" s="83"/>
      <c r="WWM57" s="83"/>
      <c r="WWN57" s="83"/>
      <c r="WWO57" s="83"/>
      <c r="WWP57" s="83"/>
      <c r="WWQ57" s="83"/>
      <c r="WWR57" s="83"/>
      <c r="WWS57" s="83"/>
      <c r="WWT57" s="83"/>
      <c r="WWU57" s="83"/>
      <c r="WWV57" s="83"/>
      <c r="WWW57" s="83"/>
      <c r="WWX57" s="83"/>
      <c r="WWY57" s="83"/>
      <c r="WWZ57" s="83"/>
      <c r="WXA57" s="83"/>
      <c r="WXB57" s="83"/>
      <c r="WXC57" s="83"/>
      <c r="WXD57" s="83"/>
      <c r="WXE57" s="83"/>
      <c r="WXF57" s="83"/>
      <c r="WXG57" s="83"/>
      <c r="WXH57" s="83"/>
      <c r="WXI57" s="83"/>
      <c r="WXJ57" s="83"/>
      <c r="WXK57" s="83"/>
      <c r="WXL57" s="83"/>
      <c r="WXM57" s="83"/>
      <c r="WXN57" s="83"/>
      <c r="WXO57" s="83"/>
      <c r="WXP57" s="83"/>
      <c r="WXQ57" s="83"/>
      <c r="WXR57" s="83"/>
      <c r="WXS57" s="83"/>
      <c r="WXT57" s="83"/>
      <c r="WXU57" s="83"/>
      <c r="WXV57" s="83"/>
      <c r="WXW57" s="83"/>
      <c r="WXX57" s="83"/>
      <c r="WXY57" s="83"/>
      <c r="WXZ57" s="83"/>
      <c r="WYA57" s="83"/>
      <c r="WYB57" s="83"/>
      <c r="WYC57" s="83"/>
      <c r="WYD57" s="83"/>
      <c r="WYE57" s="83"/>
      <c r="WYF57" s="83"/>
      <c r="WYG57" s="83"/>
      <c r="WYH57" s="83"/>
      <c r="WYI57" s="83"/>
      <c r="WYJ57" s="83"/>
      <c r="WYK57" s="83"/>
      <c r="WYL57" s="83"/>
      <c r="WYM57" s="83"/>
      <c r="WYN57" s="83"/>
      <c r="WYO57" s="83"/>
      <c r="WYP57" s="83"/>
      <c r="WYQ57" s="83"/>
      <c r="WYR57" s="83"/>
      <c r="WYS57" s="83"/>
      <c r="WYT57" s="83"/>
      <c r="WYU57" s="83"/>
      <c r="WYV57" s="83"/>
      <c r="WYW57" s="83"/>
      <c r="WYX57" s="83"/>
      <c r="WYY57" s="83"/>
      <c r="WYZ57" s="83"/>
      <c r="WZA57" s="83"/>
      <c r="WZB57" s="83"/>
      <c r="WZC57" s="83"/>
      <c r="WZD57" s="83"/>
      <c r="WZE57" s="83"/>
      <c r="WZF57" s="83"/>
      <c r="WZG57" s="83"/>
      <c r="WZH57" s="83"/>
      <c r="WZI57" s="83"/>
      <c r="WZJ57" s="83"/>
      <c r="WZK57" s="83"/>
      <c r="WZL57" s="83"/>
      <c r="WZM57" s="83"/>
      <c r="WZN57" s="83"/>
      <c r="WZO57" s="83"/>
      <c r="WZP57" s="83"/>
      <c r="WZQ57" s="83"/>
      <c r="WZR57" s="83"/>
      <c r="WZS57" s="83"/>
      <c r="WZT57" s="83"/>
      <c r="WZU57" s="83"/>
      <c r="WZV57" s="83"/>
      <c r="WZW57" s="83"/>
      <c r="WZX57" s="83"/>
      <c r="WZY57" s="83"/>
      <c r="WZZ57" s="83"/>
      <c r="XAA57" s="83"/>
      <c r="XAB57" s="83"/>
      <c r="XAC57" s="83"/>
      <c r="XAD57" s="83"/>
      <c r="XAE57" s="83"/>
      <c r="XAF57" s="83"/>
      <c r="XAG57" s="83"/>
      <c r="XAH57" s="83"/>
      <c r="XAI57" s="83"/>
      <c r="XAJ57" s="83"/>
      <c r="XAK57" s="83"/>
      <c r="XAL57" s="83"/>
      <c r="XAM57" s="83"/>
      <c r="XAN57" s="83"/>
      <c r="XAO57" s="83"/>
      <c r="XAP57" s="83"/>
      <c r="XAQ57" s="83"/>
      <c r="XAR57" s="83"/>
      <c r="XAS57" s="83"/>
      <c r="XAT57" s="83"/>
      <c r="XAU57" s="83"/>
      <c r="XAV57" s="83"/>
      <c r="XAW57" s="83"/>
      <c r="XAX57" s="83"/>
      <c r="XAY57" s="83"/>
      <c r="XAZ57" s="83"/>
      <c r="XBA57" s="83"/>
      <c r="XBB57" s="83"/>
      <c r="XBC57" s="83"/>
      <c r="XBD57" s="83"/>
      <c r="XBE57" s="83"/>
      <c r="XBF57" s="83"/>
      <c r="XBG57" s="83"/>
      <c r="XBH57" s="83"/>
      <c r="XBI57" s="83"/>
      <c r="XBJ57" s="83"/>
      <c r="XBK57" s="83"/>
      <c r="XBL57" s="83"/>
      <c r="XBM57" s="83"/>
      <c r="XBN57" s="83"/>
      <c r="XBO57" s="83"/>
      <c r="XBP57" s="83"/>
      <c r="XBQ57" s="83"/>
      <c r="XBR57" s="83"/>
      <c r="XBS57" s="83"/>
      <c r="XBT57" s="83"/>
      <c r="XBU57" s="83"/>
      <c r="XBV57" s="83"/>
      <c r="XBW57" s="83"/>
      <c r="XBX57" s="83"/>
      <c r="XBY57" s="83"/>
      <c r="XBZ57" s="83"/>
      <c r="XCA57" s="83"/>
      <c r="XCB57" s="83"/>
      <c r="XCC57" s="83"/>
      <c r="XCD57" s="83"/>
      <c r="XCE57" s="83"/>
      <c r="XCF57" s="83"/>
      <c r="XCG57" s="83"/>
      <c r="XCH57" s="83"/>
      <c r="XCI57" s="83"/>
      <c r="XCJ57" s="83"/>
      <c r="XCK57" s="83"/>
      <c r="XCL57" s="83"/>
      <c r="XCM57" s="83"/>
      <c r="XCN57" s="83"/>
      <c r="XCO57" s="83"/>
      <c r="XCP57" s="83"/>
      <c r="XCQ57" s="83"/>
      <c r="XCR57" s="83"/>
      <c r="XCS57" s="83"/>
      <c r="XCT57" s="83"/>
      <c r="XCU57" s="83"/>
      <c r="XCV57" s="83"/>
      <c r="XCW57" s="83"/>
      <c r="XCX57" s="83"/>
      <c r="XCY57" s="83"/>
      <c r="XCZ57" s="83"/>
      <c r="XDA57" s="83"/>
      <c r="XDB57" s="83"/>
      <c r="XDC57" s="83"/>
      <c r="XDD57" s="83"/>
      <c r="XDE57" s="83"/>
      <c r="XDF57" s="83"/>
      <c r="XDG57" s="83"/>
      <c r="XDH57" s="83"/>
      <c r="XDI57" s="83"/>
      <c r="XDJ57" s="83"/>
      <c r="XDK57" s="83"/>
      <c r="XDL57" s="83"/>
      <c r="XDM57" s="83"/>
      <c r="XDN57" s="83"/>
      <c r="XDO57" s="83"/>
      <c r="XDP57" s="83"/>
      <c r="XDQ57" s="83"/>
      <c r="XDR57" s="83"/>
      <c r="XDS57" s="83"/>
      <c r="XDT57" s="83"/>
      <c r="XDU57" s="83"/>
      <c r="XDV57" s="83"/>
      <c r="XDW57" s="83"/>
      <c r="XDX57" s="83"/>
      <c r="XDY57" s="83"/>
      <c r="XDZ57" s="83"/>
      <c r="XEA57" s="83"/>
      <c r="XEB57" s="83"/>
      <c r="XEC57" s="83"/>
      <c r="XED57" s="83"/>
      <c r="XEE57" s="83"/>
      <c r="XEF57" s="83"/>
      <c r="XEG57" s="83"/>
      <c r="XEH57" s="83"/>
      <c r="XEI57" s="83"/>
      <c r="XEJ57" s="83"/>
      <c r="XEK57" s="83"/>
      <c r="XEL57" s="83"/>
      <c r="XEM57" s="83"/>
      <c r="XEN57" s="83"/>
      <c r="XEO57" s="83"/>
      <c r="XEP57" s="83"/>
      <c r="XEQ57" s="83"/>
      <c r="XER57" s="83"/>
      <c r="XES57" s="83"/>
      <c r="XET57" s="83"/>
      <c r="XEU57" s="83"/>
      <c r="XEV57" s="83"/>
      <c r="XEW57" s="83"/>
      <c r="XEX57" s="83"/>
      <c r="XEY57" s="83"/>
      <c r="XEZ57" s="83"/>
      <c r="XFA57" s="83"/>
      <c r="XFB57" s="83"/>
      <c r="XFC57" s="83"/>
      <c r="XFD57" s="83"/>
    </row>
    <row r="58" spans="1:16384" x14ac:dyDescent="0.25">
      <c r="A58" s="69" t="s">
        <v>291</v>
      </c>
      <c r="B58" s="70"/>
      <c r="C58" s="70"/>
      <c r="D58" s="70"/>
      <c r="E58" s="70"/>
      <c r="F58" s="70"/>
      <c r="G58" s="70"/>
      <c r="H58" s="70"/>
      <c r="I58" s="70"/>
      <c r="J58" s="70"/>
      <c r="K58" s="73"/>
      <c r="L58" s="73"/>
      <c r="M58" s="55"/>
      <c r="N58" s="55"/>
    </row>
    <row r="59" spans="1:16384" x14ac:dyDescent="0.25">
      <c r="A59" s="70"/>
      <c r="B59" s="70"/>
      <c r="C59" s="70"/>
      <c r="D59" s="70"/>
      <c r="E59" s="70"/>
      <c r="F59" s="70"/>
      <c r="G59" s="70"/>
      <c r="H59" s="70"/>
      <c r="I59" s="70"/>
      <c r="J59" s="70"/>
      <c r="K59" s="73"/>
      <c r="L59" s="73"/>
      <c r="M59" s="55"/>
      <c r="N59" s="55"/>
    </row>
    <row r="60" spans="1:16384" x14ac:dyDescent="0.25">
      <c r="A60" s="70"/>
      <c r="B60" s="70"/>
      <c r="C60" s="70"/>
      <c r="D60" s="70"/>
      <c r="E60" s="70"/>
      <c r="F60" s="70"/>
      <c r="G60" s="70"/>
      <c r="H60" s="70"/>
      <c r="I60" s="70"/>
      <c r="J60" s="70"/>
      <c r="K60" s="73"/>
      <c r="L60" s="73"/>
      <c r="M60" s="55"/>
      <c r="N60" s="55"/>
    </row>
    <row r="61" spans="1:16384" x14ac:dyDescent="0.25">
      <c r="A61" s="70"/>
      <c r="B61" s="70"/>
      <c r="C61" s="70"/>
      <c r="D61" s="70"/>
      <c r="E61" s="70"/>
      <c r="F61" s="70"/>
      <c r="G61" s="70"/>
      <c r="H61" s="70"/>
      <c r="I61" s="70"/>
      <c r="J61" s="70"/>
      <c r="K61" s="73"/>
      <c r="L61" s="73"/>
      <c r="M61" s="55"/>
      <c r="N61" s="5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zoomScaleNormal="100" workbookViewId="0">
      <selection activeCell="E1" sqref="E1"/>
    </sheetView>
  </sheetViews>
  <sheetFormatPr defaultColWidth="8.85546875" defaultRowHeight="15" x14ac:dyDescent="0.25"/>
  <cols>
    <col min="1" max="1" width="6.140625" bestFit="1" customWidth="1"/>
    <col min="2" max="2" width="8.85546875" customWidth="1"/>
    <col min="3" max="3" width="15.140625" style="1" customWidth="1"/>
    <col min="4" max="4" width="7" customWidth="1"/>
    <col min="5" max="5" width="22.140625" bestFit="1" customWidth="1"/>
    <col min="6" max="6" width="22.140625" style="1" customWidth="1"/>
    <col min="7" max="7" width="23.42578125" customWidth="1"/>
    <col min="8" max="8" width="7.140625" customWidth="1"/>
    <col min="9" max="9" width="11" customWidth="1"/>
    <col min="10" max="10" width="9.140625" bestFit="1" customWidth="1"/>
    <col min="11" max="11" width="46" customWidth="1"/>
    <col min="12" max="12" width="40.7109375" bestFit="1" customWidth="1"/>
  </cols>
  <sheetData>
    <row r="1" spans="1:15" ht="36.75" x14ac:dyDescent="0.25">
      <c r="A1" s="25" t="s">
        <v>56</v>
      </c>
      <c r="B1" s="26" t="s">
        <v>132</v>
      </c>
      <c r="C1" s="26" t="s">
        <v>139</v>
      </c>
      <c r="D1" s="26" t="s">
        <v>5</v>
      </c>
      <c r="E1" s="84" t="s">
        <v>1165</v>
      </c>
      <c r="F1" s="26" t="s">
        <v>133</v>
      </c>
      <c r="G1" s="26" t="s">
        <v>368</v>
      </c>
      <c r="H1" s="26" t="s">
        <v>6</v>
      </c>
      <c r="I1" s="26" t="s">
        <v>267</v>
      </c>
      <c r="J1" s="26" t="s">
        <v>7</v>
      </c>
      <c r="K1" s="26" t="s">
        <v>8</v>
      </c>
      <c r="L1" s="26" t="s">
        <v>131</v>
      </c>
    </row>
    <row r="2" spans="1:15" ht="24.75" x14ac:dyDescent="0.25">
      <c r="A2" s="31" t="s">
        <v>12</v>
      </c>
      <c r="B2" s="31" t="s">
        <v>75</v>
      </c>
      <c r="C2" s="31"/>
      <c r="D2" s="31" t="s">
        <v>998</v>
      </c>
      <c r="E2" s="31" t="s">
        <v>207</v>
      </c>
      <c r="F2" s="31" t="s">
        <v>468</v>
      </c>
      <c r="G2" s="31" t="s">
        <v>468</v>
      </c>
      <c r="H2" s="31" t="s">
        <v>81</v>
      </c>
      <c r="I2" s="31"/>
      <c r="J2" s="31"/>
      <c r="K2" s="27" t="s">
        <v>849</v>
      </c>
      <c r="L2" s="27" t="s">
        <v>136</v>
      </c>
    </row>
    <row r="3" spans="1:15" ht="36.75" x14ac:dyDescent="0.25">
      <c r="A3" s="31" t="s">
        <v>12</v>
      </c>
      <c r="B3" s="31" t="s">
        <v>1</v>
      </c>
      <c r="C3" s="31" t="s">
        <v>264</v>
      </c>
      <c r="D3" s="31" t="s">
        <v>998</v>
      </c>
      <c r="E3" s="31" t="s">
        <v>3</v>
      </c>
      <c r="F3" s="31" t="s">
        <v>466</v>
      </c>
      <c r="G3" s="31" t="s">
        <v>466</v>
      </c>
      <c r="H3" s="31" t="s">
        <v>81</v>
      </c>
      <c r="I3" s="31" t="s">
        <v>122</v>
      </c>
      <c r="J3" s="31"/>
      <c r="K3" s="31" t="s">
        <v>868</v>
      </c>
      <c r="L3" s="27" t="s">
        <v>205</v>
      </c>
    </row>
    <row r="4" spans="1:15" s="1" customFormat="1" ht="48.75" x14ac:dyDescent="0.25">
      <c r="A4" s="31" t="s">
        <v>12</v>
      </c>
      <c r="B4" s="31" t="s">
        <v>1</v>
      </c>
      <c r="C4" s="31" t="s">
        <v>264</v>
      </c>
      <c r="D4" s="31" t="s">
        <v>998</v>
      </c>
      <c r="E4" s="31" t="s">
        <v>89</v>
      </c>
      <c r="F4" s="31" t="s">
        <v>465</v>
      </c>
      <c r="G4" s="31" t="s">
        <v>465</v>
      </c>
      <c r="H4" s="31" t="s">
        <v>81</v>
      </c>
      <c r="I4" s="31" t="s">
        <v>122</v>
      </c>
      <c r="J4" s="31"/>
      <c r="K4" s="31" t="s">
        <v>869</v>
      </c>
      <c r="L4" s="27" t="s">
        <v>206</v>
      </c>
    </row>
    <row r="5" spans="1:15" s="2" customFormat="1" ht="48.75" x14ac:dyDescent="0.25">
      <c r="A5" s="31" t="s">
        <v>12</v>
      </c>
      <c r="B5" s="31" t="s">
        <v>1</v>
      </c>
      <c r="C5" s="31" t="s">
        <v>264</v>
      </c>
      <c r="D5" s="31" t="s">
        <v>998</v>
      </c>
      <c r="E5" s="31" t="s">
        <v>287</v>
      </c>
      <c r="F5" s="31" t="s">
        <v>340</v>
      </c>
      <c r="G5" s="31" t="s">
        <v>340</v>
      </c>
      <c r="H5" s="31" t="s">
        <v>81</v>
      </c>
      <c r="I5" s="31" t="s">
        <v>122</v>
      </c>
      <c r="J5" s="31"/>
      <c r="K5" s="31" t="s">
        <v>870</v>
      </c>
      <c r="L5" s="31"/>
    </row>
    <row r="6" spans="1:15" s="2" customFormat="1" ht="48.75" x14ac:dyDescent="0.25">
      <c r="A6" s="31" t="s">
        <v>12</v>
      </c>
      <c r="B6" s="31" t="s">
        <v>1</v>
      </c>
      <c r="C6" s="31" t="s">
        <v>264</v>
      </c>
      <c r="D6" s="31" t="s">
        <v>998</v>
      </c>
      <c r="E6" s="31" t="s">
        <v>273</v>
      </c>
      <c r="F6" s="31" t="s">
        <v>311</v>
      </c>
      <c r="G6" s="31" t="s">
        <v>311</v>
      </c>
      <c r="H6" s="31" t="s">
        <v>187</v>
      </c>
      <c r="I6" s="31" t="s">
        <v>122</v>
      </c>
      <c r="J6" s="31"/>
      <c r="K6" s="31" t="s">
        <v>871</v>
      </c>
      <c r="L6" s="31"/>
    </row>
    <row r="7" spans="1:15" s="2" customFormat="1" ht="48.75" x14ac:dyDescent="0.25">
      <c r="A7" s="31" t="s">
        <v>12</v>
      </c>
      <c r="B7" s="31" t="s">
        <v>1</v>
      </c>
      <c r="C7" s="31" t="s">
        <v>264</v>
      </c>
      <c r="D7" s="31" t="s">
        <v>998</v>
      </c>
      <c r="E7" s="31" t="s">
        <v>259</v>
      </c>
      <c r="F7" s="31" t="s">
        <v>380</v>
      </c>
      <c r="G7" s="31" t="s">
        <v>380</v>
      </c>
      <c r="H7" s="31" t="s">
        <v>187</v>
      </c>
      <c r="I7" s="31" t="s">
        <v>122</v>
      </c>
      <c r="J7" s="31"/>
      <c r="K7" s="31" t="s">
        <v>872</v>
      </c>
      <c r="L7" s="31"/>
    </row>
    <row r="8" spans="1:15" s="38" customFormat="1" ht="24.75" x14ac:dyDescent="0.25">
      <c r="A8" s="31" t="s">
        <v>12</v>
      </c>
      <c r="B8" s="31"/>
      <c r="C8" s="31"/>
      <c r="D8" s="31" t="s">
        <v>998</v>
      </c>
      <c r="E8" s="31" t="s">
        <v>680</v>
      </c>
      <c r="F8" s="31" t="s">
        <v>612</v>
      </c>
      <c r="G8" s="31" t="s">
        <v>612</v>
      </c>
      <c r="H8" s="31" t="s">
        <v>81</v>
      </c>
      <c r="I8" s="31" t="s">
        <v>11</v>
      </c>
      <c r="J8" s="31"/>
      <c r="K8" s="31" t="s">
        <v>1012</v>
      </c>
      <c r="L8" s="31" t="s">
        <v>681</v>
      </c>
      <c r="M8" s="47"/>
    </row>
    <row r="9" spans="1:15" s="11" customFormat="1" ht="12" x14ac:dyDescent="0.2">
      <c r="A9" s="53"/>
      <c r="B9" s="53"/>
      <c r="C9" s="53"/>
      <c r="D9" s="53">
        <v>1</v>
      </c>
      <c r="E9" s="53" t="s">
        <v>9</v>
      </c>
      <c r="F9" s="36" t="s">
        <v>454</v>
      </c>
      <c r="G9" s="36" t="s">
        <v>456</v>
      </c>
      <c r="H9" s="53" t="s">
        <v>10</v>
      </c>
      <c r="I9" s="53" t="s">
        <v>11</v>
      </c>
      <c r="J9" s="53"/>
      <c r="K9" s="36" t="s">
        <v>208</v>
      </c>
      <c r="L9" s="36" t="s">
        <v>208</v>
      </c>
      <c r="M9" s="67"/>
      <c r="N9" s="67"/>
      <c r="O9" s="67"/>
    </row>
    <row r="10" spans="1:15" s="11" customFormat="1" ht="60" x14ac:dyDescent="0.2">
      <c r="A10" s="53"/>
      <c r="B10" s="53"/>
      <c r="C10" s="36" t="s">
        <v>265</v>
      </c>
      <c r="D10" s="53">
        <v>2</v>
      </c>
      <c r="E10" s="36" t="s">
        <v>763</v>
      </c>
      <c r="F10" s="36" t="s">
        <v>785</v>
      </c>
      <c r="G10" s="36" t="s">
        <v>786</v>
      </c>
      <c r="H10" s="36" t="s">
        <v>13</v>
      </c>
      <c r="I10" s="36" t="s">
        <v>11</v>
      </c>
      <c r="J10" s="36"/>
      <c r="K10" s="36" t="s">
        <v>787</v>
      </c>
      <c r="L10" s="36" t="s">
        <v>787</v>
      </c>
      <c r="M10" s="67"/>
      <c r="N10" s="67"/>
      <c r="O10" s="67"/>
    </row>
    <row r="11" spans="1:15" s="11" customFormat="1" ht="36" x14ac:dyDescent="0.2">
      <c r="A11" s="53"/>
      <c r="B11" s="53"/>
      <c r="C11" s="53"/>
      <c r="D11" s="53">
        <v>3</v>
      </c>
      <c r="E11" s="35" t="s">
        <v>315</v>
      </c>
      <c r="F11" s="35" t="s">
        <v>455</v>
      </c>
      <c r="G11" s="35" t="s">
        <v>455</v>
      </c>
      <c r="H11" s="35" t="s">
        <v>316</v>
      </c>
      <c r="I11" s="35" t="s">
        <v>120</v>
      </c>
      <c r="J11" s="35"/>
      <c r="K11" s="36" t="s">
        <v>317</v>
      </c>
      <c r="L11" s="36" t="s">
        <v>318</v>
      </c>
      <c r="M11" s="67"/>
      <c r="N11" s="67"/>
      <c r="O11" s="67"/>
    </row>
    <row r="12" spans="1:15" s="11" customFormat="1" ht="72" x14ac:dyDescent="0.2">
      <c r="A12" s="53"/>
      <c r="B12" s="53"/>
      <c r="C12" s="53" t="s">
        <v>266</v>
      </c>
      <c r="D12" s="53">
        <v>4</v>
      </c>
      <c r="E12" s="35" t="s">
        <v>664</v>
      </c>
      <c r="F12" s="35" t="s">
        <v>1105</v>
      </c>
      <c r="G12" s="35" t="s">
        <v>665</v>
      </c>
      <c r="H12" s="35" t="s">
        <v>10</v>
      </c>
      <c r="I12" s="35" t="s">
        <v>120</v>
      </c>
      <c r="J12" s="35" t="s">
        <v>320</v>
      </c>
      <c r="K12" s="36" t="s">
        <v>969</v>
      </c>
      <c r="L12" s="36" t="s">
        <v>968</v>
      </c>
      <c r="M12" s="67"/>
      <c r="N12" s="67"/>
      <c r="O12" s="67"/>
    </row>
    <row r="13" spans="1:15" ht="192" x14ac:dyDescent="0.25">
      <c r="A13" s="53"/>
      <c r="B13" s="53"/>
      <c r="C13" s="53" t="s">
        <v>266</v>
      </c>
      <c r="D13" s="53">
        <v>5</v>
      </c>
      <c r="E13" s="60" t="s">
        <v>805</v>
      </c>
      <c r="F13" s="60" t="s">
        <v>806</v>
      </c>
      <c r="G13" s="60" t="s">
        <v>807</v>
      </c>
      <c r="H13" s="53" t="s">
        <v>10</v>
      </c>
      <c r="I13" s="53" t="s">
        <v>11</v>
      </c>
      <c r="J13" s="53"/>
      <c r="K13" s="76" t="s">
        <v>1013</v>
      </c>
      <c r="L13" s="76" t="s">
        <v>525</v>
      </c>
      <c r="M13" s="55"/>
      <c r="N13" s="55"/>
      <c r="O13" s="55"/>
    </row>
    <row r="14" spans="1:15" s="2" customFormat="1" ht="60" x14ac:dyDescent="0.25">
      <c r="A14" s="53"/>
      <c r="B14" s="53"/>
      <c r="C14" s="53" t="s">
        <v>266</v>
      </c>
      <c r="D14" s="53">
        <v>6</v>
      </c>
      <c r="E14" s="60" t="s">
        <v>666</v>
      </c>
      <c r="F14" s="60" t="s">
        <v>1104</v>
      </c>
      <c r="G14" s="60" t="s">
        <v>668</v>
      </c>
      <c r="H14" s="35" t="s">
        <v>10</v>
      </c>
      <c r="I14" s="35" t="s">
        <v>120</v>
      </c>
      <c r="J14" s="35" t="s">
        <v>204</v>
      </c>
      <c r="K14" s="76" t="s">
        <v>667</v>
      </c>
      <c r="L14" s="76" t="s">
        <v>663</v>
      </c>
      <c r="M14" s="55"/>
      <c r="N14" s="55"/>
      <c r="O14" s="55"/>
    </row>
    <row r="15" spans="1:15" s="1" customFormat="1" ht="24.75" x14ac:dyDescent="0.25">
      <c r="A15" s="53"/>
      <c r="B15" s="53"/>
      <c r="C15" s="53"/>
      <c r="D15" s="53">
        <v>7</v>
      </c>
      <c r="E15" s="53" t="s">
        <v>494</v>
      </c>
      <c r="F15" s="36" t="s">
        <v>885</v>
      </c>
      <c r="G15" s="36" t="s">
        <v>885</v>
      </c>
      <c r="H15" s="53" t="s">
        <v>10</v>
      </c>
      <c r="I15" s="53" t="s">
        <v>120</v>
      </c>
      <c r="J15" s="53"/>
      <c r="K15" s="53" t="s">
        <v>123</v>
      </c>
      <c r="L15" s="36" t="s">
        <v>150</v>
      </c>
      <c r="M15" s="55"/>
      <c r="N15" s="55"/>
      <c r="O15" s="55"/>
    </row>
    <row r="16" spans="1:15" s="1" customFormat="1" ht="36.75" x14ac:dyDescent="0.25">
      <c r="A16" s="53"/>
      <c r="B16" s="53"/>
      <c r="C16" s="53"/>
      <c r="D16" s="53">
        <v>8</v>
      </c>
      <c r="E16" s="35" t="s">
        <v>319</v>
      </c>
      <c r="F16" s="35" t="s">
        <v>434</v>
      </c>
      <c r="G16" s="35" t="s">
        <v>434</v>
      </c>
      <c r="H16" s="36" t="s">
        <v>10</v>
      </c>
      <c r="I16" s="35" t="s">
        <v>120</v>
      </c>
      <c r="J16" s="36" t="s">
        <v>320</v>
      </c>
      <c r="K16" s="36" t="s">
        <v>321</v>
      </c>
      <c r="L16" s="36" t="s">
        <v>322</v>
      </c>
      <c r="M16" s="55"/>
      <c r="N16" s="74"/>
      <c r="O16" s="74"/>
    </row>
    <row r="17" spans="1:15" s="1" customFormat="1" ht="24.75" x14ac:dyDescent="0.25">
      <c r="A17" s="53"/>
      <c r="B17" s="53"/>
      <c r="C17" s="53"/>
      <c r="D17" s="53">
        <v>9</v>
      </c>
      <c r="E17" s="35" t="s">
        <v>323</v>
      </c>
      <c r="F17" s="35" t="s">
        <v>435</v>
      </c>
      <c r="G17" s="35" t="s">
        <v>435</v>
      </c>
      <c r="H17" s="36" t="s">
        <v>10</v>
      </c>
      <c r="I17" s="35" t="s">
        <v>120</v>
      </c>
      <c r="J17" s="35"/>
      <c r="K17" s="36" t="s">
        <v>642</v>
      </c>
      <c r="L17" s="36" t="s">
        <v>325</v>
      </c>
      <c r="M17" s="55"/>
      <c r="N17" s="64"/>
      <c r="O17" s="64"/>
    </row>
    <row r="18" spans="1:15" s="1" customFormat="1" ht="36.75" x14ac:dyDescent="0.25">
      <c r="A18" s="53"/>
      <c r="B18" s="53"/>
      <c r="C18" s="53"/>
      <c r="D18" s="53">
        <v>10</v>
      </c>
      <c r="E18" s="36" t="s">
        <v>314</v>
      </c>
      <c r="F18" s="36" t="s">
        <v>436</v>
      </c>
      <c r="G18" s="36" t="s">
        <v>436</v>
      </c>
      <c r="H18" s="36" t="s">
        <v>10</v>
      </c>
      <c r="I18" s="36" t="s">
        <v>11</v>
      </c>
      <c r="J18" s="36" t="s">
        <v>204</v>
      </c>
      <c r="K18" s="36" t="s">
        <v>958</v>
      </c>
      <c r="L18" s="36" t="s">
        <v>722</v>
      </c>
      <c r="M18" s="55"/>
      <c r="N18" s="75"/>
      <c r="O18" s="75"/>
    </row>
    <row r="19" spans="1:15" ht="24.75" x14ac:dyDescent="0.25">
      <c r="A19" s="53"/>
      <c r="B19" s="53"/>
      <c r="C19" s="53"/>
      <c r="D19" s="53">
        <v>11</v>
      </c>
      <c r="E19" s="53" t="s">
        <v>613</v>
      </c>
      <c r="F19" s="53" t="s">
        <v>1106</v>
      </c>
      <c r="G19" s="53" t="s">
        <v>1107</v>
      </c>
      <c r="H19" s="53" t="s">
        <v>10</v>
      </c>
      <c r="I19" s="53" t="s">
        <v>11</v>
      </c>
      <c r="J19" s="53" t="s">
        <v>684</v>
      </c>
      <c r="K19" s="53" t="s">
        <v>683</v>
      </c>
      <c r="L19" s="53" t="s">
        <v>209</v>
      </c>
      <c r="M19" s="55"/>
      <c r="N19" s="64"/>
      <c r="O19" s="64"/>
    </row>
    <row r="20" spans="1:15" s="2" customFormat="1" ht="36.75" x14ac:dyDescent="0.25">
      <c r="A20" s="53"/>
      <c r="B20" s="53"/>
      <c r="C20" s="53"/>
      <c r="D20" s="53">
        <v>12</v>
      </c>
      <c r="E20" s="53" t="s">
        <v>699</v>
      </c>
      <c r="F20" s="53" t="s">
        <v>698</v>
      </c>
      <c r="G20" s="53" t="s">
        <v>697</v>
      </c>
      <c r="H20" s="53" t="s">
        <v>10</v>
      </c>
      <c r="I20" s="53" t="s">
        <v>11</v>
      </c>
      <c r="J20" s="36" t="s">
        <v>204</v>
      </c>
      <c r="K20" s="53" t="s">
        <v>696</v>
      </c>
      <c r="L20" s="53"/>
      <c r="M20" s="55"/>
      <c r="N20" s="64"/>
      <c r="O20" s="64"/>
    </row>
    <row r="21" spans="1:15" ht="24.75" x14ac:dyDescent="0.25">
      <c r="A21" s="53"/>
      <c r="B21" s="53"/>
      <c r="C21" s="53"/>
      <c r="D21" s="53">
        <v>13</v>
      </c>
      <c r="E21" s="53" t="s">
        <v>126</v>
      </c>
      <c r="F21" s="36" t="s">
        <v>952</v>
      </c>
      <c r="G21" s="36" t="s">
        <v>935</v>
      </c>
      <c r="H21" s="53" t="s">
        <v>81</v>
      </c>
      <c r="I21" s="53" t="s">
        <v>108</v>
      </c>
      <c r="J21" s="53"/>
      <c r="K21" s="53" t="s">
        <v>257</v>
      </c>
      <c r="L21" s="53" t="s">
        <v>257</v>
      </c>
      <c r="M21" s="55"/>
      <c r="N21" s="77"/>
      <c r="O21" s="77"/>
    </row>
    <row r="22" spans="1:15" x14ac:dyDescent="0.25">
      <c r="A22" s="53"/>
      <c r="B22" s="53"/>
      <c r="C22" s="53"/>
      <c r="D22" s="53">
        <v>14</v>
      </c>
      <c r="E22" s="53" t="s">
        <v>125</v>
      </c>
      <c r="F22" s="35" t="s">
        <v>906</v>
      </c>
      <c r="G22" s="35" t="s">
        <v>918</v>
      </c>
      <c r="H22" s="53" t="s">
        <v>81</v>
      </c>
      <c r="I22" s="53" t="s">
        <v>108</v>
      </c>
      <c r="J22" s="53"/>
      <c r="K22" s="53" t="s">
        <v>103</v>
      </c>
      <c r="L22" s="53" t="s">
        <v>103</v>
      </c>
      <c r="M22" s="55"/>
      <c r="N22" s="74"/>
      <c r="O22" s="74"/>
    </row>
    <row r="23" spans="1:15" s="24" customFormat="1" ht="24.75" x14ac:dyDescent="0.25">
      <c r="A23" s="36"/>
      <c r="B23" s="36"/>
      <c r="C23" s="36"/>
      <c r="D23" s="53">
        <v>15</v>
      </c>
      <c r="E23" s="36" t="s">
        <v>733</v>
      </c>
      <c r="F23" s="35" t="s">
        <v>1115</v>
      </c>
      <c r="G23" s="35" t="s">
        <v>1114</v>
      </c>
      <c r="H23" s="36" t="s">
        <v>186</v>
      </c>
      <c r="I23" s="36" t="s">
        <v>112</v>
      </c>
      <c r="J23" s="36"/>
      <c r="K23" s="36" t="s">
        <v>959</v>
      </c>
      <c r="L23" s="36" t="s">
        <v>733</v>
      </c>
      <c r="M23" s="55"/>
      <c r="N23" s="55"/>
      <c r="O23" s="55"/>
    </row>
    <row r="24" spans="1:15" s="2" customFormat="1" ht="24.75" x14ac:dyDescent="0.25">
      <c r="A24" s="36"/>
      <c r="B24" s="36"/>
      <c r="C24" s="36"/>
      <c r="D24" s="53">
        <v>16</v>
      </c>
      <c r="E24" s="36" t="s">
        <v>153</v>
      </c>
      <c r="F24" s="35" t="s">
        <v>1112</v>
      </c>
      <c r="G24" s="36" t="s">
        <v>1113</v>
      </c>
      <c r="H24" s="36" t="s">
        <v>186</v>
      </c>
      <c r="I24" s="36" t="s">
        <v>112</v>
      </c>
      <c r="J24" s="36"/>
      <c r="K24" s="36" t="s">
        <v>962</v>
      </c>
      <c r="L24" s="36" t="s">
        <v>153</v>
      </c>
      <c r="M24" s="55"/>
      <c r="N24" s="55"/>
      <c r="O24" s="55"/>
    </row>
    <row r="25" spans="1:15" s="2" customFormat="1" x14ac:dyDescent="0.25">
      <c r="A25" s="53"/>
      <c r="B25" s="53"/>
      <c r="C25" s="53"/>
      <c r="D25" s="53">
        <v>17</v>
      </c>
      <c r="E25" s="53" t="s">
        <v>672</v>
      </c>
      <c r="F25" s="60" t="s">
        <v>483</v>
      </c>
      <c r="G25" s="60" t="s">
        <v>484</v>
      </c>
      <c r="H25" s="53" t="s">
        <v>10</v>
      </c>
      <c r="I25" s="53" t="s">
        <v>120</v>
      </c>
      <c r="J25" s="53" t="s">
        <v>14</v>
      </c>
      <c r="K25" s="36" t="s">
        <v>258</v>
      </c>
      <c r="L25" s="36" t="s">
        <v>258</v>
      </c>
      <c r="M25" s="55"/>
      <c r="N25" s="55"/>
      <c r="O25" s="55"/>
    </row>
    <row r="26" spans="1:15" s="2" customFormat="1" x14ac:dyDescent="0.25">
      <c r="A26" s="53"/>
      <c r="B26" s="64"/>
      <c r="C26" s="53"/>
      <c r="D26" s="53">
        <v>18</v>
      </c>
      <c r="E26" s="63" t="s">
        <v>709</v>
      </c>
      <c r="F26" s="65" t="s">
        <v>716</v>
      </c>
      <c r="G26" s="65" t="s">
        <v>716</v>
      </c>
      <c r="H26" s="63" t="s">
        <v>10</v>
      </c>
      <c r="I26" s="63" t="s">
        <v>107</v>
      </c>
      <c r="J26" s="64"/>
      <c r="K26" s="63" t="s">
        <v>708</v>
      </c>
      <c r="L26" s="63" t="s">
        <v>708</v>
      </c>
      <c r="M26" s="55"/>
      <c r="N26" s="55"/>
      <c r="O26" s="55"/>
    </row>
    <row r="27" spans="1:15" s="2" customFormat="1" x14ac:dyDescent="0.25">
      <c r="A27" s="53"/>
      <c r="B27" s="53"/>
      <c r="C27" s="53"/>
      <c r="D27" s="53">
        <v>19</v>
      </c>
      <c r="E27" s="35" t="s">
        <v>326</v>
      </c>
      <c r="F27" s="35" t="s">
        <v>415</v>
      </c>
      <c r="G27" s="35" t="s">
        <v>417</v>
      </c>
      <c r="H27" s="36"/>
      <c r="I27" s="35" t="s">
        <v>108</v>
      </c>
      <c r="J27" s="36" t="s">
        <v>204</v>
      </c>
      <c r="K27" s="36" t="s">
        <v>611</v>
      </c>
      <c r="L27" s="36" t="s">
        <v>611</v>
      </c>
      <c r="M27" s="55"/>
      <c r="N27" s="55"/>
      <c r="O27" s="55"/>
    </row>
    <row r="28" spans="1:15" s="2" customFormat="1" ht="48.75" x14ac:dyDescent="0.25">
      <c r="A28" s="53"/>
      <c r="B28" s="53"/>
      <c r="C28" s="53"/>
      <c r="D28" s="53">
        <v>20</v>
      </c>
      <c r="E28" s="35" t="s">
        <v>327</v>
      </c>
      <c r="F28" s="35" t="s">
        <v>953</v>
      </c>
      <c r="G28" s="35" t="s">
        <v>936</v>
      </c>
      <c r="H28" s="35" t="s">
        <v>13</v>
      </c>
      <c r="I28" s="35" t="s">
        <v>108</v>
      </c>
      <c r="J28" s="35"/>
      <c r="K28" s="36" t="s">
        <v>328</v>
      </c>
      <c r="L28" s="36" t="s">
        <v>329</v>
      </c>
      <c r="M28" s="55"/>
      <c r="N28" s="55"/>
      <c r="O28" s="55"/>
    </row>
    <row r="29" spans="1:15" s="2" customFormat="1" ht="36.75" x14ac:dyDescent="0.25">
      <c r="A29" s="53"/>
      <c r="B29" s="53"/>
      <c r="C29" s="53"/>
      <c r="D29" s="53">
        <v>21</v>
      </c>
      <c r="E29" s="35" t="s">
        <v>330</v>
      </c>
      <c r="F29" s="35" t="s">
        <v>907</v>
      </c>
      <c r="G29" s="35" t="s">
        <v>919</v>
      </c>
      <c r="H29" s="35" t="s">
        <v>13</v>
      </c>
      <c r="I29" s="35" t="s">
        <v>108</v>
      </c>
      <c r="J29" s="35"/>
      <c r="K29" s="36" t="s">
        <v>331</v>
      </c>
      <c r="L29" s="36" t="s">
        <v>332</v>
      </c>
      <c r="M29" s="55"/>
      <c r="N29" s="55"/>
      <c r="O29" s="55"/>
    </row>
    <row r="30" spans="1:15" s="2" customFormat="1" ht="24.75" x14ac:dyDescent="0.25">
      <c r="A30" s="36"/>
      <c r="B30" s="36"/>
      <c r="C30" s="36"/>
      <c r="D30" s="53">
        <v>22</v>
      </c>
      <c r="E30" s="35" t="s">
        <v>825</v>
      </c>
      <c r="F30" s="35" t="s">
        <v>1108</v>
      </c>
      <c r="G30" s="35" t="s">
        <v>1110</v>
      </c>
      <c r="H30" s="36" t="s">
        <v>186</v>
      </c>
      <c r="I30" s="35" t="s">
        <v>108</v>
      </c>
      <c r="J30" s="35"/>
      <c r="K30" s="36" t="s">
        <v>960</v>
      </c>
      <c r="L30" s="36" t="s">
        <v>333</v>
      </c>
      <c r="M30" s="55"/>
      <c r="N30" s="55"/>
      <c r="O30" s="55"/>
    </row>
    <row r="31" spans="1:15" s="24" customFormat="1" ht="24.75" x14ac:dyDescent="0.25">
      <c r="A31" s="36"/>
      <c r="B31" s="36"/>
      <c r="C31" s="36"/>
      <c r="D31" s="53">
        <v>23</v>
      </c>
      <c r="E31" s="35" t="s">
        <v>826</v>
      </c>
      <c r="F31" s="35" t="s">
        <v>1109</v>
      </c>
      <c r="G31" s="36" t="s">
        <v>1111</v>
      </c>
      <c r="H31" s="36" t="s">
        <v>186</v>
      </c>
      <c r="I31" s="35" t="s">
        <v>108</v>
      </c>
      <c r="J31" s="35"/>
      <c r="K31" s="36" t="s">
        <v>961</v>
      </c>
      <c r="L31" s="36"/>
      <c r="M31" s="55"/>
      <c r="N31" s="55"/>
      <c r="O31" s="55"/>
    </row>
    <row r="32" spans="1:15" s="2" customFormat="1" ht="24.75" x14ac:dyDescent="0.25">
      <c r="A32" s="36"/>
      <c r="B32" s="36"/>
      <c r="C32" s="36"/>
      <c r="D32" s="53">
        <v>24</v>
      </c>
      <c r="E32" s="35" t="s">
        <v>815</v>
      </c>
      <c r="F32" s="35" t="s">
        <v>1031</v>
      </c>
      <c r="G32" s="35" t="s">
        <v>1032</v>
      </c>
      <c r="H32" s="36" t="s">
        <v>10</v>
      </c>
      <c r="I32" s="35" t="s">
        <v>107</v>
      </c>
      <c r="J32" s="35" t="s">
        <v>14</v>
      </c>
      <c r="K32" s="36" t="s">
        <v>821</v>
      </c>
      <c r="L32" s="35"/>
    </row>
    <row r="33" spans="1:15" s="1" customFormat="1" x14ac:dyDescent="0.25">
      <c r="A33" s="53"/>
      <c r="B33" s="53"/>
      <c r="C33" s="53"/>
      <c r="D33" s="53">
        <v>25</v>
      </c>
      <c r="E33" s="36" t="s">
        <v>313</v>
      </c>
      <c r="F33" s="36" t="s">
        <v>416</v>
      </c>
      <c r="G33" s="36" t="s">
        <v>418</v>
      </c>
      <c r="H33" s="36" t="s">
        <v>303</v>
      </c>
      <c r="I33" s="36" t="s">
        <v>108</v>
      </c>
      <c r="J33" s="36" t="s">
        <v>14</v>
      </c>
      <c r="K33" s="36" t="s">
        <v>313</v>
      </c>
      <c r="L33" s="36" t="s">
        <v>313</v>
      </c>
      <c r="M33" s="55"/>
      <c r="N33" s="55"/>
      <c r="O33" s="55"/>
    </row>
    <row r="34" spans="1:15" x14ac:dyDescent="0.25">
      <c r="A34" s="55"/>
      <c r="B34" s="55"/>
      <c r="C34" s="55"/>
      <c r="D34" s="55"/>
      <c r="E34" s="55"/>
      <c r="F34" s="55"/>
      <c r="G34" s="78"/>
      <c r="H34" s="55"/>
      <c r="I34" s="55"/>
      <c r="J34" s="55"/>
      <c r="K34" s="55"/>
      <c r="L34" s="55"/>
      <c r="M34" s="55"/>
      <c r="N34" s="55"/>
      <c r="O34" s="55"/>
    </row>
    <row r="35" spans="1:15" x14ac:dyDescent="0.25">
      <c r="A35" s="55"/>
      <c r="B35" s="55"/>
      <c r="C35" s="55"/>
      <c r="D35" s="55"/>
      <c r="E35" s="55"/>
      <c r="F35" s="55"/>
      <c r="G35" s="78"/>
      <c r="H35" s="55"/>
      <c r="I35" s="55"/>
      <c r="J35" s="55"/>
      <c r="K35" s="55"/>
      <c r="L35" s="55"/>
      <c r="M35" s="55"/>
      <c r="N35" s="55"/>
      <c r="O35" s="55"/>
    </row>
    <row r="36" spans="1:15" x14ac:dyDescent="0.25">
      <c r="A36" s="55" t="s">
        <v>291</v>
      </c>
      <c r="B36" s="55"/>
      <c r="C36" s="55"/>
      <c r="D36" s="55"/>
      <c r="E36" s="55"/>
      <c r="F36" s="55"/>
      <c r="G36" s="78"/>
      <c r="H36" s="55"/>
      <c r="I36" s="55"/>
      <c r="J36" s="55"/>
      <c r="K36" s="55"/>
      <c r="L36" s="55"/>
      <c r="M36" s="55"/>
      <c r="N36" s="55"/>
      <c r="O36" s="55"/>
    </row>
    <row r="37" spans="1:15" x14ac:dyDescent="0.25">
      <c r="A37" s="55"/>
      <c r="B37" s="55"/>
      <c r="C37" s="55"/>
      <c r="D37" s="55"/>
      <c r="E37" s="55"/>
      <c r="F37" s="55"/>
      <c r="G37" s="78"/>
      <c r="H37" s="55"/>
      <c r="I37" s="55"/>
      <c r="J37" s="55"/>
      <c r="K37" s="55"/>
      <c r="L37" s="55"/>
      <c r="M37" s="55"/>
      <c r="N37" s="55"/>
      <c r="O37" s="55"/>
    </row>
    <row r="38" spans="1:15" x14ac:dyDescent="0.25">
      <c r="A38" s="55"/>
      <c r="B38" s="55"/>
      <c r="C38" s="55"/>
      <c r="D38" s="55"/>
      <c r="E38" s="55"/>
      <c r="F38" s="55"/>
      <c r="G38" s="78"/>
      <c r="H38" s="55"/>
      <c r="I38" s="55"/>
      <c r="J38" s="55"/>
      <c r="K38" s="55"/>
      <c r="L38" s="55"/>
      <c r="M38" s="55"/>
      <c r="N38" s="55"/>
      <c r="O38" s="55"/>
    </row>
    <row r="39" spans="1:15" x14ac:dyDescent="0.25">
      <c r="A39" s="55"/>
      <c r="B39" s="55"/>
      <c r="C39" s="55"/>
      <c r="D39" s="55"/>
      <c r="E39" s="55"/>
      <c r="F39" s="55"/>
      <c r="G39" s="78"/>
      <c r="H39" s="55"/>
      <c r="I39" s="55"/>
      <c r="J39" s="55"/>
      <c r="K39" s="55"/>
      <c r="L39" s="55"/>
      <c r="M39" s="55"/>
      <c r="N39" s="55"/>
      <c r="O39" s="55"/>
    </row>
    <row r="40" spans="1:15" x14ac:dyDescent="0.25">
      <c r="A40" s="55"/>
      <c r="B40" s="55"/>
      <c r="C40" s="55"/>
      <c r="D40" s="55"/>
      <c r="E40" s="55"/>
      <c r="F40" s="55"/>
      <c r="G40" s="78"/>
      <c r="H40" s="55"/>
      <c r="I40" s="55"/>
      <c r="J40" s="55"/>
      <c r="K40" s="55"/>
      <c r="L40" s="55"/>
      <c r="M40" s="55"/>
      <c r="N40" s="55"/>
      <c r="O40" s="55"/>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60"/>
  <sheetViews>
    <sheetView topLeftCell="F18" zoomScale="110" zoomScaleNormal="110" workbookViewId="0">
      <selection activeCell="L21" sqref="L21"/>
    </sheetView>
  </sheetViews>
  <sheetFormatPr defaultColWidth="9.140625" defaultRowHeight="15" x14ac:dyDescent="0.25"/>
  <cols>
    <col min="1" max="1" width="6.140625" style="2" bestFit="1" customWidth="1"/>
    <col min="2" max="2" width="11.28515625" style="2" customWidth="1"/>
    <col min="3" max="3" width="14.85546875" style="2" customWidth="1"/>
    <col min="4" max="4" width="8.140625" style="2" customWidth="1"/>
    <col min="5" max="6" width="28.7109375" style="2" customWidth="1"/>
    <col min="7" max="7" width="16.28515625" style="2" customWidth="1"/>
    <col min="8" max="8" width="7.42578125" style="2" customWidth="1"/>
    <col min="9" max="9" width="11.42578125" style="2" customWidth="1"/>
    <col min="10" max="10" width="9.140625" style="2" bestFit="1" customWidth="1"/>
    <col min="11" max="11" width="55.28515625" style="2" customWidth="1"/>
    <col min="12" max="12" width="40.7109375" style="2" bestFit="1" customWidth="1"/>
    <col min="13" max="16384" width="9.140625" style="2"/>
  </cols>
  <sheetData>
    <row r="1" spans="1:22" ht="36.75" x14ac:dyDescent="0.25">
      <c r="A1" s="40" t="s">
        <v>56</v>
      </c>
      <c r="B1" s="41" t="s">
        <v>132</v>
      </c>
      <c r="C1" s="41" t="s">
        <v>139</v>
      </c>
      <c r="D1" s="41" t="s">
        <v>5</v>
      </c>
      <c r="E1" s="85" t="s">
        <v>1165</v>
      </c>
      <c r="F1" s="41" t="s">
        <v>133</v>
      </c>
      <c r="G1" s="41" t="s">
        <v>368</v>
      </c>
      <c r="H1" s="41" t="s">
        <v>6</v>
      </c>
      <c r="I1" s="41" t="s">
        <v>267</v>
      </c>
      <c r="J1" s="41" t="s">
        <v>7</v>
      </c>
      <c r="K1" s="41" t="s">
        <v>8</v>
      </c>
      <c r="L1" s="41" t="s">
        <v>131</v>
      </c>
    </row>
    <row r="2" spans="1:22" ht="24.75" x14ac:dyDescent="0.25">
      <c r="A2" s="27" t="s">
        <v>12</v>
      </c>
      <c r="B2" s="27" t="s">
        <v>75</v>
      </c>
      <c r="C2" s="27"/>
      <c r="D2" s="27" t="s">
        <v>998</v>
      </c>
      <c r="E2" s="27" t="s">
        <v>652</v>
      </c>
      <c r="F2" s="27" t="s">
        <v>464</v>
      </c>
      <c r="G2" s="27" t="s">
        <v>464</v>
      </c>
      <c r="H2" s="27" t="s">
        <v>75</v>
      </c>
      <c r="I2" s="27"/>
      <c r="J2" s="27"/>
      <c r="K2" s="27" t="s">
        <v>849</v>
      </c>
      <c r="L2" s="27" t="s">
        <v>136</v>
      </c>
    </row>
    <row r="3" spans="1:22" ht="24.75" x14ac:dyDescent="0.25">
      <c r="A3" s="27" t="s">
        <v>12</v>
      </c>
      <c r="B3" s="27" t="s">
        <v>1</v>
      </c>
      <c r="C3" s="27" t="s">
        <v>767</v>
      </c>
      <c r="D3" s="27" t="s">
        <v>998</v>
      </c>
      <c r="E3" s="27" t="s">
        <v>207</v>
      </c>
      <c r="F3" s="27" t="s">
        <v>468</v>
      </c>
      <c r="G3" s="27" t="s">
        <v>468</v>
      </c>
      <c r="H3" s="27" t="s">
        <v>1</v>
      </c>
      <c r="I3" s="27"/>
      <c r="J3" s="27"/>
      <c r="K3" s="27" t="s">
        <v>873</v>
      </c>
      <c r="L3" s="27" t="s">
        <v>224</v>
      </c>
    </row>
    <row r="4" spans="1:22" x14ac:dyDescent="0.25">
      <c r="A4" s="36"/>
      <c r="B4" s="60"/>
      <c r="C4" s="60"/>
      <c r="D4" s="56">
        <v>1</v>
      </c>
      <c r="E4" s="60" t="s">
        <v>9</v>
      </c>
      <c r="F4" s="36" t="s">
        <v>457</v>
      </c>
      <c r="G4" s="36" t="s">
        <v>458</v>
      </c>
      <c r="H4" s="60" t="s">
        <v>10</v>
      </c>
      <c r="I4" s="60" t="s">
        <v>11</v>
      </c>
      <c r="J4" s="60"/>
      <c r="K4" s="36" t="s">
        <v>210</v>
      </c>
      <c r="L4" s="36" t="s">
        <v>210</v>
      </c>
      <c r="M4" s="55"/>
      <c r="N4" s="55"/>
      <c r="O4" s="55"/>
      <c r="P4" s="55"/>
      <c r="Q4" s="55"/>
      <c r="R4" s="55"/>
      <c r="S4" s="55"/>
      <c r="T4" s="55"/>
      <c r="U4" s="55"/>
      <c r="V4" s="55"/>
    </row>
    <row r="5" spans="1:22" ht="60.75" x14ac:dyDescent="0.25">
      <c r="A5" s="36"/>
      <c r="B5" s="60"/>
      <c r="C5" s="36" t="s">
        <v>265</v>
      </c>
      <c r="D5" s="56">
        <v>2</v>
      </c>
      <c r="E5" s="36" t="s">
        <v>763</v>
      </c>
      <c r="F5" s="36" t="s">
        <v>790</v>
      </c>
      <c r="G5" s="36" t="s">
        <v>791</v>
      </c>
      <c r="H5" s="36" t="s">
        <v>13</v>
      </c>
      <c r="I5" s="36" t="s">
        <v>11</v>
      </c>
      <c r="J5" s="36"/>
      <c r="K5" s="36" t="s">
        <v>788</v>
      </c>
      <c r="L5" s="36" t="s">
        <v>787</v>
      </c>
      <c r="M5" s="55"/>
      <c r="N5" s="55"/>
      <c r="O5" s="55"/>
      <c r="P5" s="55"/>
      <c r="Q5" s="55"/>
      <c r="R5" s="55"/>
      <c r="S5" s="55"/>
      <c r="T5" s="55"/>
      <c r="U5" s="55"/>
      <c r="V5" s="55"/>
    </row>
    <row r="6" spans="1:22" ht="36.75" x14ac:dyDescent="0.25">
      <c r="A6" s="36"/>
      <c r="B6" s="60"/>
      <c r="C6" s="60"/>
      <c r="D6" s="56">
        <v>3</v>
      </c>
      <c r="E6" s="60" t="s">
        <v>1015</v>
      </c>
      <c r="F6" s="36" t="s">
        <v>792</v>
      </c>
      <c r="G6" s="36" t="s">
        <v>793</v>
      </c>
      <c r="H6" s="60" t="s">
        <v>13</v>
      </c>
      <c r="I6" s="60" t="s">
        <v>18</v>
      </c>
      <c r="J6" s="60"/>
      <c r="K6" s="36" t="s">
        <v>794</v>
      </c>
      <c r="L6" s="36" t="s">
        <v>795</v>
      </c>
      <c r="M6" s="55"/>
      <c r="N6" s="55"/>
      <c r="O6" s="55"/>
      <c r="P6" s="55"/>
      <c r="Q6" s="55"/>
      <c r="R6" s="55"/>
      <c r="S6" s="55"/>
      <c r="T6" s="55"/>
      <c r="U6" s="55"/>
      <c r="V6" s="55"/>
    </row>
    <row r="7" spans="1:22" s="42" customFormat="1" ht="36.75" x14ac:dyDescent="0.25">
      <c r="A7" s="36"/>
      <c r="B7" s="60"/>
      <c r="C7" s="60"/>
      <c r="D7" s="56">
        <v>4</v>
      </c>
      <c r="E7" s="35" t="s">
        <v>315</v>
      </c>
      <c r="F7" s="35" t="s">
        <v>646</v>
      </c>
      <c r="G7" s="35" t="s">
        <v>646</v>
      </c>
      <c r="H7" s="35" t="s">
        <v>316</v>
      </c>
      <c r="I7" s="35" t="s">
        <v>120</v>
      </c>
      <c r="J7" s="35"/>
      <c r="K7" s="36" t="s">
        <v>317</v>
      </c>
      <c r="L7" s="36" t="s">
        <v>318</v>
      </c>
      <c r="M7" s="55"/>
      <c r="N7" s="64"/>
      <c r="O7" s="64"/>
      <c r="P7" s="64"/>
      <c r="Q7" s="64"/>
      <c r="R7" s="64"/>
      <c r="S7" s="64"/>
      <c r="T7" s="64"/>
      <c r="U7" s="64"/>
      <c r="V7" s="74"/>
    </row>
    <row r="8" spans="1:22" x14ac:dyDescent="0.25">
      <c r="A8" s="36"/>
      <c r="B8" s="60"/>
      <c r="C8" s="60"/>
      <c r="D8" s="56">
        <v>5</v>
      </c>
      <c r="E8" s="60" t="s">
        <v>495</v>
      </c>
      <c r="F8" s="36" t="s">
        <v>886</v>
      </c>
      <c r="G8" s="36" t="s">
        <v>886</v>
      </c>
      <c r="H8" s="60"/>
      <c r="I8" s="60" t="s">
        <v>120</v>
      </c>
      <c r="J8" s="60"/>
      <c r="K8" s="36" t="s">
        <v>124</v>
      </c>
      <c r="L8" s="36" t="s">
        <v>124</v>
      </c>
      <c r="M8" s="55"/>
      <c r="N8" s="55"/>
      <c r="O8" s="55"/>
      <c r="P8" s="55"/>
      <c r="Q8" s="55"/>
      <c r="R8" s="55"/>
      <c r="S8" s="55"/>
      <c r="T8" s="55"/>
      <c r="U8" s="55"/>
      <c r="V8" s="55"/>
    </row>
    <row r="9" spans="1:22" ht="36.75" x14ac:dyDescent="0.25">
      <c r="A9" s="36"/>
      <c r="B9" s="60"/>
      <c r="C9" s="60" t="s">
        <v>266</v>
      </c>
      <c r="D9" s="56">
        <v>6</v>
      </c>
      <c r="E9" s="60" t="s">
        <v>53</v>
      </c>
      <c r="F9" s="60" t="s">
        <v>592</v>
      </c>
      <c r="G9" s="60" t="s">
        <v>689</v>
      </c>
      <c r="H9" s="60" t="s">
        <v>10</v>
      </c>
      <c r="I9" s="60" t="s">
        <v>11</v>
      </c>
      <c r="J9" s="60" t="s">
        <v>14</v>
      </c>
      <c r="K9" s="36" t="s">
        <v>690</v>
      </c>
      <c r="L9" s="36" t="s">
        <v>211</v>
      </c>
      <c r="M9" s="55"/>
      <c r="N9" s="55"/>
      <c r="O9" s="55"/>
      <c r="P9" s="55"/>
      <c r="Q9" s="55"/>
      <c r="R9" s="55"/>
      <c r="S9" s="55"/>
      <c r="T9" s="55"/>
      <c r="U9" s="55"/>
      <c r="V9" s="55"/>
    </row>
    <row r="10" spans="1:22" ht="24.75" x14ac:dyDescent="0.25">
      <c r="A10" s="36"/>
      <c r="B10" s="60"/>
      <c r="C10" s="60" t="s">
        <v>266</v>
      </c>
      <c r="D10" s="56">
        <v>7</v>
      </c>
      <c r="E10" s="60" t="s">
        <v>1133</v>
      </c>
      <c r="F10" s="60" t="s">
        <v>1134</v>
      </c>
      <c r="G10" s="60" t="s">
        <v>1135</v>
      </c>
      <c r="H10" s="60" t="s">
        <v>10</v>
      </c>
      <c r="I10" s="60" t="s">
        <v>18</v>
      </c>
      <c r="J10" s="60" t="s">
        <v>14</v>
      </c>
      <c r="K10" s="36" t="s">
        <v>1136</v>
      </c>
      <c r="L10" s="36" t="s">
        <v>688</v>
      </c>
      <c r="M10" s="55"/>
      <c r="N10" s="55"/>
      <c r="O10" s="55"/>
      <c r="P10" s="55"/>
      <c r="Q10" s="55"/>
      <c r="R10" s="55"/>
      <c r="S10" s="55"/>
      <c r="T10" s="55"/>
      <c r="U10" s="55"/>
      <c r="V10" s="55"/>
    </row>
    <row r="11" spans="1:22" ht="60.75" x14ac:dyDescent="0.25">
      <c r="A11" s="36"/>
      <c r="B11" s="60"/>
      <c r="C11" s="60" t="s">
        <v>266</v>
      </c>
      <c r="D11" s="56">
        <v>8</v>
      </c>
      <c r="E11" s="60" t="s">
        <v>22</v>
      </c>
      <c r="F11" s="60" t="s">
        <v>593</v>
      </c>
      <c r="G11" s="60" t="s">
        <v>594</v>
      </c>
      <c r="H11" s="60" t="s">
        <v>10</v>
      </c>
      <c r="I11" s="60" t="s">
        <v>11</v>
      </c>
      <c r="J11" s="60" t="s">
        <v>16</v>
      </c>
      <c r="K11" s="36" t="s">
        <v>294</v>
      </c>
      <c r="L11" s="36" t="s">
        <v>212</v>
      </c>
      <c r="M11" s="55"/>
      <c r="N11" s="55"/>
      <c r="O11" s="55"/>
      <c r="P11" s="55"/>
      <c r="Q11" s="55"/>
      <c r="R11" s="55"/>
      <c r="S11" s="55"/>
      <c r="T11" s="55"/>
      <c r="U11" s="55"/>
      <c r="V11" s="55"/>
    </row>
    <row r="12" spans="1:22" ht="144.75" x14ac:dyDescent="0.25">
      <c r="A12" s="36"/>
      <c r="B12" s="60"/>
      <c r="C12" s="60"/>
      <c r="D12" s="56">
        <v>9</v>
      </c>
      <c r="E12" s="60" t="s">
        <v>659</v>
      </c>
      <c r="F12" s="60" t="s">
        <v>660</v>
      </c>
      <c r="G12" s="60" t="s">
        <v>658</v>
      </c>
      <c r="H12" s="60" t="s">
        <v>10</v>
      </c>
      <c r="I12" s="60" t="s">
        <v>11</v>
      </c>
      <c r="J12" s="60" t="s">
        <v>14</v>
      </c>
      <c r="K12" s="53" t="s">
        <v>1016</v>
      </c>
      <c r="L12" s="53" t="s">
        <v>661</v>
      </c>
      <c r="M12" s="55"/>
      <c r="N12" s="55"/>
      <c r="O12" s="55"/>
      <c r="P12" s="55"/>
      <c r="Q12" s="55"/>
      <c r="R12" s="55"/>
      <c r="S12" s="55"/>
      <c r="T12" s="55"/>
      <c r="U12" s="55"/>
      <c r="V12" s="55"/>
    </row>
    <row r="13" spans="1:22" ht="60.75" x14ac:dyDescent="0.25">
      <c r="A13" s="36"/>
      <c r="B13" s="60"/>
      <c r="C13" s="60" t="s">
        <v>266</v>
      </c>
      <c r="D13" s="56">
        <v>10</v>
      </c>
      <c r="E13" s="60" t="s">
        <v>643</v>
      </c>
      <c r="F13" s="60" t="s">
        <v>644</v>
      </c>
      <c r="G13" s="60" t="s">
        <v>645</v>
      </c>
      <c r="H13" s="60" t="s">
        <v>10</v>
      </c>
      <c r="I13" s="60" t="s">
        <v>11</v>
      </c>
      <c r="J13" s="60" t="s">
        <v>14</v>
      </c>
      <c r="K13" s="53" t="s">
        <v>824</v>
      </c>
      <c r="L13" s="53" t="s">
        <v>823</v>
      </c>
      <c r="M13" s="74"/>
      <c r="N13" s="74"/>
      <c r="O13" s="74"/>
      <c r="P13" s="55"/>
      <c r="Q13" s="55"/>
      <c r="R13" s="55"/>
      <c r="S13" s="55"/>
      <c r="T13" s="55"/>
      <c r="U13" s="55"/>
      <c r="V13" s="55"/>
    </row>
    <row r="14" spans="1:22" ht="24.75" x14ac:dyDescent="0.25">
      <c r="A14" s="36"/>
      <c r="B14" s="60"/>
      <c r="C14" s="60" t="s">
        <v>266</v>
      </c>
      <c r="D14" s="56">
        <v>11</v>
      </c>
      <c r="E14" s="60" t="s">
        <v>15</v>
      </c>
      <c r="F14" s="60" t="s">
        <v>604</v>
      </c>
      <c r="G14" s="60" t="s">
        <v>605</v>
      </c>
      <c r="H14" s="60" t="s">
        <v>10</v>
      </c>
      <c r="I14" s="60" t="s">
        <v>18</v>
      </c>
      <c r="J14" s="60" t="s">
        <v>16</v>
      </c>
      <c r="K14" s="36" t="s">
        <v>964</v>
      </c>
      <c r="L14" s="36" t="s">
        <v>213</v>
      </c>
      <c r="M14" s="75"/>
      <c r="N14" s="75"/>
      <c r="O14" s="74"/>
      <c r="P14" s="55"/>
      <c r="Q14" s="55"/>
      <c r="R14" s="55"/>
      <c r="S14" s="55"/>
      <c r="T14" s="55"/>
      <c r="U14" s="55"/>
      <c r="V14" s="55"/>
    </row>
    <row r="15" spans="1:22" ht="24.75" x14ac:dyDescent="0.25">
      <c r="A15" s="36"/>
      <c r="B15" s="60"/>
      <c r="C15" s="60" t="s">
        <v>266</v>
      </c>
      <c r="D15" s="56">
        <v>12</v>
      </c>
      <c r="E15" s="60" t="s">
        <v>17</v>
      </c>
      <c r="F15" s="60" t="s">
        <v>606</v>
      </c>
      <c r="G15" s="60" t="s">
        <v>607</v>
      </c>
      <c r="H15" s="60" t="s">
        <v>10</v>
      </c>
      <c r="I15" s="60" t="s">
        <v>18</v>
      </c>
      <c r="J15" s="60" t="s">
        <v>14</v>
      </c>
      <c r="K15" s="36" t="s">
        <v>1171</v>
      </c>
      <c r="L15" s="36" t="s">
        <v>214</v>
      </c>
      <c r="M15" s="74"/>
      <c r="N15" s="74"/>
      <c r="O15" s="74"/>
      <c r="P15" s="55"/>
      <c r="Q15" s="55"/>
      <c r="R15" s="55"/>
      <c r="S15" s="55"/>
      <c r="T15" s="55"/>
      <c r="U15" s="55"/>
      <c r="V15" s="55"/>
    </row>
    <row r="16" spans="1:22" ht="36.75" x14ac:dyDescent="0.25">
      <c r="A16" s="36"/>
      <c r="B16" s="60"/>
      <c r="C16" s="60" t="s">
        <v>266</v>
      </c>
      <c r="D16" s="56">
        <v>13</v>
      </c>
      <c r="E16" s="60" t="s">
        <v>19</v>
      </c>
      <c r="F16" s="60" t="s">
        <v>608</v>
      </c>
      <c r="G16" s="60" t="s">
        <v>609</v>
      </c>
      <c r="H16" s="60" t="s">
        <v>13</v>
      </c>
      <c r="I16" s="60" t="s">
        <v>18</v>
      </c>
      <c r="J16" s="60" t="s">
        <v>14</v>
      </c>
      <c r="K16" s="36" t="s">
        <v>1172</v>
      </c>
      <c r="L16" s="36" t="s">
        <v>215</v>
      </c>
      <c r="M16" s="55"/>
      <c r="N16" s="55"/>
      <c r="O16" s="55"/>
      <c r="P16" s="55"/>
      <c r="Q16" s="55"/>
      <c r="R16" s="55"/>
      <c r="S16" s="55"/>
      <c r="T16" s="55"/>
      <c r="U16" s="55"/>
      <c r="V16" s="55"/>
    </row>
    <row r="17" spans="1:22" ht="36.75" x14ac:dyDescent="0.25">
      <c r="A17" s="36"/>
      <c r="B17" s="60"/>
      <c r="C17" s="60" t="s">
        <v>266</v>
      </c>
      <c r="D17" s="56">
        <v>14</v>
      </c>
      <c r="E17" s="60" t="s">
        <v>20</v>
      </c>
      <c r="F17" s="60" t="s">
        <v>595</v>
      </c>
      <c r="G17" s="60" t="s">
        <v>595</v>
      </c>
      <c r="H17" s="60" t="s">
        <v>10</v>
      </c>
      <c r="I17" s="60" t="s">
        <v>11</v>
      </c>
      <c r="J17" s="60" t="s">
        <v>14</v>
      </c>
      <c r="K17" s="36" t="s">
        <v>1164</v>
      </c>
      <c r="L17" s="36" t="s">
        <v>20</v>
      </c>
      <c r="M17" s="55"/>
      <c r="N17" s="55"/>
      <c r="O17" s="55"/>
      <c r="P17" s="55"/>
      <c r="Q17" s="55"/>
      <c r="R17" s="55"/>
      <c r="S17" s="55"/>
      <c r="T17" s="55"/>
      <c r="U17" s="55"/>
      <c r="V17" s="55"/>
    </row>
    <row r="18" spans="1:22" s="24" customFormat="1" ht="72" x14ac:dyDescent="0.25">
      <c r="A18" s="36"/>
      <c r="B18" s="36"/>
      <c r="C18" s="36"/>
      <c r="D18" s="56">
        <v>15</v>
      </c>
      <c r="E18" s="79" t="s">
        <v>965</v>
      </c>
      <c r="F18" s="79" t="s">
        <v>992</v>
      </c>
      <c r="G18" s="79" t="s">
        <v>993</v>
      </c>
      <c r="H18" s="36" t="s">
        <v>10</v>
      </c>
      <c r="I18" s="36" t="s">
        <v>18</v>
      </c>
      <c r="J18" s="36" t="s">
        <v>14</v>
      </c>
      <c r="K18" s="80" t="s">
        <v>966</v>
      </c>
      <c r="L18" s="36" t="s">
        <v>967</v>
      </c>
      <c r="M18" s="55"/>
      <c r="N18" s="55"/>
      <c r="O18" s="55"/>
      <c r="P18" s="55"/>
      <c r="Q18" s="55"/>
      <c r="R18" s="55"/>
      <c r="S18" s="55"/>
      <c r="T18" s="55"/>
      <c r="U18" s="55"/>
      <c r="V18" s="55"/>
    </row>
    <row r="19" spans="1:22" s="24" customFormat="1" ht="60.75" x14ac:dyDescent="0.25">
      <c r="A19" s="36"/>
      <c r="B19" s="36"/>
      <c r="C19" s="36"/>
      <c r="D19" s="56">
        <v>16</v>
      </c>
      <c r="E19" s="36" t="s">
        <v>32</v>
      </c>
      <c r="F19" s="35" t="s">
        <v>827</v>
      </c>
      <c r="G19" s="35" t="s">
        <v>827</v>
      </c>
      <c r="H19" s="36" t="s">
        <v>10</v>
      </c>
      <c r="I19" s="36" t="s">
        <v>18</v>
      </c>
      <c r="J19" s="36" t="s">
        <v>14</v>
      </c>
      <c r="K19" s="36" t="s">
        <v>840</v>
      </c>
      <c r="L19" s="36" t="s">
        <v>201</v>
      </c>
      <c r="M19" s="55"/>
      <c r="N19" s="55"/>
      <c r="O19" s="55"/>
      <c r="P19" s="55"/>
      <c r="Q19" s="55"/>
      <c r="R19" s="55"/>
      <c r="S19" s="55"/>
      <c r="T19" s="55"/>
      <c r="U19" s="55"/>
      <c r="V19" s="55"/>
    </row>
    <row r="20" spans="1:22" s="24" customFormat="1" ht="72.75" x14ac:dyDescent="0.25">
      <c r="A20" s="36"/>
      <c r="B20" s="36"/>
      <c r="C20" s="36"/>
      <c r="D20" s="56">
        <v>17</v>
      </c>
      <c r="E20" s="36" t="s">
        <v>33</v>
      </c>
      <c r="F20" s="35" t="s">
        <v>828</v>
      </c>
      <c r="G20" s="35" t="s">
        <v>829</v>
      </c>
      <c r="H20" s="36" t="s">
        <v>10</v>
      </c>
      <c r="I20" s="36" t="s">
        <v>18</v>
      </c>
      <c r="J20" s="36" t="s">
        <v>14</v>
      </c>
      <c r="K20" s="36" t="s">
        <v>1168</v>
      </c>
      <c r="L20" s="36" t="s">
        <v>202</v>
      </c>
      <c r="M20" s="55"/>
      <c r="N20" s="55"/>
      <c r="O20" s="55"/>
      <c r="P20" s="55"/>
      <c r="Q20" s="55"/>
      <c r="R20" s="55"/>
      <c r="S20" s="55"/>
      <c r="T20" s="55"/>
      <c r="U20" s="55"/>
      <c r="V20" s="55"/>
    </row>
    <row r="21" spans="1:22" s="24" customFormat="1" ht="36.75" x14ac:dyDescent="0.25">
      <c r="A21" s="36"/>
      <c r="B21" s="36"/>
      <c r="C21" s="36"/>
      <c r="D21" s="56">
        <v>18</v>
      </c>
      <c r="E21" s="36" t="s">
        <v>984</v>
      </c>
      <c r="F21" s="36" t="s">
        <v>1103</v>
      </c>
      <c r="G21" s="36" t="s">
        <v>1103</v>
      </c>
      <c r="H21" s="36" t="s">
        <v>985</v>
      </c>
      <c r="I21" s="36" t="s">
        <v>11</v>
      </c>
      <c r="J21" s="36" t="s">
        <v>14</v>
      </c>
      <c r="K21" s="36" t="s">
        <v>1176</v>
      </c>
      <c r="L21" s="36" t="s">
        <v>1176</v>
      </c>
      <c r="M21" s="55"/>
      <c r="N21" s="55"/>
      <c r="O21" s="55"/>
      <c r="P21" s="55"/>
      <c r="Q21" s="55"/>
      <c r="R21" s="55"/>
      <c r="S21" s="55"/>
      <c r="T21" s="55"/>
      <c r="U21" s="55"/>
      <c r="V21" s="55"/>
    </row>
    <row r="22" spans="1:22" s="24" customFormat="1" ht="24.75" x14ac:dyDescent="0.25">
      <c r="A22" s="36"/>
      <c r="B22" s="36"/>
      <c r="C22" s="36"/>
      <c r="D22" s="56">
        <v>19</v>
      </c>
      <c r="E22" s="36" t="s">
        <v>975</v>
      </c>
      <c r="F22" s="36" t="s">
        <v>982</v>
      </c>
      <c r="G22" s="36" t="s">
        <v>983</v>
      </c>
      <c r="H22" s="36" t="s">
        <v>10</v>
      </c>
      <c r="I22" s="36" t="s">
        <v>18</v>
      </c>
      <c r="J22" s="36" t="s">
        <v>14</v>
      </c>
      <c r="K22" s="36" t="s">
        <v>976</v>
      </c>
      <c r="L22" s="36" t="s">
        <v>976</v>
      </c>
      <c r="M22" s="55"/>
      <c r="N22" s="55"/>
      <c r="O22" s="55"/>
      <c r="P22" s="55"/>
      <c r="Q22" s="55"/>
      <c r="R22" s="55"/>
      <c r="S22" s="55"/>
      <c r="T22" s="55"/>
      <c r="U22" s="55"/>
      <c r="V22" s="55"/>
    </row>
    <row r="23" spans="1:22" s="24" customFormat="1" ht="108.75" x14ac:dyDescent="0.25">
      <c r="A23" s="36"/>
      <c r="B23" s="36"/>
      <c r="C23" s="36"/>
      <c r="D23" s="56">
        <v>20</v>
      </c>
      <c r="E23" s="35" t="s">
        <v>723</v>
      </c>
      <c r="F23" s="35" t="s">
        <v>836</v>
      </c>
      <c r="G23" s="35" t="s">
        <v>837</v>
      </c>
      <c r="H23" s="36" t="s">
        <v>10</v>
      </c>
      <c r="I23" s="36" t="s">
        <v>18</v>
      </c>
      <c r="J23" s="36" t="s">
        <v>14</v>
      </c>
      <c r="K23" s="36" t="s">
        <v>1175</v>
      </c>
      <c r="L23" s="36" t="s">
        <v>719</v>
      </c>
      <c r="M23" s="75"/>
      <c r="N23" s="75"/>
      <c r="O23" s="55"/>
      <c r="P23" s="55"/>
      <c r="Q23" s="55"/>
      <c r="R23" s="55"/>
      <c r="S23" s="55"/>
      <c r="T23" s="55"/>
      <c r="U23" s="55"/>
      <c r="V23" s="55"/>
    </row>
    <row r="24" spans="1:22" s="24" customFormat="1" ht="60.75" x14ac:dyDescent="0.25">
      <c r="A24" s="36"/>
      <c r="B24" s="36"/>
      <c r="C24" s="36"/>
      <c r="D24" s="56">
        <v>21</v>
      </c>
      <c r="E24" s="35" t="s">
        <v>727</v>
      </c>
      <c r="F24" s="35" t="s">
        <v>838</v>
      </c>
      <c r="G24" s="35" t="s">
        <v>838</v>
      </c>
      <c r="H24" s="36" t="s">
        <v>10</v>
      </c>
      <c r="I24" s="36" t="s">
        <v>18</v>
      </c>
      <c r="J24" s="36" t="s">
        <v>14</v>
      </c>
      <c r="K24" s="36" t="s">
        <v>841</v>
      </c>
      <c r="L24" s="36" t="s">
        <v>172</v>
      </c>
      <c r="M24" s="75"/>
      <c r="N24" s="75"/>
      <c r="O24" s="55"/>
      <c r="P24" s="55"/>
      <c r="Q24" s="55"/>
      <c r="R24" s="55"/>
      <c r="S24" s="55"/>
      <c r="T24" s="55"/>
      <c r="U24" s="55"/>
      <c r="V24" s="55"/>
    </row>
    <row r="25" spans="1:22" s="24" customFormat="1" ht="96.75" x14ac:dyDescent="0.25">
      <c r="A25" s="36"/>
      <c r="B25" s="36"/>
      <c r="C25" s="36"/>
      <c r="D25" s="56">
        <v>22</v>
      </c>
      <c r="E25" s="35" t="s">
        <v>728</v>
      </c>
      <c r="F25" s="35" t="s">
        <v>839</v>
      </c>
      <c r="G25" s="35" t="s">
        <v>839</v>
      </c>
      <c r="H25" s="36" t="s">
        <v>10</v>
      </c>
      <c r="I25" s="36" t="s">
        <v>18</v>
      </c>
      <c r="J25" s="36" t="s">
        <v>14</v>
      </c>
      <c r="K25" s="36" t="s">
        <v>842</v>
      </c>
      <c r="L25" s="36" t="s">
        <v>173</v>
      </c>
      <c r="M25" s="74"/>
      <c r="N25" s="74"/>
      <c r="O25" s="55"/>
      <c r="P25" s="55"/>
      <c r="Q25" s="55"/>
      <c r="R25" s="55"/>
      <c r="S25" s="55"/>
      <c r="T25" s="55"/>
      <c r="U25" s="55"/>
      <c r="V25" s="55"/>
    </row>
    <row r="26" spans="1:22" s="24" customFormat="1" ht="48.75" x14ac:dyDescent="0.25">
      <c r="A26" s="36"/>
      <c r="B26" s="36"/>
      <c r="C26" s="36"/>
      <c r="D26" s="56">
        <v>23</v>
      </c>
      <c r="E26" s="36" t="s">
        <v>36</v>
      </c>
      <c r="F26" s="35" t="s">
        <v>830</v>
      </c>
      <c r="G26" s="35" t="s">
        <v>830</v>
      </c>
      <c r="H26" s="36" t="s">
        <v>10</v>
      </c>
      <c r="I26" s="36" t="s">
        <v>18</v>
      </c>
      <c r="J26" s="36" t="s">
        <v>14</v>
      </c>
      <c r="K26" s="36" t="s">
        <v>843</v>
      </c>
      <c r="L26" s="36" t="s">
        <v>100</v>
      </c>
      <c r="M26" s="55"/>
      <c r="N26" s="55"/>
      <c r="O26" s="55"/>
      <c r="P26" s="55"/>
      <c r="Q26" s="55"/>
      <c r="R26" s="55"/>
      <c r="S26" s="55"/>
      <c r="T26" s="55"/>
      <c r="U26" s="55"/>
      <c r="V26" s="55"/>
    </row>
    <row r="27" spans="1:22" s="24" customFormat="1" ht="72.75" x14ac:dyDescent="0.25">
      <c r="A27" s="36"/>
      <c r="B27" s="36"/>
      <c r="C27" s="36"/>
      <c r="D27" s="56">
        <v>24</v>
      </c>
      <c r="E27" s="36" t="s">
        <v>38</v>
      </c>
      <c r="F27" s="35" t="s">
        <v>831</v>
      </c>
      <c r="G27" s="35" t="s">
        <v>831</v>
      </c>
      <c r="H27" s="36" t="s">
        <v>13</v>
      </c>
      <c r="I27" s="36" t="s">
        <v>18</v>
      </c>
      <c r="J27" s="36"/>
      <c r="K27" s="36" t="s">
        <v>844</v>
      </c>
      <c r="L27" s="36" t="s">
        <v>38</v>
      </c>
      <c r="M27" s="55"/>
      <c r="N27" s="55"/>
      <c r="O27" s="55"/>
      <c r="P27" s="55"/>
      <c r="Q27" s="55"/>
      <c r="R27" s="55"/>
      <c r="S27" s="55"/>
      <c r="T27" s="55"/>
      <c r="U27" s="55"/>
      <c r="V27" s="55"/>
    </row>
    <row r="28" spans="1:22" s="24" customFormat="1" ht="60.75" x14ac:dyDescent="0.25">
      <c r="A28" s="36"/>
      <c r="B28" s="36"/>
      <c r="C28" s="36"/>
      <c r="D28" s="56">
        <v>25</v>
      </c>
      <c r="E28" s="36" t="s">
        <v>39</v>
      </c>
      <c r="F28" s="35" t="s">
        <v>832</v>
      </c>
      <c r="G28" s="35" t="s">
        <v>833</v>
      </c>
      <c r="H28" s="36" t="s">
        <v>13</v>
      </c>
      <c r="I28" s="36" t="s">
        <v>18</v>
      </c>
      <c r="J28" s="36" t="s">
        <v>14</v>
      </c>
      <c r="K28" s="36" t="s">
        <v>845</v>
      </c>
      <c r="L28" s="36" t="s">
        <v>39</v>
      </c>
      <c r="M28" s="55"/>
      <c r="N28" s="55"/>
      <c r="O28" s="55"/>
      <c r="P28" s="55"/>
      <c r="Q28" s="55"/>
      <c r="R28" s="55"/>
      <c r="S28" s="55"/>
      <c r="T28" s="55"/>
      <c r="U28" s="55"/>
      <c r="V28" s="55"/>
    </row>
    <row r="29" spans="1:22" s="24" customFormat="1" ht="60.75" x14ac:dyDescent="0.25">
      <c r="A29" s="36"/>
      <c r="B29" s="36"/>
      <c r="C29" s="36"/>
      <c r="D29" s="56">
        <v>26</v>
      </c>
      <c r="E29" s="36" t="s">
        <v>41</v>
      </c>
      <c r="F29" s="35" t="s">
        <v>834</v>
      </c>
      <c r="G29" s="35" t="s">
        <v>835</v>
      </c>
      <c r="H29" s="36" t="s">
        <v>13</v>
      </c>
      <c r="I29" s="36" t="s">
        <v>18</v>
      </c>
      <c r="J29" s="36"/>
      <c r="K29" s="36" t="s">
        <v>846</v>
      </c>
      <c r="L29" s="36" t="s">
        <v>174</v>
      </c>
      <c r="M29" s="55"/>
      <c r="N29" s="55"/>
      <c r="O29" s="55"/>
      <c r="P29" s="55"/>
      <c r="Q29" s="55"/>
      <c r="R29" s="55"/>
      <c r="S29" s="55"/>
      <c r="T29" s="55"/>
      <c r="U29" s="55"/>
      <c r="V29" s="55"/>
    </row>
    <row r="30" spans="1:22" ht="48.75" x14ac:dyDescent="0.25">
      <c r="A30" s="36"/>
      <c r="B30" s="60"/>
      <c r="C30" s="60"/>
      <c r="D30" s="56">
        <v>27</v>
      </c>
      <c r="E30" s="60" t="s">
        <v>21</v>
      </c>
      <c r="F30" s="60" t="s">
        <v>596</v>
      </c>
      <c r="G30" s="60" t="s">
        <v>596</v>
      </c>
      <c r="H30" s="60"/>
      <c r="I30" s="60" t="s">
        <v>11</v>
      </c>
      <c r="J30" s="60" t="s">
        <v>14</v>
      </c>
      <c r="K30" s="36" t="s">
        <v>803</v>
      </c>
      <c r="L30" s="36" t="s">
        <v>216</v>
      </c>
      <c r="M30" s="55"/>
      <c r="N30" s="55"/>
      <c r="O30" s="55"/>
      <c r="P30" s="55"/>
      <c r="Q30" s="55"/>
      <c r="R30" s="55"/>
      <c r="S30" s="55"/>
      <c r="T30" s="55"/>
      <c r="U30" s="55"/>
      <c r="V30" s="55"/>
    </row>
    <row r="31" spans="1:22" ht="60.75" x14ac:dyDescent="0.25">
      <c r="A31" s="36"/>
      <c r="B31" s="60"/>
      <c r="C31" s="60"/>
      <c r="D31" s="56">
        <v>28</v>
      </c>
      <c r="E31" s="60" t="s">
        <v>620</v>
      </c>
      <c r="F31" s="60" t="s">
        <v>633</v>
      </c>
      <c r="G31" s="60" t="s">
        <v>634</v>
      </c>
      <c r="H31" s="60" t="s">
        <v>13</v>
      </c>
      <c r="I31" s="60" t="s">
        <v>18</v>
      </c>
      <c r="J31" s="60"/>
      <c r="K31" s="36" t="s">
        <v>1017</v>
      </c>
      <c r="L31" s="36" t="s">
        <v>217</v>
      </c>
      <c r="M31" s="55"/>
      <c r="N31" s="55"/>
      <c r="O31" s="55"/>
      <c r="P31" s="55"/>
      <c r="Q31" s="55"/>
      <c r="R31" s="55"/>
      <c r="S31" s="55"/>
      <c r="T31" s="55"/>
      <c r="U31" s="55"/>
      <c r="V31" s="55"/>
    </row>
    <row r="32" spans="1:22" ht="60.75" x14ac:dyDescent="0.25">
      <c r="A32" s="36"/>
      <c r="B32" s="60"/>
      <c r="C32" s="60"/>
      <c r="D32" s="56">
        <v>29</v>
      </c>
      <c r="E32" s="60" t="s">
        <v>621</v>
      </c>
      <c r="F32" s="60" t="s">
        <v>632</v>
      </c>
      <c r="G32" s="60" t="s">
        <v>635</v>
      </c>
      <c r="H32" s="60" t="s">
        <v>13</v>
      </c>
      <c r="I32" s="60" t="s">
        <v>18</v>
      </c>
      <c r="J32" s="60"/>
      <c r="K32" s="36" t="s">
        <v>1018</v>
      </c>
      <c r="L32" s="36" t="s">
        <v>218</v>
      </c>
      <c r="M32" s="55"/>
      <c r="N32" s="55"/>
      <c r="O32" s="55"/>
      <c r="P32" s="55"/>
      <c r="Q32" s="55"/>
      <c r="R32" s="55"/>
      <c r="S32" s="55"/>
      <c r="T32" s="55"/>
      <c r="U32" s="55"/>
      <c r="V32" s="55"/>
    </row>
    <row r="33" spans="1:22" ht="24.75" x14ac:dyDescent="0.25">
      <c r="A33" s="36"/>
      <c r="B33" s="60"/>
      <c r="C33" s="60"/>
      <c r="D33" s="56">
        <v>30</v>
      </c>
      <c r="E33" s="60" t="s">
        <v>23</v>
      </c>
      <c r="F33" s="36" t="s">
        <v>954</v>
      </c>
      <c r="G33" s="36" t="s">
        <v>937</v>
      </c>
      <c r="H33" s="60" t="s">
        <v>186</v>
      </c>
      <c r="I33" s="60" t="s">
        <v>108</v>
      </c>
      <c r="J33" s="60"/>
      <c r="K33" s="36" t="s">
        <v>24</v>
      </c>
      <c r="L33" s="36" t="s">
        <v>220</v>
      </c>
      <c r="M33" s="55"/>
      <c r="N33" s="55"/>
      <c r="O33" s="55"/>
      <c r="P33" s="55"/>
      <c r="Q33" s="55"/>
      <c r="R33" s="55"/>
      <c r="S33" s="55"/>
      <c r="T33" s="55"/>
      <c r="U33" s="55"/>
      <c r="V33" s="55"/>
    </row>
    <row r="34" spans="1:22" x14ac:dyDescent="0.25">
      <c r="A34" s="36"/>
      <c r="B34" s="60"/>
      <c r="C34" s="60"/>
      <c r="D34" s="56">
        <v>31</v>
      </c>
      <c r="E34" s="60" t="s">
        <v>25</v>
      </c>
      <c r="F34" s="35" t="s">
        <v>908</v>
      </c>
      <c r="G34" s="35" t="s">
        <v>920</v>
      </c>
      <c r="H34" s="60" t="s">
        <v>186</v>
      </c>
      <c r="I34" s="60" t="s">
        <v>108</v>
      </c>
      <c r="J34" s="60"/>
      <c r="K34" s="36" t="s">
        <v>26</v>
      </c>
      <c r="L34" s="36" t="s">
        <v>219</v>
      </c>
      <c r="M34" s="55"/>
      <c r="N34" s="55"/>
      <c r="O34" s="55"/>
      <c r="P34" s="55"/>
      <c r="Q34" s="55"/>
      <c r="R34" s="55"/>
      <c r="S34" s="55"/>
      <c r="T34" s="55"/>
      <c r="U34" s="55"/>
      <c r="V34" s="55"/>
    </row>
    <row r="35" spans="1:22" s="24" customFormat="1" x14ac:dyDescent="0.25">
      <c r="A35" s="36"/>
      <c r="B35" s="36"/>
      <c r="C35" s="36"/>
      <c r="D35" s="56">
        <v>32</v>
      </c>
      <c r="E35" s="36" t="s">
        <v>733</v>
      </c>
      <c r="F35" s="35" t="s">
        <v>1099</v>
      </c>
      <c r="G35" s="35" t="s">
        <v>1101</v>
      </c>
      <c r="H35" s="36" t="s">
        <v>186</v>
      </c>
      <c r="I35" s="36" t="s">
        <v>112</v>
      </c>
      <c r="J35" s="36"/>
      <c r="K35" s="36" t="s">
        <v>959</v>
      </c>
      <c r="L35" s="36" t="s">
        <v>733</v>
      </c>
      <c r="M35" s="55"/>
      <c r="N35" s="55"/>
      <c r="O35" s="55"/>
      <c r="P35" s="55"/>
      <c r="Q35" s="55"/>
      <c r="R35" s="55"/>
      <c r="S35" s="55"/>
      <c r="T35" s="55"/>
      <c r="U35" s="55"/>
      <c r="V35" s="55"/>
    </row>
    <row r="36" spans="1:22" x14ac:dyDescent="0.25">
      <c r="A36" s="36"/>
      <c r="B36" s="36"/>
      <c r="C36" s="36"/>
      <c r="D36" s="56">
        <v>33</v>
      </c>
      <c r="E36" s="36" t="s">
        <v>153</v>
      </c>
      <c r="F36" s="35" t="s">
        <v>1100</v>
      </c>
      <c r="G36" s="36" t="s">
        <v>1102</v>
      </c>
      <c r="H36" s="36" t="s">
        <v>186</v>
      </c>
      <c r="I36" s="36" t="s">
        <v>112</v>
      </c>
      <c r="J36" s="36"/>
      <c r="K36" s="36" t="s">
        <v>962</v>
      </c>
      <c r="L36" s="36" t="s">
        <v>153</v>
      </c>
      <c r="M36" s="55"/>
      <c r="N36" s="55"/>
      <c r="O36" s="55"/>
      <c r="P36" s="55"/>
      <c r="Q36" s="55"/>
      <c r="R36" s="55"/>
      <c r="S36" s="55"/>
      <c r="T36" s="55"/>
      <c r="U36" s="55"/>
      <c r="V36" s="55"/>
    </row>
    <row r="37" spans="1:22" x14ac:dyDescent="0.25">
      <c r="A37" s="36"/>
      <c r="B37" s="60"/>
      <c r="C37" s="60"/>
      <c r="D37" s="56">
        <v>34</v>
      </c>
      <c r="E37" s="60" t="s">
        <v>50</v>
      </c>
      <c r="F37" s="60" t="s">
        <v>485</v>
      </c>
      <c r="G37" s="60" t="s">
        <v>486</v>
      </c>
      <c r="H37" s="60" t="s">
        <v>10</v>
      </c>
      <c r="I37" s="60" t="s">
        <v>120</v>
      </c>
      <c r="J37" s="60" t="s">
        <v>14</v>
      </c>
      <c r="K37" s="36" t="s">
        <v>221</v>
      </c>
      <c r="L37" s="36" t="s">
        <v>221</v>
      </c>
      <c r="M37" s="55"/>
      <c r="N37" s="55"/>
      <c r="O37" s="55"/>
      <c r="P37" s="55"/>
      <c r="Q37" s="55"/>
      <c r="R37" s="55"/>
      <c r="S37" s="55"/>
      <c r="T37" s="55"/>
      <c r="U37" s="55"/>
      <c r="V37" s="55"/>
    </row>
    <row r="38" spans="1:22" ht="24.75" x14ac:dyDescent="0.25">
      <c r="A38" s="36"/>
      <c r="B38" s="64"/>
      <c r="C38" s="60"/>
      <c r="D38" s="56">
        <v>35</v>
      </c>
      <c r="E38" s="63" t="s">
        <v>709</v>
      </c>
      <c r="F38" s="65" t="s">
        <v>717</v>
      </c>
      <c r="G38" s="65" t="s">
        <v>717</v>
      </c>
      <c r="H38" s="63" t="s">
        <v>10</v>
      </c>
      <c r="I38" s="63" t="s">
        <v>107</v>
      </c>
      <c r="J38" s="64"/>
      <c r="K38" s="63" t="s">
        <v>789</v>
      </c>
      <c r="L38" s="63" t="s">
        <v>708</v>
      </c>
      <c r="M38" s="55"/>
      <c r="N38" s="55"/>
      <c r="O38" s="55"/>
      <c r="P38" s="55"/>
      <c r="Q38" s="55"/>
      <c r="R38" s="55"/>
      <c r="S38" s="55"/>
      <c r="T38" s="55"/>
      <c r="U38" s="55"/>
      <c r="V38" s="55"/>
    </row>
    <row r="39" spans="1:22" ht="36.75" x14ac:dyDescent="0.25">
      <c r="A39" s="36"/>
      <c r="B39" s="60"/>
      <c r="C39" s="60"/>
      <c r="D39" s="56">
        <v>36</v>
      </c>
      <c r="E39" s="60" t="s">
        <v>225</v>
      </c>
      <c r="F39" s="60" t="s">
        <v>602</v>
      </c>
      <c r="G39" s="60" t="s">
        <v>603</v>
      </c>
      <c r="H39" s="60"/>
      <c r="I39" s="60" t="s">
        <v>111</v>
      </c>
      <c r="J39" s="60" t="s">
        <v>14</v>
      </c>
      <c r="K39" s="36" t="s">
        <v>222</v>
      </c>
      <c r="L39" s="36" t="s">
        <v>223</v>
      </c>
      <c r="M39" s="55"/>
      <c r="N39" s="55"/>
      <c r="O39" s="55"/>
      <c r="P39" s="55"/>
      <c r="Q39" s="55"/>
      <c r="R39" s="55"/>
      <c r="S39" s="55"/>
      <c r="T39" s="55"/>
      <c r="U39" s="55"/>
      <c r="V39" s="55"/>
    </row>
    <row r="40" spans="1:22" ht="36.75" x14ac:dyDescent="0.25">
      <c r="A40" s="56"/>
      <c r="B40" s="56"/>
      <c r="C40" s="56"/>
      <c r="D40" s="56">
        <v>37</v>
      </c>
      <c r="E40" s="36" t="s">
        <v>314</v>
      </c>
      <c r="F40" s="36" t="s">
        <v>601</v>
      </c>
      <c r="G40" s="36" t="s">
        <v>601</v>
      </c>
      <c r="H40" s="36" t="s">
        <v>10</v>
      </c>
      <c r="I40" s="36" t="s">
        <v>18</v>
      </c>
      <c r="J40" s="36" t="s">
        <v>204</v>
      </c>
      <c r="K40" s="36" t="s">
        <v>958</v>
      </c>
      <c r="L40" s="36" t="s">
        <v>722</v>
      </c>
      <c r="M40" s="55"/>
      <c r="N40" s="55"/>
      <c r="O40" s="55"/>
      <c r="P40" s="55"/>
      <c r="Q40" s="55"/>
      <c r="R40" s="55"/>
      <c r="S40" s="55"/>
      <c r="T40" s="55"/>
      <c r="U40" s="55"/>
      <c r="V40" s="55"/>
    </row>
    <row r="41" spans="1:22" ht="24.75" x14ac:dyDescent="0.25">
      <c r="A41" s="36"/>
      <c r="B41" s="36"/>
      <c r="C41" s="36"/>
      <c r="D41" s="56">
        <v>38</v>
      </c>
      <c r="E41" s="35" t="s">
        <v>815</v>
      </c>
      <c r="F41" s="35" t="s">
        <v>1033</v>
      </c>
      <c r="G41" s="35" t="s">
        <v>1034</v>
      </c>
      <c r="H41" s="36" t="s">
        <v>10</v>
      </c>
      <c r="I41" s="35" t="s">
        <v>107</v>
      </c>
      <c r="J41" s="35" t="s">
        <v>14</v>
      </c>
      <c r="K41" s="36" t="s">
        <v>821</v>
      </c>
      <c r="L41" s="35"/>
    </row>
    <row r="42" spans="1:22" ht="24.75" x14ac:dyDescent="0.25">
      <c r="A42" s="56"/>
      <c r="B42" s="56"/>
      <c r="C42" s="56"/>
      <c r="D42" s="56">
        <v>39</v>
      </c>
      <c r="E42" s="36" t="s">
        <v>334</v>
      </c>
      <c r="F42" s="36" t="s">
        <v>597</v>
      </c>
      <c r="G42" s="36" t="s">
        <v>599</v>
      </c>
      <c r="H42" s="36" t="s">
        <v>303</v>
      </c>
      <c r="I42" s="36" t="s">
        <v>18</v>
      </c>
      <c r="J42" s="36" t="s">
        <v>14</v>
      </c>
      <c r="K42" s="36" t="s">
        <v>813</v>
      </c>
      <c r="L42" s="36" t="s">
        <v>334</v>
      </c>
      <c r="M42" s="55"/>
      <c r="N42" s="55"/>
      <c r="O42" s="55"/>
      <c r="P42" s="55"/>
      <c r="Q42" s="55"/>
      <c r="R42" s="55"/>
      <c r="S42" s="55"/>
      <c r="T42" s="55"/>
      <c r="U42" s="55"/>
      <c r="V42" s="55"/>
    </row>
    <row r="43" spans="1:22" ht="24.75" x14ac:dyDescent="0.25">
      <c r="A43" s="56"/>
      <c r="B43" s="56"/>
      <c r="C43" s="56"/>
      <c r="D43" s="56">
        <v>40</v>
      </c>
      <c r="E43" s="60" t="s">
        <v>335</v>
      </c>
      <c r="F43" s="36" t="s">
        <v>598</v>
      </c>
      <c r="G43" s="36" t="s">
        <v>600</v>
      </c>
      <c r="H43" s="36" t="s">
        <v>303</v>
      </c>
      <c r="I43" s="36" t="s">
        <v>18</v>
      </c>
      <c r="J43" s="36" t="s">
        <v>14</v>
      </c>
      <c r="K43" s="60" t="s">
        <v>814</v>
      </c>
      <c r="L43" s="60" t="s">
        <v>335</v>
      </c>
      <c r="M43" s="55"/>
      <c r="N43" s="55"/>
      <c r="O43" s="55"/>
      <c r="P43" s="55"/>
      <c r="Q43" s="55"/>
      <c r="R43" s="55"/>
      <c r="S43" s="55"/>
      <c r="T43" s="55"/>
      <c r="U43" s="55"/>
      <c r="V43" s="55"/>
    </row>
    <row r="44" spans="1:22" ht="72.75" x14ac:dyDescent="0.25">
      <c r="A44" s="36"/>
      <c r="B44" s="60"/>
      <c r="C44" s="60"/>
      <c r="D44" s="56">
        <v>41</v>
      </c>
      <c r="E44" s="60" t="s">
        <v>622</v>
      </c>
      <c r="F44" s="60" t="s">
        <v>623</v>
      </c>
      <c r="G44" s="60" t="s">
        <v>627</v>
      </c>
      <c r="H44" s="60" t="s">
        <v>13</v>
      </c>
      <c r="I44" s="60" t="s">
        <v>18</v>
      </c>
      <c r="J44" s="60"/>
      <c r="K44" s="36" t="s">
        <v>1014</v>
      </c>
      <c r="L44" s="36" t="s">
        <v>217</v>
      </c>
      <c r="M44" s="55"/>
      <c r="N44" s="55"/>
      <c r="O44" s="55"/>
      <c r="P44" s="55"/>
      <c r="Q44" s="55"/>
      <c r="R44" s="55"/>
      <c r="S44" s="55"/>
      <c r="T44" s="55"/>
      <c r="U44" s="55"/>
      <c r="V44" s="55"/>
    </row>
    <row r="45" spans="1:22" ht="72.75" x14ac:dyDescent="0.25">
      <c r="A45" s="36"/>
      <c r="B45" s="60"/>
      <c r="C45" s="60"/>
      <c r="D45" s="56">
        <v>42</v>
      </c>
      <c r="E45" s="60" t="s">
        <v>624</v>
      </c>
      <c r="F45" s="60" t="s">
        <v>625</v>
      </c>
      <c r="G45" s="60" t="s">
        <v>626</v>
      </c>
      <c r="H45" s="60" t="s">
        <v>13</v>
      </c>
      <c r="I45" s="60" t="s">
        <v>18</v>
      </c>
      <c r="J45" s="60"/>
      <c r="K45" s="36" t="s">
        <v>1019</v>
      </c>
      <c r="L45" s="36" t="s">
        <v>218</v>
      </c>
      <c r="M45" s="55"/>
      <c r="N45" s="55"/>
      <c r="O45" s="55"/>
      <c r="P45" s="55"/>
      <c r="Q45" s="55"/>
      <c r="R45" s="55"/>
      <c r="S45" s="55"/>
      <c r="T45" s="55"/>
      <c r="U45" s="55"/>
      <c r="V45" s="55"/>
    </row>
    <row r="46" spans="1:22" ht="36.75" x14ac:dyDescent="0.25">
      <c r="A46" s="36"/>
      <c r="B46" s="60"/>
      <c r="C46" s="60"/>
      <c r="D46" s="56">
        <v>43</v>
      </c>
      <c r="E46" s="60" t="s">
        <v>628</v>
      </c>
      <c r="F46" s="60" t="s">
        <v>629</v>
      </c>
      <c r="G46" s="60" t="s">
        <v>630</v>
      </c>
      <c r="H46" s="60" t="s">
        <v>186</v>
      </c>
      <c r="I46" s="60" t="s">
        <v>18</v>
      </c>
      <c r="J46" s="60"/>
      <c r="K46" s="36" t="s">
        <v>802</v>
      </c>
      <c r="L46" s="36" t="s">
        <v>631</v>
      </c>
      <c r="M46" s="55"/>
      <c r="N46" s="55"/>
      <c r="O46" s="55"/>
      <c r="P46" s="55"/>
      <c r="Q46" s="55"/>
      <c r="R46" s="55"/>
      <c r="S46" s="55"/>
      <c r="T46" s="55"/>
      <c r="U46" s="55"/>
      <c r="V46" s="55"/>
    </row>
    <row r="47" spans="1:22" x14ac:dyDescent="0.25">
      <c r="A47" s="55"/>
      <c r="B47" s="55"/>
      <c r="C47" s="55"/>
      <c r="D47" s="55"/>
      <c r="E47" s="55"/>
      <c r="F47" s="55"/>
      <c r="G47" s="55"/>
      <c r="H47" s="55"/>
      <c r="I47" s="55"/>
      <c r="J47" s="55"/>
      <c r="K47" s="55"/>
      <c r="L47" s="55"/>
      <c r="M47" s="55"/>
      <c r="N47" s="55"/>
      <c r="O47" s="55"/>
      <c r="P47" s="55"/>
      <c r="Q47" s="55"/>
      <c r="R47" s="55"/>
      <c r="S47" s="55"/>
      <c r="T47" s="55"/>
      <c r="U47" s="55"/>
      <c r="V47" s="55"/>
    </row>
    <row r="48" spans="1:22" x14ac:dyDescent="0.25">
      <c r="A48" s="55"/>
      <c r="B48" s="55"/>
      <c r="C48" s="55"/>
      <c r="D48" s="55"/>
      <c r="E48" s="55"/>
      <c r="F48" s="55"/>
      <c r="G48" s="55"/>
      <c r="H48" s="55"/>
      <c r="I48" s="55"/>
      <c r="J48" s="55"/>
      <c r="K48" s="55"/>
      <c r="L48" s="55"/>
      <c r="M48" s="55"/>
      <c r="N48" s="55"/>
      <c r="O48" s="55"/>
      <c r="P48" s="55"/>
      <c r="Q48" s="55"/>
      <c r="R48" s="55"/>
      <c r="S48" s="55"/>
      <c r="T48" s="55"/>
      <c r="U48" s="55"/>
      <c r="V48" s="55"/>
    </row>
    <row r="49" spans="1:22" x14ac:dyDescent="0.25">
      <c r="A49" s="55"/>
      <c r="B49" s="55"/>
      <c r="C49" s="55"/>
      <c r="D49" s="55"/>
      <c r="E49" s="55"/>
      <c r="F49" s="55"/>
      <c r="G49" s="55"/>
      <c r="H49" s="55"/>
      <c r="I49" s="55"/>
      <c r="J49" s="55"/>
      <c r="K49" s="55"/>
      <c r="L49" s="55"/>
      <c r="M49" s="55"/>
      <c r="N49" s="55"/>
      <c r="O49" s="55"/>
      <c r="P49" s="55"/>
      <c r="Q49" s="55"/>
      <c r="R49" s="55"/>
      <c r="S49" s="55"/>
      <c r="T49" s="55"/>
      <c r="U49" s="55"/>
      <c r="V49" s="55"/>
    </row>
    <row r="50" spans="1:22" x14ac:dyDescent="0.25">
      <c r="A50" s="55"/>
      <c r="B50" s="55"/>
      <c r="C50" s="55"/>
      <c r="D50" s="55"/>
      <c r="E50" s="55"/>
      <c r="F50" s="55"/>
      <c r="G50" s="55"/>
      <c r="H50" s="55"/>
      <c r="I50" s="55"/>
      <c r="J50" s="55"/>
      <c r="K50" s="55"/>
      <c r="L50" s="55"/>
      <c r="M50" s="55"/>
      <c r="N50" s="55"/>
      <c r="O50" s="55"/>
      <c r="P50" s="55"/>
      <c r="Q50" s="55"/>
      <c r="R50" s="55"/>
      <c r="S50" s="55"/>
      <c r="T50" s="55"/>
      <c r="U50" s="55"/>
      <c r="V50" s="55"/>
    </row>
    <row r="51" spans="1:22" x14ac:dyDescent="0.25">
      <c r="A51" s="55"/>
      <c r="B51" s="55"/>
      <c r="C51" s="55"/>
      <c r="D51" s="55"/>
      <c r="E51" s="55"/>
      <c r="F51" s="55"/>
      <c r="G51" s="55"/>
      <c r="H51" s="55"/>
      <c r="I51" s="55"/>
      <c r="J51" s="55"/>
      <c r="K51" s="55"/>
      <c r="L51" s="55"/>
      <c r="M51" s="55"/>
      <c r="N51" s="55"/>
      <c r="O51" s="55"/>
      <c r="P51" s="55"/>
      <c r="Q51" s="55"/>
      <c r="R51" s="55"/>
      <c r="S51" s="55"/>
      <c r="T51" s="55"/>
      <c r="U51" s="55"/>
      <c r="V51" s="55"/>
    </row>
    <row r="52" spans="1:22" x14ac:dyDescent="0.25">
      <c r="A52" s="55"/>
      <c r="B52" s="55"/>
      <c r="C52" s="55"/>
      <c r="D52" s="55"/>
      <c r="E52" s="55"/>
      <c r="F52" s="55"/>
      <c r="G52" s="55"/>
      <c r="H52" s="55"/>
      <c r="I52" s="55"/>
      <c r="J52" s="55"/>
      <c r="K52" s="55"/>
      <c r="L52" s="55"/>
      <c r="M52" s="55"/>
      <c r="N52" s="55"/>
      <c r="O52" s="55"/>
      <c r="P52" s="55"/>
      <c r="Q52" s="55"/>
      <c r="R52" s="55"/>
      <c r="S52" s="55"/>
      <c r="T52" s="55"/>
      <c r="U52" s="55"/>
      <c r="V52" s="55"/>
    </row>
    <row r="53" spans="1:22" x14ac:dyDescent="0.25">
      <c r="A53" s="55"/>
      <c r="B53" s="55"/>
      <c r="C53" s="55"/>
      <c r="D53" s="55"/>
      <c r="E53" s="55"/>
      <c r="F53" s="55"/>
      <c r="G53" s="55"/>
      <c r="H53" s="55"/>
      <c r="I53" s="55"/>
      <c r="J53" s="55"/>
      <c r="K53" s="55"/>
      <c r="L53" s="55"/>
      <c r="M53" s="55"/>
      <c r="N53" s="55"/>
      <c r="O53" s="55"/>
      <c r="P53" s="55"/>
      <c r="Q53" s="55"/>
      <c r="R53" s="55"/>
      <c r="S53" s="55"/>
      <c r="T53" s="55"/>
      <c r="U53" s="55"/>
      <c r="V53" s="55"/>
    </row>
    <row r="54" spans="1:22" x14ac:dyDescent="0.25">
      <c r="A54" s="55"/>
      <c r="B54" s="55"/>
      <c r="C54" s="55"/>
      <c r="D54" s="55"/>
      <c r="E54" s="55"/>
      <c r="F54" s="55"/>
      <c r="G54" s="55"/>
      <c r="H54" s="55"/>
      <c r="I54" s="55"/>
      <c r="J54" s="55"/>
      <c r="K54" s="55"/>
      <c r="L54" s="55"/>
      <c r="M54" s="55"/>
      <c r="N54" s="55"/>
      <c r="O54" s="55"/>
      <c r="P54" s="55"/>
      <c r="Q54" s="55"/>
      <c r="R54" s="55"/>
      <c r="S54" s="55"/>
      <c r="T54" s="55"/>
      <c r="U54" s="55"/>
      <c r="V54" s="55"/>
    </row>
    <row r="55" spans="1:22" x14ac:dyDescent="0.25">
      <c r="A55" s="55"/>
      <c r="B55" s="55"/>
      <c r="C55" s="55"/>
      <c r="D55" s="55"/>
      <c r="E55" s="55"/>
      <c r="F55" s="55"/>
      <c r="G55" s="55"/>
      <c r="H55" s="55"/>
      <c r="I55" s="55"/>
      <c r="J55" s="55"/>
      <c r="K55" s="55"/>
      <c r="L55" s="55"/>
      <c r="M55" s="55"/>
      <c r="N55" s="55"/>
      <c r="O55" s="55"/>
      <c r="P55" s="55"/>
      <c r="Q55" s="55"/>
      <c r="R55" s="55"/>
      <c r="S55" s="55"/>
      <c r="T55" s="55"/>
      <c r="U55" s="55"/>
      <c r="V55" s="55"/>
    </row>
    <row r="56" spans="1:22" x14ac:dyDescent="0.25">
      <c r="A56" s="55" t="s">
        <v>293</v>
      </c>
      <c r="B56" s="55"/>
      <c r="C56" s="55"/>
      <c r="D56" s="55"/>
      <c r="E56" s="55"/>
      <c r="F56" s="55"/>
      <c r="G56" s="55"/>
      <c r="H56" s="55"/>
      <c r="I56" s="55"/>
      <c r="J56" s="55"/>
      <c r="K56" s="55"/>
      <c r="L56" s="55"/>
      <c r="M56" s="55"/>
      <c r="N56" s="55"/>
      <c r="O56" s="55"/>
      <c r="P56" s="55"/>
      <c r="Q56" s="55"/>
      <c r="R56" s="55"/>
      <c r="S56" s="55"/>
      <c r="T56" s="55"/>
      <c r="U56" s="55"/>
      <c r="V56" s="55"/>
    </row>
    <row r="57" spans="1:22" x14ac:dyDescent="0.25">
      <c r="A57" s="55"/>
      <c r="B57" s="55"/>
      <c r="C57" s="55"/>
      <c r="D57" s="55"/>
      <c r="E57" s="55"/>
      <c r="F57" s="55"/>
      <c r="G57" s="55"/>
      <c r="H57" s="55"/>
      <c r="I57" s="55"/>
      <c r="J57" s="55"/>
      <c r="K57" s="55"/>
      <c r="L57" s="55"/>
      <c r="M57" s="55"/>
      <c r="N57" s="55"/>
      <c r="O57" s="55"/>
      <c r="P57" s="55"/>
      <c r="Q57" s="55"/>
      <c r="R57" s="55"/>
      <c r="S57" s="55"/>
      <c r="T57" s="55"/>
      <c r="U57" s="55"/>
      <c r="V57" s="55"/>
    </row>
    <row r="58" spans="1:22" x14ac:dyDescent="0.25">
      <c r="A58" s="55"/>
      <c r="B58" s="55"/>
      <c r="C58" s="55"/>
      <c r="D58" s="55"/>
      <c r="E58" s="55"/>
      <c r="F58" s="55"/>
      <c r="G58" s="55"/>
      <c r="H58" s="55"/>
      <c r="I58" s="55"/>
      <c r="J58" s="55"/>
      <c r="K58" s="55"/>
      <c r="L58" s="55"/>
      <c r="M58" s="55"/>
      <c r="N58" s="55"/>
      <c r="O58" s="55"/>
      <c r="P58" s="55"/>
      <c r="Q58" s="55"/>
      <c r="R58" s="55"/>
      <c r="S58" s="55"/>
      <c r="T58" s="55"/>
      <c r="U58" s="55"/>
      <c r="V58" s="55"/>
    </row>
    <row r="59" spans="1:22" x14ac:dyDescent="0.25">
      <c r="A59" s="55"/>
      <c r="B59" s="55"/>
      <c r="C59" s="55"/>
      <c r="D59" s="55"/>
      <c r="E59" s="55"/>
      <c r="F59" s="55"/>
      <c r="G59" s="55"/>
      <c r="H59" s="55"/>
      <c r="I59" s="55"/>
      <c r="J59" s="55"/>
      <c r="K59" s="55"/>
      <c r="L59" s="55"/>
      <c r="M59" s="55"/>
      <c r="N59" s="55"/>
      <c r="O59" s="55"/>
      <c r="P59" s="55"/>
      <c r="Q59" s="55"/>
      <c r="R59" s="55"/>
      <c r="S59" s="55"/>
      <c r="T59" s="55"/>
      <c r="U59" s="55"/>
      <c r="V59" s="55"/>
    </row>
    <row r="60" spans="1:22" x14ac:dyDescent="0.25">
      <c r="A60" s="55"/>
      <c r="B60" s="55"/>
      <c r="C60" s="55"/>
      <c r="D60" s="55"/>
      <c r="E60" s="55"/>
      <c r="F60" s="55"/>
      <c r="G60" s="55"/>
      <c r="H60" s="55"/>
      <c r="I60" s="55"/>
      <c r="J60" s="55"/>
      <c r="K60" s="55"/>
      <c r="L60" s="55"/>
      <c r="M60" s="55"/>
      <c r="N60" s="55"/>
      <c r="O60" s="55"/>
      <c r="P60" s="55"/>
      <c r="Q60" s="55"/>
      <c r="R60" s="55"/>
      <c r="S60" s="55"/>
      <c r="T60" s="55"/>
      <c r="U60" s="55"/>
      <c r="V60" s="55"/>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activeCell="E1" sqref="E1"/>
    </sheetView>
  </sheetViews>
  <sheetFormatPr defaultColWidth="8.85546875" defaultRowHeight="15" x14ac:dyDescent="0.25"/>
  <cols>
    <col min="1" max="1" width="6.140625" bestFit="1" customWidth="1"/>
    <col min="2" max="2" width="5.7109375" customWidth="1"/>
    <col min="3" max="3" width="15.28515625" style="1" customWidth="1"/>
    <col min="4" max="4" width="5.85546875" customWidth="1"/>
    <col min="5" max="5" width="32.140625" bestFit="1" customWidth="1"/>
    <col min="6" max="6" width="32.140625" style="1" customWidth="1"/>
    <col min="7" max="7" width="17" customWidth="1"/>
    <col min="8" max="8" width="14" customWidth="1"/>
    <col min="9" max="9" width="9.140625" customWidth="1"/>
    <col min="10" max="10" width="9.140625" bestFit="1" customWidth="1"/>
    <col min="11" max="11" width="52.42578125" bestFit="1" customWidth="1"/>
    <col min="12" max="12" width="41.85546875" customWidth="1"/>
  </cols>
  <sheetData>
    <row r="1" spans="1:12" s="2" customFormat="1" ht="24.75" x14ac:dyDescent="0.25">
      <c r="A1" s="25" t="s">
        <v>56</v>
      </c>
      <c r="B1" s="26" t="s">
        <v>132</v>
      </c>
      <c r="C1" s="26" t="s">
        <v>139</v>
      </c>
      <c r="D1" s="26" t="s">
        <v>5</v>
      </c>
      <c r="E1" s="84" t="s">
        <v>1165</v>
      </c>
      <c r="F1" s="26" t="s">
        <v>133</v>
      </c>
      <c r="G1" s="26" t="s">
        <v>368</v>
      </c>
      <c r="H1" s="26" t="s">
        <v>6</v>
      </c>
      <c r="I1" s="26" t="s">
        <v>267</v>
      </c>
      <c r="J1" s="26" t="s">
        <v>7</v>
      </c>
      <c r="K1" s="26" t="s">
        <v>8</v>
      </c>
      <c r="L1" s="26" t="s">
        <v>131</v>
      </c>
    </row>
    <row r="2" spans="1:12" ht="36.75" x14ac:dyDescent="0.25">
      <c r="A2" s="27" t="s">
        <v>12</v>
      </c>
      <c r="B2" s="27" t="s">
        <v>75</v>
      </c>
      <c r="C2" s="27"/>
      <c r="D2" s="27" t="s">
        <v>998</v>
      </c>
      <c r="E2" s="27" t="s">
        <v>295</v>
      </c>
      <c r="F2" s="27" t="s">
        <v>469</v>
      </c>
      <c r="G2" s="27" t="s">
        <v>469</v>
      </c>
      <c r="H2" s="27" t="s">
        <v>13</v>
      </c>
      <c r="I2" s="27"/>
      <c r="J2" s="27"/>
      <c r="K2" s="27" t="s">
        <v>752</v>
      </c>
      <c r="L2" s="27" t="s">
        <v>136</v>
      </c>
    </row>
    <row r="3" spans="1:12" ht="36.75" x14ac:dyDescent="0.25">
      <c r="A3" s="27" t="s">
        <v>12</v>
      </c>
      <c r="B3" s="27" t="s">
        <v>1</v>
      </c>
      <c r="C3" s="27" t="s">
        <v>266</v>
      </c>
      <c r="D3" s="27" t="s">
        <v>998</v>
      </c>
      <c r="E3" s="27" t="s">
        <v>652</v>
      </c>
      <c r="F3" s="27" t="s">
        <v>464</v>
      </c>
      <c r="G3" s="27" t="s">
        <v>464</v>
      </c>
      <c r="H3" s="27" t="s">
        <v>13</v>
      </c>
      <c r="I3" s="27"/>
      <c r="J3" s="27"/>
      <c r="K3" s="27" t="s">
        <v>874</v>
      </c>
      <c r="L3" s="27" t="s">
        <v>228</v>
      </c>
    </row>
    <row r="4" spans="1:12" x14ac:dyDescent="0.25">
      <c r="A4" s="3"/>
      <c r="B4" s="12"/>
      <c r="C4" s="12"/>
      <c r="D4" s="34">
        <v>1</v>
      </c>
      <c r="E4" s="12" t="s">
        <v>9</v>
      </c>
      <c r="F4" s="13" t="s">
        <v>459</v>
      </c>
      <c r="G4" s="13" t="s">
        <v>460</v>
      </c>
      <c r="H4" s="12" t="s">
        <v>10</v>
      </c>
      <c r="I4" s="12" t="s">
        <v>11</v>
      </c>
      <c r="J4" s="12"/>
      <c r="K4" s="13" t="s">
        <v>301</v>
      </c>
      <c r="L4" s="13" t="s">
        <v>301</v>
      </c>
    </row>
    <row r="5" spans="1:12" ht="24.75" x14ac:dyDescent="0.25">
      <c r="A5" s="3"/>
      <c r="B5" s="12"/>
      <c r="C5" s="12" t="s">
        <v>266</v>
      </c>
      <c r="D5" s="34">
        <v>2</v>
      </c>
      <c r="E5" s="12" t="s">
        <v>649</v>
      </c>
      <c r="F5" s="12" t="s">
        <v>650</v>
      </c>
      <c r="G5" s="12" t="s">
        <v>650</v>
      </c>
      <c r="H5" s="12" t="s">
        <v>13</v>
      </c>
      <c r="I5" s="12" t="s">
        <v>11</v>
      </c>
      <c r="J5" s="12"/>
      <c r="K5" s="13" t="s">
        <v>300</v>
      </c>
      <c r="L5" s="13" t="s">
        <v>648</v>
      </c>
    </row>
    <row r="6" spans="1:12" ht="36.75" x14ac:dyDescent="0.25">
      <c r="A6" s="3"/>
      <c r="B6" s="12"/>
      <c r="C6" s="12"/>
      <c r="D6" s="34">
        <v>3</v>
      </c>
      <c r="E6" s="12" t="s">
        <v>297</v>
      </c>
      <c r="F6" s="12" t="s">
        <v>514</v>
      </c>
      <c r="G6" s="12" t="s">
        <v>515</v>
      </c>
      <c r="H6" s="12" t="s">
        <v>186</v>
      </c>
      <c r="I6" s="12" t="s">
        <v>11</v>
      </c>
      <c r="J6" s="12"/>
      <c r="K6" s="13" t="s">
        <v>653</v>
      </c>
      <c r="L6" s="13" t="s">
        <v>654</v>
      </c>
    </row>
    <row r="7" spans="1:12" ht="48.75" x14ac:dyDescent="0.25">
      <c r="A7" s="60"/>
      <c r="B7" s="60"/>
      <c r="C7" s="60"/>
      <c r="D7" s="56">
        <v>4</v>
      </c>
      <c r="E7" s="60" t="s">
        <v>52</v>
      </c>
      <c r="F7" s="60" t="s">
        <v>516</v>
      </c>
      <c r="G7" s="60" t="s">
        <v>516</v>
      </c>
      <c r="H7" s="60" t="s">
        <v>10</v>
      </c>
      <c r="I7" s="60" t="s">
        <v>11</v>
      </c>
      <c r="J7" s="60" t="s">
        <v>14</v>
      </c>
      <c r="K7" s="36" t="s">
        <v>651</v>
      </c>
      <c r="L7" s="36" t="s">
        <v>524</v>
      </c>
    </row>
    <row r="8" spans="1:12" s="2" customFormat="1" ht="36.75" x14ac:dyDescent="0.25">
      <c r="A8" s="60"/>
      <c r="B8" s="60"/>
      <c r="C8" s="60"/>
      <c r="D8" s="56">
        <v>5</v>
      </c>
      <c r="E8" s="60" t="s">
        <v>655</v>
      </c>
      <c r="F8" s="60" t="s">
        <v>1036</v>
      </c>
      <c r="G8" s="60" t="s">
        <v>1037</v>
      </c>
      <c r="H8" s="60" t="s">
        <v>10</v>
      </c>
      <c r="I8" s="60" t="s">
        <v>18</v>
      </c>
      <c r="J8" s="60" t="s">
        <v>14</v>
      </c>
      <c r="K8" s="36" t="s">
        <v>656</v>
      </c>
      <c r="L8" s="36" t="s">
        <v>657</v>
      </c>
    </row>
    <row r="9" spans="1:12" ht="36.75" x14ac:dyDescent="0.25">
      <c r="A9" s="36"/>
      <c r="B9" s="60"/>
      <c r="C9" s="60"/>
      <c r="D9" s="56">
        <v>6</v>
      </c>
      <c r="E9" s="60" t="s">
        <v>298</v>
      </c>
      <c r="F9" s="60" t="s">
        <v>517</v>
      </c>
      <c r="G9" s="60" t="s">
        <v>517</v>
      </c>
      <c r="H9" s="60" t="s">
        <v>10</v>
      </c>
      <c r="I9" s="60" t="s">
        <v>18</v>
      </c>
      <c r="J9" s="60" t="s">
        <v>14</v>
      </c>
      <c r="K9" s="36" t="s">
        <v>299</v>
      </c>
      <c r="L9" s="36" t="s">
        <v>229</v>
      </c>
    </row>
    <row r="10" spans="1:12" ht="36.75" x14ac:dyDescent="0.25">
      <c r="A10" s="56"/>
      <c r="B10" s="56"/>
      <c r="C10" s="56"/>
      <c r="D10" s="56">
        <v>7</v>
      </c>
      <c r="E10" s="36" t="s">
        <v>314</v>
      </c>
      <c r="F10" s="36" t="s">
        <v>518</v>
      </c>
      <c r="G10" s="36" t="s">
        <v>518</v>
      </c>
      <c r="H10" s="36" t="s">
        <v>10</v>
      </c>
      <c r="I10" s="36" t="s">
        <v>18</v>
      </c>
      <c r="J10" s="36" t="s">
        <v>204</v>
      </c>
      <c r="K10" s="36" t="s">
        <v>958</v>
      </c>
      <c r="L10" s="36" t="s">
        <v>722</v>
      </c>
    </row>
    <row r="11" spans="1:12" s="24" customFormat="1" ht="36.75" x14ac:dyDescent="0.25">
      <c r="A11" s="60"/>
      <c r="B11" s="60"/>
      <c r="C11" s="60"/>
      <c r="D11" s="56">
        <v>8</v>
      </c>
      <c r="E11" s="60" t="s">
        <v>730</v>
      </c>
      <c r="F11" s="60" t="s">
        <v>1038</v>
      </c>
      <c r="G11" s="36" t="s">
        <v>1041</v>
      </c>
      <c r="H11" s="60" t="s">
        <v>186</v>
      </c>
      <c r="I11" s="60" t="s">
        <v>18</v>
      </c>
      <c r="J11" s="60"/>
      <c r="K11" s="36" t="s">
        <v>731</v>
      </c>
      <c r="L11" s="36"/>
    </row>
    <row r="12" spans="1:12" s="47" customFormat="1" ht="48.75" x14ac:dyDescent="0.25">
      <c r="A12" s="36"/>
      <c r="B12" s="60"/>
      <c r="C12" s="60"/>
      <c r="D12" s="56">
        <v>9</v>
      </c>
      <c r="E12" s="60" t="s">
        <v>732</v>
      </c>
      <c r="F12" s="36" t="s">
        <v>1039</v>
      </c>
      <c r="G12" s="36" t="s">
        <v>1040</v>
      </c>
      <c r="H12" s="36" t="s">
        <v>10</v>
      </c>
      <c r="I12" s="36" t="s">
        <v>18</v>
      </c>
      <c r="J12" s="36" t="s">
        <v>14</v>
      </c>
      <c r="K12" s="81" t="s">
        <v>822</v>
      </c>
      <c r="L12" s="36"/>
    </row>
    <row r="14" spans="1:12" x14ac:dyDescent="0.25">
      <c r="A14" t="s">
        <v>302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zoomScaleNormal="100" workbookViewId="0">
      <selection activeCell="E1" sqref="E1"/>
    </sheetView>
  </sheetViews>
  <sheetFormatPr defaultColWidth="8.85546875" defaultRowHeight="15" x14ac:dyDescent="0.25"/>
  <cols>
    <col min="1" max="1" width="6.140625" style="2" bestFit="1" customWidth="1"/>
    <col min="2" max="2" width="9.42578125" style="2" customWidth="1"/>
    <col min="3" max="3" width="17.42578125" style="2" customWidth="1"/>
    <col min="4" max="4" width="7.42578125" style="2" customWidth="1"/>
    <col min="5" max="5" width="23.85546875" style="2" bestFit="1" customWidth="1"/>
    <col min="6" max="6" width="23.85546875" style="2" customWidth="1"/>
    <col min="7" max="7" width="17.7109375" style="2" bestFit="1" customWidth="1"/>
    <col min="8" max="8" width="7.140625" style="2" bestFit="1" customWidth="1"/>
    <col min="9" max="10" width="10" style="2" customWidth="1"/>
    <col min="11" max="12" width="58.7109375" style="14" customWidth="1"/>
    <col min="13" max="16384" width="8.85546875" style="2"/>
  </cols>
  <sheetData>
    <row r="1" spans="1:12" ht="24.75" x14ac:dyDescent="0.25">
      <c r="A1" s="25" t="s">
        <v>56</v>
      </c>
      <c r="B1" s="26" t="s">
        <v>132</v>
      </c>
      <c r="C1" s="26" t="s">
        <v>139</v>
      </c>
      <c r="D1" s="26" t="s">
        <v>5</v>
      </c>
      <c r="E1" s="84" t="s">
        <v>1165</v>
      </c>
      <c r="F1" s="26" t="s">
        <v>133</v>
      </c>
      <c r="G1" s="26" t="s">
        <v>368</v>
      </c>
      <c r="H1" s="26" t="s">
        <v>6</v>
      </c>
      <c r="I1" s="26" t="s">
        <v>140</v>
      </c>
      <c r="J1" s="26" t="s">
        <v>7</v>
      </c>
      <c r="K1" s="26" t="s">
        <v>8</v>
      </c>
      <c r="L1" s="26" t="s">
        <v>131</v>
      </c>
    </row>
    <row r="2" spans="1:12" ht="24.75" x14ac:dyDescent="0.25">
      <c r="A2" s="32" t="s">
        <v>12</v>
      </c>
      <c r="B2" s="32" t="s">
        <v>75</v>
      </c>
      <c r="C2" s="32"/>
      <c r="D2" s="27" t="s">
        <v>998</v>
      </c>
      <c r="E2" s="32" t="s">
        <v>4</v>
      </c>
      <c r="F2" s="32" t="s">
        <v>470</v>
      </c>
      <c r="G2" s="32" t="s">
        <v>470</v>
      </c>
      <c r="H2" s="32" t="s">
        <v>13</v>
      </c>
      <c r="I2" s="32" t="s">
        <v>11</v>
      </c>
      <c r="J2" s="32"/>
      <c r="K2" s="27" t="s">
        <v>752</v>
      </c>
      <c r="L2" s="27" t="s">
        <v>136</v>
      </c>
    </row>
    <row r="3" spans="1:12" s="11" customFormat="1" ht="36" x14ac:dyDescent="0.2">
      <c r="A3" s="32" t="s">
        <v>12</v>
      </c>
      <c r="B3" s="32" t="s">
        <v>1</v>
      </c>
      <c r="C3" s="32" t="s">
        <v>266</v>
      </c>
      <c r="D3" s="27" t="s">
        <v>998</v>
      </c>
      <c r="E3" s="32" t="s">
        <v>226</v>
      </c>
      <c r="F3" s="32" t="s">
        <v>464</v>
      </c>
      <c r="G3" s="32" t="s">
        <v>464</v>
      </c>
      <c r="H3" s="32" t="s">
        <v>13</v>
      </c>
      <c r="I3" s="32" t="s">
        <v>111</v>
      </c>
      <c r="J3" s="32"/>
      <c r="K3" s="27" t="s">
        <v>875</v>
      </c>
      <c r="L3" s="27" t="s">
        <v>228</v>
      </c>
    </row>
    <row r="4" spans="1:12" s="11" customFormat="1" ht="36" x14ac:dyDescent="0.2">
      <c r="A4" s="32" t="s">
        <v>12</v>
      </c>
      <c r="B4" s="32" t="s">
        <v>1</v>
      </c>
      <c r="C4" s="32" t="s">
        <v>266</v>
      </c>
      <c r="D4" s="27" t="s">
        <v>998</v>
      </c>
      <c r="E4" s="27" t="s">
        <v>295</v>
      </c>
      <c r="F4" s="32" t="s">
        <v>469</v>
      </c>
      <c r="G4" s="32" t="s">
        <v>469</v>
      </c>
      <c r="H4" s="32" t="s">
        <v>13</v>
      </c>
      <c r="I4" s="32" t="s">
        <v>111</v>
      </c>
      <c r="J4" s="32"/>
      <c r="K4" s="27" t="s">
        <v>876</v>
      </c>
      <c r="L4" s="27" t="s">
        <v>471</v>
      </c>
    </row>
    <row r="5" spans="1:12" s="11" customFormat="1" ht="12" x14ac:dyDescent="0.2">
      <c r="A5" s="60"/>
      <c r="B5" s="60"/>
      <c r="C5" s="60"/>
      <c r="D5" s="60">
        <v>1</v>
      </c>
      <c r="E5" s="60" t="s">
        <v>9</v>
      </c>
      <c r="F5" s="36" t="s">
        <v>461</v>
      </c>
      <c r="G5" s="36" t="s">
        <v>462</v>
      </c>
      <c r="H5" s="60" t="s">
        <v>10</v>
      </c>
      <c r="I5" s="60" t="s">
        <v>11</v>
      </c>
      <c r="J5" s="60"/>
      <c r="K5" s="36" t="s">
        <v>230</v>
      </c>
      <c r="L5" s="36" t="s">
        <v>230</v>
      </c>
    </row>
    <row r="6" spans="1:12" ht="48.75" x14ac:dyDescent="0.25">
      <c r="A6" s="60"/>
      <c r="B6" s="60"/>
      <c r="C6" s="60" t="s">
        <v>266</v>
      </c>
      <c r="D6" s="60">
        <v>2</v>
      </c>
      <c r="E6" s="36" t="s">
        <v>1020</v>
      </c>
      <c r="F6" s="60" t="s">
        <v>1035</v>
      </c>
      <c r="G6" s="60" t="s">
        <v>1035</v>
      </c>
      <c r="H6" s="60" t="s">
        <v>13</v>
      </c>
      <c r="I6" s="60" t="s">
        <v>11</v>
      </c>
      <c r="J6" s="60"/>
      <c r="K6" s="36" t="s">
        <v>1021</v>
      </c>
      <c r="L6" s="36" t="s">
        <v>231</v>
      </c>
    </row>
    <row r="7" spans="1:12" ht="24.75" x14ac:dyDescent="0.25">
      <c r="A7" s="60"/>
      <c r="B7" s="60"/>
      <c r="C7" s="60"/>
      <c r="D7" s="60">
        <v>3</v>
      </c>
      <c r="E7" s="35" t="s">
        <v>315</v>
      </c>
      <c r="F7" s="35" t="s">
        <v>647</v>
      </c>
      <c r="G7" s="35" t="s">
        <v>647</v>
      </c>
      <c r="H7" s="35" t="s">
        <v>316</v>
      </c>
      <c r="I7" s="35" t="s">
        <v>120</v>
      </c>
      <c r="J7" s="35"/>
      <c r="K7" s="36" t="s">
        <v>317</v>
      </c>
      <c r="L7" s="36" t="s">
        <v>318</v>
      </c>
    </row>
    <row r="8" spans="1:12" x14ac:dyDescent="0.25">
      <c r="A8" s="60"/>
      <c r="B8" s="60"/>
      <c r="C8" s="60"/>
      <c r="D8" s="60">
        <v>4</v>
      </c>
      <c r="E8" s="60" t="s">
        <v>496</v>
      </c>
      <c r="F8" s="36" t="s">
        <v>887</v>
      </c>
      <c r="G8" s="36" t="s">
        <v>887</v>
      </c>
      <c r="H8" s="60" t="s">
        <v>10</v>
      </c>
      <c r="I8" s="60" t="s">
        <v>107</v>
      </c>
      <c r="J8" s="60"/>
      <c r="K8" s="60" t="s">
        <v>233</v>
      </c>
      <c r="L8" s="36" t="s">
        <v>232</v>
      </c>
    </row>
    <row r="9" spans="1:12" ht="36.75" x14ac:dyDescent="0.25">
      <c r="A9" s="60"/>
      <c r="B9" s="60"/>
      <c r="C9" s="60" t="s">
        <v>266</v>
      </c>
      <c r="D9" s="60">
        <v>5</v>
      </c>
      <c r="E9" s="60" t="s">
        <v>241</v>
      </c>
      <c r="F9" s="60" t="s">
        <v>519</v>
      </c>
      <c r="G9" s="60" t="s">
        <v>519</v>
      </c>
      <c r="H9" s="60" t="s">
        <v>10</v>
      </c>
      <c r="I9" s="60" t="s">
        <v>11</v>
      </c>
      <c r="J9" s="60" t="s">
        <v>14</v>
      </c>
      <c r="K9" s="36" t="s">
        <v>1022</v>
      </c>
      <c r="L9" s="60" t="s">
        <v>246</v>
      </c>
    </row>
    <row r="10" spans="1:12" x14ac:dyDescent="0.25">
      <c r="A10" s="60"/>
      <c r="B10" s="60"/>
      <c r="C10" s="60"/>
      <c r="D10" s="60">
        <v>6</v>
      </c>
      <c r="E10" s="60" t="s">
        <v>242</v>
      </c>
      <c r="F10" s="60" t="s">
        <v>520</v>
      </c>
      <c r="G10" s="60" t="s">
        <v>520</v>
      </c>
      <c r="H10" s="60" t="s">
        <v>10</v>
      </c>
      <c r="I10" s="60" t="s">
        <v>11</v>
      </c>
      <c r="J10" s="60"/>
      <c r="K10" s="60" t="s">
        <v>306</v>
      </c>
      <c r="L10" s="60" t="s">
        <v>523</v>
      </c>
    </row>
    <row r="11" spans="1:12" ht="24.75" x14ac:dyDescent="0.25">
      <c r="A11" s="60"/>
      <c r="B11" s="60"/>
      <c r="C11" s="60"/>
      <c r="D11" s="60">
        <v>7</v>
      </c>
      <c r="E11" s="60" t="s">
        <v>808</v>
      </c>
      <c r="F11" s="60" t="s">
        <v>809</v>
      </c>
      <c r="G11" s="60" t="s">
        <v>810</v>
      </c>
      <c r="H11" s="60" t="s">
        <v>10</v>
      </c>
      <c r="I11" s="60" t="s">
        <v>11</v>
      </c>
      <c r="J11" s="60" t="s">
        <v>14</v>
      </c>
      <c r="K11" s="36" t="s">
        <v>811</v>
      </c>
      <c r="L11" s="60" t="s">
        <v>812</v>
      </c>
    </row>
    <row r="12" spans="1:12" x14ac:dyDescent="0.25">
      <c r="A12" s="60"/>
      <c r="B12" s="60"/>
      <c r="C12" s="60"/>
      <c r="D12" s="60">
        <v>8</v>
      </c>
      <c r="E12" s="60" t="s">
        <v>243</v>
      </c>
      <c r="F12" s="60" t="s">
        <v>521</v>
      </c>
      <c r="G12" s="60" t="s">
        <v>521</v>
      </c>
      <c r="H12" s="60" t="s">
        <v>10</v>
      </c>
      <c r="I12" s="60" t="s">
        <v>18</v>
      </c>
      <c r="J12" s="60" t="s">
        <v>14</v>
      </c>
      <c r="K12" s="60" t="s">
        <v>234</v>
      </c>
      <c r="L12" s="60" t="s">
        <v>234</v>
      </c>
    </row>
    <row r="13" spans="1:12" ht="24.75" x14ac:dyDescent="0.25">
      <c r="A13" s="60"/>
      <c r="B13" s="60"/>
      <c r="C13" s="60"/>
      <c r="D13" s="60">
        <v>9</v>
      </c>
      <c r="E13" s="60" t="s">
        <v>655</v>
      </c>
      <c r="F13" s="60" t="s">
        <v>1051</v>
      </c>
      <c r="G13" s="60" t="s">
        <v>1052</v>
      </c>
      <c r="H13" s="60" t="s">
        <v>10</v>
      </c>
      <c r="I13" s="60" t="s">
        <v>18</v>
      </c>
      <c r="J13" s="60" t="s">
        <v>14</v>
      </c>
      <c r="K13" s="60" t="s">
        <v>656</v>
      </c>
      <c r="L13" s="36" t="s">
        <v>657</v>
      </c>
    </row>
    <row r="14" spans="1:12" x14ac:dyDescent="0.25">
      <c r="A14" s="60"/>
      <c r="B14" s="60"/>
      <c r="C14" s="60"/>
      <c r="D14" s="60">
        <v>10</v>
      </c>
      <c r="E14" s="60" t="s">
        <v>239</v>
      </c>
      <c r="F14" s="36" t="s">
        <v>955</v>
      </c>
      <c r="G14" s="36" t="s">
        <v>938</v>
      </c>
      <c r="H14" s="60" t="s">
        <v>13</v>
      </c>
      <c r="I14" s="60" t="s">
        <v>112</v>
      </c>
      <c r="J14" s="60"/>
      <c r="K14" s="60" t="s">
        <v>236</v>
      </c>
      <c r="L14" s="36" t="s">
        <v>235</v>
      </c>
    </row>
    <row r="15" spans="1:12" x14ac:dyDescent="0.25">
      <c r="A15" s="60"/>
      <c r="B15" s="60"/>
      <c r="C15" s="60"/>
      <c r="D15" s="60">
        <v>11</v>
      </c>
      <c r="E15" s="60" t="s">
        <v>240</v>
      </c>
      <c r="F15" s="35" t="s">
        <v>909</v>
      </c>
      <c r="G15" s="35" t="s">
        <v>921</v>
      </c>
      <c r="H15" s="60" t="s">
        <v>13</v>
      </c>
      <c r="I15" s="60" t="s">
        <v>112</v>
      </c>
      <c r="J15" s="60"/>
      <c r="K15" s="60" t="s">
        <v>237</v>
      </c>
      <c r="L15" s="36" t="s">
        <v>244</v>
      </c>
    </row>
    <row r="16" spans="1:12" s="24" customFormat="1" ht="24.75" x14ac:dyDescent="0.25">
      <c r="A16" s="36"/>
      <c r="B16" s="36"/>
      <c r="C16" s="36"/>
      <c r="D16" s="60">
        <v>12</v>
      </c>
      <c r="E16" s="36" t="s">
        <v>733</v>
      </c>
      <c r="F16" s="35" t="s">
        <v>1054</v>
      </c>
      <c r="G16" s="35" t="s">
        <v>1055</v>
      </c>
      <c r="H16" s="36" t="s">
        <v>186</v>
      </c>
      <c r="I16" s="36" t="s">
        <v>112</v>
      </c>
      <c r="J16" s="36"/>
      <c r="K16" s="36" t="s">
        <v>959</v>
      </c>
      <c r="L16" s="36" t="s">
        <v>733</v>
      </c>
    </row>
    <row r="17" spans="1:12" ht="24.75" x14ac:dyDescent="0.25">
      <c r="A17" s="36"/>
      <c r="B17" s="36"/>
      <c r="C17" s="36"/>
      <c r="D17" s="60">
        <v>13</v>
      </c>
      <c r="E17" s="36" t="s">
        <v>153</v>
      </c>
      <c r="F17" s="35" t="s">
        <v>1053</v>
      </c>
      <c r="G17" s="36" t="s">
        <v>1056</v>
      </c>
      <c r="H17" s="36" t="s">
        <v>186</v>
      </c>
      <c r="I17" s="36" t="s">
        <v>112</v>
      </c>
      <c r="J17" s="36"/>
      <c r="K17" s="36" t="s">
        <v>962</v>
      </c>
      <c r="L17" s="36" t="s">
        <v>153</v>
      </c>
    </row>
    <row r="18" spans="1:12" x14ac:dyDescent="0.25">
      <c r="A18" s="60"/>
      <c r="B18" s="60"/>
      <c r="C18" s="60"/>
      <c r="D18" s="60">
        <v>14</v>
      </c>
      <c r="E18" s="60" t="s">
        <v>50</v>
      </c>
      <c r="F18" s="60" t="s">
        <v>487</v>
      </c>
      <c r="G18" s="60" t="s">
        <v>488</v>
      </c>
      <c r="H18" s="60" t="s">
        <v>10</v>
      </c>
      <c r="I18" s="60" t="s">
        <v>107</v>
      </c>
      <c r="J18" s="60" t="s">
        <v>14</v>
      </c>
      <c r="K18" s="36" t="s">
        <v>238</v>
      </c>
      <c r="L18" s="36" t="s">
        <v>245</v>
      </c>
    </row>
    <row r="19" spans="1:12" x14ac:dyDescent="0.25">
      <c r="A19" s="60"/>
      <c r="B19" s="64"/>
      <c r="C19" s="60"/>
      <c r="D19" s="60">
        <v>15</v>
      </c>
      <c r="E19" s="63" t="s">
        <v>709</v>
      </c>
      <c r="F19" s="65" t="s">
        <v>718</v>
      </c>
      <c r="G19" s="65" t="s">
        <v>718</v>
      </c>
      <c r="H19" s="63" t="s">
        <v>10</v>
      </c>
      <c r="I19" s="63" t="s">
        <v>107</v>
      </c>
      <c r="J19" s="64"/>
      <c r="K19" s="63" t="s">
        <v>708</v>
      </c>
      <c r="L19" s="63" t="s">
        <v>708</v>
      </c>
    </row>
    <row r="20" spans="1:12" ht="36.75" x14ac:dyDescent="0.25">
      <c r="A20" s="56"/>
      <c r="B20" s="56"/>
      <c r="C20" s="56"/>
      <c r="D20" s="60">
        <v>16</v>
      </c>
      <c r="E20" s="36" t="s">
        <v>314</v>
      </c>
      <c r="F20" s="36" t="s">
        <v>522</v>
      </c>
      <c r="G20" s="36" t="s">
        <v>522</v>
      </c>
      <c r="H20" s="36" t="s">
        <v>10</v>
      </c>
      <c r="I20" s="36" t="s">
        <v>18</v>
      </c>
      <c r="J20" s="36" t="s">
        <v>204</v>
      </c>
      <c r="K20" s="36" t="s">
        <v>958</v>
      </c>
      <c r="L20" s="36" t="s">
        <v>722</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abSelected="1" zoomScale="110" zoomScaleNormal="110" workbookViewId="0">
      <selection activeCell="K1" sqref="K1"/>
    </sheetView>
  </sheetViews>
  <sheetFormatPr defaultColWidth="8.85546875" defaultRowHeight="15" x14ac:dyDescent="0.25"/>
  <cols>
    <col min="1" max="1" width="6.140625" style="11" bestFit="1" customWidth="1"/>
    <col min="2" max="2" width="9" style="11" customWidth="1"/>
    <col min="3" max="3" width="15" style="11" customWidth="1"/>
    <col min="4" max="4" width="7.42578125" style="11" customWidth="1"/>
    <col min="5" max="5" width="26.42578125" style="11" customWidth="1"/>
    <col min="6" max="6" width="23.7109375" style="11" customWidth="1"/>
    <col min="7" max="7" width="16.42578125" style="11" customWidth="1"/>
    <col min="8" max="8" width="11.85546875" style="11" customWidth="1"/>
    <col min="9" max="9" width="9.42578125" style="11" customWidth="1"/>
    <col min="10" max="10" width="9.140625" style="11" customWidth="1"/>
    <col min="11" max="11" width="35" style="11" customWidth="1"/>
    <col min="12" max="12" width="50.42578125" style="11" customWidth="1"/>
    <col min="13" max="16384" width="8.85546875" style="2"/>
  </cols>
  <sheetData>
    <row r="1" spans="1:12" ht="36.75" x14ac:dyDescent="0.25">
      <c r="A1" s="25" t="s">
        <v>56</v>
      </c>
      <c r="B1" s="26" t="s">
        <v>132</v>
      </c>
      <c r="C1" s="26" t="s">
        <v>139</v>
      </c>
      <c r="D1" s="26" t="s">
        <v>5</v>
      </c>
      <c r="E1" s="84" t="s">
        <v>1165</v>
      </c>
      <c r="F1" s="26" t="s">
        <v>133</v>
      </c>
      <c r="G1" s="26" t="s">
        <v>368</v>
      </c>
      <c r="H1" s="26" t="s">
        <v>6</v>
      </c>
      <c r="I1" s="26" t="s">
        <v>267</v>
      </c>
      <c r="J1" s="26" t="s">
        <v>7</v>
      </c>
      <c r="K1" s="26" t="s">
        <v>8</v>
      </c>
      <c r="L1" s="26" t="s">
        <v>131</v>
      </c>
    </row>
    <row r="2" spans="1:12" ht="24.75" x14ac:dyDescent="0.25">
      <c r="A2" s="27" t="s">
        <v>12</v>
      </c>
      <c r="B2" s="27" t="s">
        <v>75</v>
      </c>
      <c r="C2" s="27"/>
      <c r="D2" s="27" t="s">
        <v>998</v>
      </c>
      <c r="E2" s="27" t="s">
        <v>134</v>
      </c>
      <c r="F2" s="27" t="s">
        <v>374</v>
      </c>
      <c r="G2" s="27" t="s">
        <v>374</v>
      </c>
      <c r="H2" s="27" t="s">
        <v>81</v>
      </c>
      <c r="I2" s="27"/>
      <c r="J2" s="27"/>
      <c r="K2" s="27" t="s">
        <v>849</v>
      </c>
      <c r="L2" s="27" t="s">
        <v>136</v>
      </c>
    </row>
    <row r="3" spans="1:12" s="11" customFormat="1" ht="12" x14ac:dyDescent="0.2">
      <c r="A3" s="13"/>
      <c r="B3" s="13"/>
      <c r="C3" s="13"/>
      <c r="D3" s="13">
        <v>1</v>
      </c>
      <c r="E3" s="36" t="s">
        <v>9</v>
      </c>
      <c r="F3" s="36" t="s">
        <v>370</v>
      </c>
      <c r="G3" s="36" t="s">
        <v>375</v>
      </c>
      <c r="H3" s="36" t="s">
        <v>10</v>
      </c>
      <c r="I3" s="36" t="s">
        <v>11</v>
      </c>
      <c r="J3" s="53" t="s">
        <v>147</v>
      </c>
      <c r="K3" s="36" t="s">
        <v>73</v>
      </c>
      <c r="L3" s="36" t="s">
        <v>137</v>
      </c>
    </row>
    <row r="4" spans="1:12" s="11" customFormat="1" ht="24" x14ac:dyDescent="0.2">
      <c r="A4" s="13"/>
      <c r="B4" s="13"/>
      <c r="C4" s="13" t="s">
        <v>264</v>
      </c>
      <c r="D4" s="13">
        <v>2</v>
      </c>
      <c r="E4" s="36" t="s">
        <v>57</v>
      </c>
      <c r="F4" s="36" t="s">
        <v>371</v>
      </c>
      <c r="G4" s="36" t="s">
        <v>376</v>
      </c>
      <c r="H4" s="36" t="s">
        <v>10</v>
      </c>
      <c r="I4" s="36" t="s">
        <v>11</v>
      </c>
      <c r="J4" s="36" t="s">
        <v>963</v>
      </c>
      <c r="K4" s="36" t="s">
        <v>58</v>
      </c>
      <c r="L4" s="36" t="s">
        <v>138</v>
      </c>
    </row>
    <row r="5" spans="1:12" s="11" customFormat="1" ht="99.75" customHeight="1" x14ac:dyDescent="0.2">
      <c r="A5" s="13"/>
      <c r="B5" s="13"/>
      <c r="C5" s="13"/>
      <c r="D5" s="13">
        <v>3</v>
      </c>
      <c r="E5" s="36" t="s">
        <v>700</v>
      </c>
      <c r="F5" s="36" t="s">
        <v>701</v>
      </c>
      <c r="G5" s="36" t="s">
        <v>702</v>
      </c>
      <c r="H5" s="36" t="s">
        <v>303</v>
      </c>
      <c r="I5" s="36" t="s">
        <v>11</v>
      </c>
      <c r="J5" s="36" t="s">
        <v>14</v>
      </c>
      <c r="K5" s="54" t="s">
        <v>1142</v>
      </c>
      <c r="L5" s="54" t="s">
        <v>1143</v>
      </c>
    </row>
    <row r="6" spans="1:12" s="11" customFormat="1" ht="12" x14ac:dyDescent="0.2">
      <c r="A6" s="13"/>
      <c r="B6" s="13"/>
      <c r="C6" s="13" t="s">
        <v>264</v>
      </c>
      <c r="D6" s="13">
        <v>4</v>
      </c>
      <c r="E6" s="36" t="s">
        <v>74</v>
      </c>
      <c r="F6" s="36" t="s">
        <v>377</v>
      </c>
      <c r="G6" s="36" t="s">
        <v>377</v>
      </c>
      <c r="H6" s="36" t="s">
        <v>81</v>
      </c>
      <c r="I6" s="36" t="s">
        <v>11</v>
      </c>
      <c r="J6" s="36" t="s">
        <v>14</v>
      </c>
      <c r="K6" s="36" t="s">
        <v>82</v>
      </c>
      <c r="L6" s="36" t="s">
        <v>143</v>
      </c>
    </row>
    <row r="7" spans="1:12" s="11" customFormat="1" ht="84" x14ac:dyDescent="0.2">
      <c r="A7" s="13"/>
      <c r="B7" s="13"/>
      <c r="C7" s="13" t="s">
        <v>265</v>
      </c>
      <c r="D7" s="13">
        <v>5</v>
      </c>
      <c r="E7" s="36" t="s">
        <v>135</v>
      </c>
      <c r="F7" s="36" t="s">
        <v>877</v>
      </c>
      <c r="G7" s="36" t="s">
        <v>877</v>
      </c>
      <c r="H7" s="36" t="s">
        <v>615</v>
      </c>
      <c r="I7" s="36" t="s">
        <v>11</v>
      </c>
      <c r="J7" s="36"/>
      <c r="K7" s="54" t="s">
        <v>87</v>
      </c>
      <c r="L7" s="36" t="s">
        <v>616</v>
      </c>
    </row>
    <row r="8" spans="1:12" s="11" customFormat="1" ht="48" x14ac:dyDescent="0.2">
      <c r="A8" s="13"/>
      <c r="B8" s="13"/>
      <c r="C8" s="13"/>
      <c r="D8" s="13">
        <v>6</v>
      </c>
      <c r="E8" s="36" t="s">
        <v>305</v>
      </c>
      <c r="F8" s="36" t="s">
        <v>372</v>
      </c>
      <c r="G8" s="36" t="s">
        <v>378</v>
      </c>
      <c r="H8" s="36" t="s">
        <v>303</v>
      </c>
      <c r="I8" s="36" t="s">
        <v>11</v>
      </c>
      <c r="J8" s="36" t="s">
        <v>14</v>
      </c>
      <c r="K8" s="36" t="s">
        <v>304</v>
      </c>
      <c r="L8" s="36" t="s">
        <v>610</v>
      </c>
    </row>
    <row r="9" spans="1:12" s="11" customFormat="1" ht="36" x14ac:dyDescent="0.2">
      <c r="A9" s="13"/>
      <c r="B9" s="13"/>
      <c r="C9" s="13" t="s">
        <v>266</v>
      </c>
      <c r="D9" s="13">
        <v>7</v>
      </c>
      <c r="E9" s="36" t="s">
        <v>102</v>
      </c>
      <c r="F9" s="36" t="s">
        <v>373</v>
      </c>
      <c r="G9" s="36" t="s">
        <v>373</v>
      </c>
      <c r="H9" s="36" t="s">
        <v>81</v>
      </c>
      <c r="I9" s="36" t="s">
        <v>11</v>
      </c>
      <c r="J9" s="36" t="s">
        <v>14</v>
      </c>
      <c r="K9" s="36" t="s">
        <v>142</v>
      </c>
      <c r="L9" s="36" t="s">
        <v>141</v>
      </c>
    </row>
    <row r="10" spans="1:12" s="11" customFormat="1" ht="12" x14ac:dyDescent="0.2"/>
    <row r="11" spans="1:12" x14ac:dyDescent="0.25">
      <c r="A11" s="2"/>
      <c r="B11" s="2"/>
      <c r="C11" s="2"/>
      <c r="D11" s="2"/>
      <c r="E11" s="2"/>
      <c r="F11" s="2"/>
      <c r="G11" s="2"/>
      <c r="H11" s="2"/>
      <c r="I11" s="2"/>
      <c r="J11" s="2"/>
      <c r="K11" s="2"/>
      <c r="L11" s="2"/>
    </row>
    <row r="12" spans="1:12" x14ac:dyDescent="0.25">
      <c r="A12" s="2"/>
      <c r="B12" s="2"/>
      <c r="C12" s="2"/>
      <c r="D12" s="2"/>
      <c r="E12" s="2"/>
      <c r="F12" s="2"/>
      <c r="G12" s="2"/>
      <c r="H12" s="2"/>
      <c r="I12" s="2"/>
      <c r="J12" s="2"/>
      <c r="K12" s="2"/>
      <c r="L12" s="2"/>
    </row>
    <row r="13" spans="1:12" x14ac:dyDescent="0.25">
      <c r="A13" s="2"/>
      <c r="B13" s="2"/>
      <c r="C13" s="2"/>
      <c r="D13" s="2"/>
      <c r="E13" s="2"/>
      <c r="F13" s="2"/>
      <c r="G13" s="2"/>
      <c r="H13" s="2"/>
      <c r="I13" s="2"/>
      <c r="J13" s="2"/>
      <c r="K13" s="2"/>
      <c r="L13" s="2"/>
    </row>
    <row r="14" spans="1:12" x14ac:dyDescent="0.25">
      <c r="A14" s="2"/>
      <c r="B14" s="2"/>
      <c r="C14" s="2"/>
      <c r="D14" s="2"/>
      <c r="E14" s="2"/>
      <c r="F14" s="2"/>
      <c r="G14" s="2"/>
      <c r="H14" s="2"/>
      <c r="I14" s="2"/>
      <c r="J14" s="2"/>
      <c r="K14" s="2"/>
      <c r="L14" s="2"/>
    </row>
    <row r="15" spans="1:12" x14ac:dyDescent="0.25">
      <c r="A15" s="2"/>
      <c r="B15" s="2"/>
      <c r="C15" s="2"/>
      <c r="D15" s="2"/>
      <c r="E15" s="2"/>
      <c r="F15" s="2"/>
      <c r="G15" s="2"/>
      <c r="H15" s="2"/>
      <c r="I15" s="2"/>
      <c r="J15" s="2"/>
      <c r="K15" s="2"/>
      <c r="L15" s="2"/>
    </row>
    <row r="16" spans="1:12" x14ac:dyDescent="0.25">
      <c r="A16" s="2"/>
      <c r="B16" s="2"/>
      <c r="C16" s="2"/>
      <c r="D16" s="2"/>
      <c r="E16" s="2"/>
      <c r="F16" s="2"/>
      <c r="G16" s="2"/>
      <c r="H16" s="2"/>
      <c r="I16" s="2"/>
      <c r="J16" s="2"/>
      <c r="K16" s="2"/>
      <c r="L16" s="2"/>
    </row>
    <row r="17" spans="1:12" x14ac:dyDescent="0.25">
      <c r="A17" s="2"/>
      <c r="B17" s="2"/>
      <c r="C17" s="2"/>
      <c r="D17" s="2"/>
      <c r="E17" s="2"/>
      <c r="F17" s="2"/>
      <c r="G17" s="2"/>
      <c r="H17" s="2"/>
      <c r="I17" s="2"/>
      <c r="J17" s="2"/>
      <c r="K17" s="2"/>
      <c r="L17" s="2"/>
    </row>
    <row r="18" spans="1:12" x14ac:dyDescent="0.25">
      <c r="A18" s="2"/>
      <c r="B18" s="2"/>
      <c r="C18" s="2"/>
      <c r="D18" s="2"/>
      <c r="E18" s="2"/>
      <c r="F18" s="2"/>
      <c r="G18" s="2"/>
      <c r="H18" s="2"/>
      <c r="I18" s="2"/>
      <c r="J18" s="2"/>
      <c r="K18" s="2"/>
      <c r="L18" s="2"/>
    </row>
    <row r="19" spans="1:12" x14ac:dyDescent="0.25">
      <c r="A19" s="2"/>
      <c r="B19" s="2"/>
      <c r="C19" s="2"/>
      <c r="D19" s="2"/>
      <c r="E19" s="2"/>
      <c r="F19" s="2"/>
      <c r="G19" s="2"/>
      <c r="H19" s="2"/>
      <c r="I19" s="2"/>
      <c r="J19" s="2"/>
      <c r="K19" s="2"/>
      <c r="L19" s="2"/>
    </row>
    <row r="20" spans="1:12" x14ac:dyDescent="0.25">
      <c r="A20" s="2"/>
      <c r="B20" s="2"/>
      <c r="C20" s="2"/>
      <c r="D20" s="2"/>
      <c r="E20" s="2"/>
      <c r="F20" s="2"/>
      <c r="G20" s="2"/>
      <c r="H20" s="2"/>
      <c r="I20" s="2"/>
      <c r="J20" s="2"/>
      <c r="K20" s="2"/>
      <c r="L20" s="2"/>
    </row>
    <row r="21" spans="1:12" s="10" customFormat="1" ht="12" x14ac:dyDescent="0.25"/>
    <row r="22" spans="1:12" x14ac:dyDescent="0.25">
      <c r="A22" s="2"/>
      <c r="B22" s="2"/>
      <c r="C22" s="2"/>
      <c r="D22" s="2"/>
      <c r="E22" s="2"/>
      <c r="F22" s="2"/>
      <c r="G22" s="2"/>
      <c r="H22" s="2"/>
      <c r="I22" s="2"/>
      <c r="J22" s="2"/>
      <c r="K22" s="2"/>
      <c r="L22" s="2"/>
    </row>
    <row r="23" spans="1:12" x14ac:dyDescent="0.25">
      <c r="A23" s="2"/>
      <c r="B23" s="2"/>
      <c r="C23" s="2"/>
      <c r="D23" s="2"/>
      <c r="E23" s="2"/>
      <c r="F23" s="2"/>
      <c r="G23" s="2"/>
      <c r="H23" s="2"/>
      <c r="I23" s="2"/>
      <c r="J23" s="2"/>
      <c r="K23" s="2"/>
      <c r="L23" s="2"/>
    </row>
    <row r="24" spans="1:12" x14ac:dyDescent="0.25">
      <c r="A24" s="2"/>
      <c r="B24" s="2"/>
      <c r="C24" s="2"/>
      <c r="D24" s="2"/>
      <c r="E24" s="2"/>
      <c r="F24" s="2"/>
      <c r="G24" s="2"/>
      <c r="H24" s="2"/>
      <c r="I24" s="2"/>
      <c r="J24" s="2"/>
      <c r="K24" s="2"/>
      <c r="L24" s="2"/>
    </row>
    <row r="25" spans="1:12" x14ac:dyDescent="0.25">
      <c r="A25" s="2"/>
      <c r="B25" s="2"/>
      <c r="C25" s="2"/>
      <c r="D25" s="2"/>
      <c r="E25" s="2"/>
      <c r="F25" s="2"/>
      <c r="G25" s="2"/>
      <c r="H25" s="2"/>
      <c r="I25" s="2"/>
      <c r="J25" s="2"/>
      <c r="K25" s="2"/>
      <c r="L25" s="2"/>
    </row>
    <row r="26" spans="1:12" x14ac:dyDescent="0.25">
      <c r="A26" s="2"/>
      <c r="B26" s="2"/>
      <c r="C26" s="2"/>
      <c r="D26" s="2"/>
      <c r="E26" s="2"/>
      <c r="F26" s="2"/>
      <c r="G26" s="2"/>
      <c r="H26" s="2"/>
      <c r="I26" s="2"/>
      <c r="J26" s="2"/>
      <c r="K26" s="2"/>
      <c r="L26" s="2"/>
    </row>
    <row r="27" spans="1:12" x14ac:dyDescent="0.25">
      <c r="A27" s="2"/>
      <c r="B27" s="2"/>
      <c r="C27" s="2"/>
      <c r="D27" s="2"/>
      <c r="E27" s="2"/>
      <c r="F27" s="2"/>
      <c r="G27" s="2"/>
      <c r="H27" s="2"/>
      <c r="I27" s="2"/>
      <c r="J27" s="2"/>
      <c r="K27" s="2"/>
      <c r="L27" s="2"/>
    </row>
    <row r="28" spans="1:12" x14ac:dyDescent="0.25">
      <c r="A28" s="2"/>
      <c r="B28" s="2"/>
      <c r="C28" s="2"/>
      <c r="D28" s="2"/>
      <c r="E28" s="2"/>
      <c r="F28" s="2"/>
      <c r="G28" s="2"/>
      <c r="H28" s="2"/>
      <c r="I28" s="2"/>
      <c r="J28" s="2"/>
      <c r="K28" s="2"/>
      <c r="L28" s="2"/>
    </row>
    <row r="29" spans="1:12" x14ac:dyDescent="0.25">
      <c r="A29" s="2"/>
      <c r="B29" s="2"/>
      <c r="C29" s="2"/>
      <c r="D29" s="2"/>
      <c r="E29" s="2"/>
      <c r="F29" s="2"/>
      <c r="G29" s="2"/>
      <c r="H29" s="2"/>
      <c r="I29" s="2"/>
      <c r="J29" s="2"/>
      <c r="K29" s="2"/>
      <c r="L29" s="2"/>
    </row>
    <row r="30" spans="1:12" x14ac:dyDescent="0.25">
      <c r="A30" s="2"/>
      <c r="B30" s="2"/>
      <c r="C30" s="2"/>
      <c r="D30" s="2"/>
      <c r="E30" s="2"/>
      <c r="F30" s="2"/>
      <c r="G30" s="2"/>
      <c r="H30" s="2"/>
      <c r="I30" s="2"/>
      <c r="J30" s="2"/>
      <c r="K30" s="2"/>
      <c r="L30" s="2"/>
    </row>
    <row r="31" spans="1:12" x14ac:dyDescent="0.25">
      <c r="A31" s="2"/>
      <c r="B31" s="2"/>
      <c r="C31" s="2"/>
      <c r="D31" s="2"/>
      <c r="E31" s="2"/>
      <c r="F31" s="2"/>
      <c r="G31" s="2"/>
      <c r="H31" s="2"/>
      <c r="I31" s="2"/>
      <c r="J31" s="2"/>
      <c r="K31" s="2"/>
      <c r="L31" s="2"/>
    </row>
    <row r="32" spans="1:12" x14ac:dyDescent="0.25">
      <c r="A32" s="2"/>
      <c r="B32" s="2"/>
      <c r="C32" s="2"/>
      <c r="D32" s="2"/>
      <c r="E32" s="2"/>
      <c r="F32" s="2"/>
      <c r="G32" s="2"/>
      <c r="H32" s="2"/>
      <c r="I32" s="2"/>
      <c r="J32" s="2"/>
      <c r="K32" s="2"/>
      <c r="L32" s="2"/>
    </row>
    <row r="33" spans="1:12" x14ac:dyDescent="0.25">
      <c r="A33" s="2"/>
      <c r="B33" s="2"/>
      <c r="C33" s="2"/>
      <c r="D33" s="2"/>
      <c r="E33" s="2"/>
      <c r="F33" s="2"/>
      <c r="G33" s="2"/>
      <c r="H33" s="2"/>
      <c r="I33" s="2"/>
      <c r="J33" s="2"/>
      <c r="K33" s="2"/>
      <c r="L33" s="2"/>
    </row>
    <row r="34" spans="1:12" x14ac:dyDescent="0.25">
      <c r="A34" s="2"/>
      <c r="B34" s="2"/>
      <c r="C34" s="2"/>
      <c r="D34" s="2"/>
      <c r="E34" s="2"/>
      <c r="F34" s="2"/>
      <c r="G34" s="2"/>
      <c r="H34" s="2"/>
      <c r="I34" s="2"/>
      <c r="J34" s="2"/>
      <c r="K34" s="2"/>
      <c r="L34" s="2"/>
    </row>
    <row r="35" spans="1:12" x14ac:dyDescent="0.25">
      <c r="A35" s="2"/>
      <c r="B35" s="2"/>
      <c r="C35" s="2"/>
      <c r="D35" s="2"/>
      <c r="E35" s="2"/>
      <c r="F35" s="2"/>
      <c r="G35" s="2"/>
      <c r="H35" s="2"/>
      <c r="I35" s="2"/>
      <c r="J35" s="2"/>
      <c r="K35" s="2"/>
      <c r="L35" s="2"/>
    </row>
    <row r="36" spans="1:12" x14ac:dyDescent="0.25">
      <c r="A36" s="2"/>
      <c r="B36" s="2"/>
      <c r="C36" s="2"/>
      <c r="D36" s="2"/>
      <c r="E36" s="2"/>
      <c r="F36" s="2"/>
      <c r="G36" s="2"/>
      <c r="H36" s="2"/>
      <c r="I36" s="2"/>
      <c r="J36" s="2"/>
      <c r="K36" s="2"/>
      <c r="L36" s="2"/>
    </row>
    <row r="37" spans="1:12" x14ac:dyDescent="0.25">
      <c r="A37" s="2"/>
      <c r="B37" s="2"/>
      <c r="C37" s="2"/>
      <c r="D37" s="2"/>
      <c r="E37" s="2"/>
      <c r="F37" s="2"/>
      <c r="G37" s="2"/>
      <c r="H37" s="2"/>
      <c r="I37" s="2"/>
      <c r="J37" s="2"/>
      <c r="K37" s="2"/>
      <c r="L37" s="2"/>
    </row>
    <row r="38" spans="1:12" x14ac:dyDescent="0.25">
      <c r="A38" s="2"/>
      <c r="B38" s="2"/>
      <c r="C38" s="2"/>
      <c r="D38" s="2"/>
      <c r="E38" s="2"/>
      <c r="F38" s="2"/>
      <c r="G38" s="2"/>
      <c r="H38" s="2"/>
      <c r="I38" s="2"/>
      <c r="J38" s="2"/>
      <c r="K38" s="2"/>
      <c r="L38" s="2"/>
    </row>
    <row r="39" spans="1:12" x14ac:dyDescent="0.25">
      <c r="A39" s="2"/>
      <c r="B39" s="2"/>
      <c r="C39" s="2"/>
      <c r="D39" s="2"/>
      <c r="E39" s="2"/>
      <c r="F39" s="2"/>
      <c r="G39" s="2"/>
      <c r="H39" s="2"/>
      <c r="I39" s="2"/>
      <c r="J39" s="2"/>
      <c r="K39" s="2"/>
      <c r="L39" s="2"/>
    </row>
    <row r="40" spans="1:12" x14ac:dyDescent="0.25">
      <c r="A40" s="2"/>
      <c r="B40" s="2"/>
      <c r="C40" s="2"/>
      <c r="D40" s="2"/>
      <c r="E40" s="2"/>
      <c r="F40" s="2"/>
      <c r="G40" s="2"/>
      <c r="H40" s="2"/>
      <c r="I40" s="2"/>
      <c r="J40" s="2"/>
      <c r="K40" s="2"/>
      <c r="L40" s="2"/>
    </row>
    <row r="41" spans="1:12" x14ac:dyDescent="0.25">
      <c r="A41" s="2"/>
      <c r="B41" s="2"/>
      <c r="C41" s="2"/>
      <c r="D41" s="2"/>
      <c r="E41" s="2"/>
      <c r="F41" s="2"/>
      <c r="G41" s="2"/>
      <c r="H41" s="2"/>
      <c r="I41" s="2"/>
      <c r="J41" s="2"/>
      <c r="K41" s="2"/>
      <c r="L41" s="2"/>
    </row>
    <row r="42" spans="1:12" x14ac:dyDescent="0.25">
      <c r="A42" s="2"/>
      <c r="B42" s="2"/>
      <c r="C42" s="2"/>
      <c r="D42" s="2"/>
      <c r="E42" s="2"/>
      <c r="F42" s="2"/>
      <c r="G42" s="2"/>
      <c r="H42" s="2"/>
      <c r="I42" s="2"/>
      <c r="J42" s="2"/>
      <c r="K42" s="2"/>
      <c r="L42" s="2"/>
    </row>
    <row r="43" spans="1:12" x14ac:dyDescent="0.25">
      <c r="A43" s="2"/>
      <c r="B43" s="2"/>
      <c r="C43" s="2"/>
      <c r="D43" s="2"/>
      <c r="E43" s="2"/>
      <c r="F43" s="2"/>
      <c r="G43" s="2"/>
      <c r="H43" s="2"/>
      <c r="I43" s="2"/>
      <c r="J43" s="2"/>
      <c r="K43" s="2"/>
      <c r="L43" s="2"/>
    </row>
    <row r="44" spans="1:12" x14ac:dyDescent="0.25">
      <c r="A44" s="2"/>
      <c r="B44" s="2"/>
      <c r="C44" s="2"/>
      <c r="D44" s="2"/>
      <c r="E44" s="2"/>
      <c r="F44" s="2"/>
      <c r="G44" s="2"/>
      <c r="H44" s="2"/>
      <c r="I44" s="2"/>
      <c r="J44" s="2"/>
      <c r="K44" s="2"/>
      <c r="L44" s="2"/>
    </row>
    <row r="45" spans="1:12" x14ac:dyDescent="0.25">
      <c r="A45" s="2"/>
      <c r="B45" s="2"/>
      <c r="C45" s="2"/>
      <c r="D45" s="2"/>
      <c r="E45" s="2"/>
      <c r="F45" s="2"/>
      <c r="G45" s="2"/>
      <c r="H45" s="2"/>
      <c r="I45" s="2"/>
      <c r="J45" s="2"/>
      <c r="K45" s="2"/>
      <c r="L45" s="2"/>
    </row>
    <row r="46" spans="1:12" x14ac:dyDescent="0.25">
      <c r="A46" s="2"/>
      <c r="B46" s="2"/>
      <c r="C46" s="2"/>
      <c r="D46" s="2"/>
      <c r="E46" s="2"/>
      <c r="F46" s="2"/>
      <c r="G46" s="2"/>
      <c r="H46" s="2"/>
      <c r="I46" s="2"/>
      <c r="J46" s="2"/>
      <c r="K46" s="2"/>
      <c r="L46" s="2"/>
    </row>
    <row r="47" spans="1:12" x14ac:dyDescent="0.25">
      <c r="A47" s="2"/>
      <c r="B47" s="2"/>
      <c r="C47" s="2"/>
      <c r="D47" s="2"/>
      <c r="E47" s="2"/>
      <c r="F47" s="2"/>
      <c r="G47" s="2"/>
      <c r="H47" s="2"/>
      <c r="I47" s="2"/>
      <c r="J47" s="2"/>
      <c r="K47" s="2"/>
      <c r="L47" s="2"/>
    </row>
    <row r="48" spans="1:12" x14ac:dyDescent="0.25">
      <c r="A48" s="2"/>
      <c r="B48" s="2"/>
      <c r="C48" s="2"/>
      <c r="D48" s="2"/>
      <c r="E48" s="2"/>
      <c r="F48" s="2"/>
      <c r="G48" s="2"/>
      <c r="H48" s="2"/>
      <c r="I48" s="2"/>
      <c r="J48" s="2"/>
      <c r="K48" s="2"/>
      <c r="L48" s="2"/>
    </row>
    <row r="49" spans="1:12" x14ac:dyDescent="0.25">
      <c r="A49" s="2"/>
      <c r="B49" s="2"/>
      <c r="C49" s="2"/>
      <c r="D49" s="2"/>
      <c r="E49" s="2"/>
      <c r="F49" s="2"/>
      <c r="G49" s="2"/>
      <c r="H49" s="2"/>
      <c r="I49" s="2"/>
      <c r="J49" s="2"/>
      <c r="K49" s="2"/>
      <c r="L49" s="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90" zoomScaleNormal="90" workbookViewId="0">
      <selection activeCell="E1" sqref="E1"/>
    </sheetView>
  </sheetViews>
  <sheetFormatPr defaultColWidth="8.85546875" defaultRowHeight="15" x14ac:dyDescent="0.25"/>
  <cols>
    <col min="1" max="1" width="5.28515625" customWidth="1"/>
    <col min="2" max="2" width="15.7109375" customWidth="1"/>
    <col min="3" max="3" width="14.85546875" customWidth="1"/>
    <col min="4" max="4" width="8.85546875" style="2"/>
    <col min="5" max="5" width="27.140625" customWidth="1"/>
    <col min="6" max="6" width="25.28515625" customWidth="1"/>
    <col min="7" max="7" width="25.28515625" style="1" customWidth="1"/>
    <col min="11" max="11" width="32.42578125" customWidth="1"/>
    <col min="12" max="12" width="31" customWidth="1"/>
  </cols>
  <sheetData>
    <row r="1" spans="1:12" s="2" customFormat="1" ht="36.75" x14ac:dyDescent="0.25">
      <c r="A1" s="25" t="s">
        <v>56</v>
      </c>
      <c r="B1" s="26" t="s">
        <v>132</v>
      </c>
      <c r="C1" s="26" t="s">
        <v>139</v>
      </c>
      <c r="D1" s="26" t="s">
        <v>5</v>
      </c>
      <c r="E1" s="84" t="s">
        <v>1165</v>
      </c>
      <c r="F1" s="26" t="s">
        <v>133</v>
      </c>
      <c r="G1" s="26" t="s">
        <v>368</v>
      </c>
      <c r="H1" s="26" t="s">
        <v>6</v>
      </c>
      <c r="I1" s="26" t="s">
        <v>267</v>
      </c>
      <c r="J1" s="26" t="s">
        <v>7</v>
      </c>
      <c r="K1" s="26" t="s">
        <v>8</v>
      </c>
      <c r="L1" s="26" t="s">
        <v>131</v>
      </c>
    </row>
    <row r="2" spans="1:12" ht="24.75" x14ac:dyDescent="0.25">
      <c r="A2" s="27" t="s">
        <v>12</v>
      </c>
      <c r="B2" s="27" t="s">
        <v>75</v>
      </c>
      <c r="C2" s="27"/>
      <c r="D2" s="27" t="s">
        <v>998</v>
      </c>
      <c r="E2" s="27" t="s">
        <v>259</v>
      </c>
      <c r="F2" s="27" t="s">
        <v>380</v>
      </c>
      <c r="G2" s="27" t="s">
        <v>380</v>
      </c>
      <c r="H2" s="27" t="s">
        <v>13</v>
      </c>
      <c r="I2" s="27"/>
      <c r="J2" s="27"/>
      <c r="K2" s="27" t="s">
        <v>849</v>
      </c>
      <c r="L2" s="27" t="s">
        <v>136</v>
      </c>
    </row>
    <row r="3" spans="1:12" ht="36.75" x14ac:dyDescent="0.25">
      <c r="A3" s="27" t="s">
        <v>12</v>
      </c>
      <c r="B3" s="27" t="s">
        <v>1</v>
      </c>
      <c r="C3" s="27" t="s">
        <v>266</v>
      </c>
      <c r="D3" s="27" t="s">
        <v>998</v>
      </c>
      <c r="E3" s="27" t="s">
        <v>847</v>
      </c>
      <c r="F3" s="27" t="s">
        <v>379</v>
      </c>
      <c r="G3" s="27" t="s">
        <v>379</v>
      </c>
      <c r="H3" s="27" t="s">
        <v>13</v>
      </c>
      <c r="I3" s="27"/>
      <c r="J3" s="27"/>
      <c r="K3" s="27" t="s">
        <v>850</v>
      </c>
      <c r="L3" s="27" t="s">
        <v>106</v>
      </c>
    </row>
    <row r="4" spans="1:12" s="2" customFormat="1" ht="36.75" x14ac:dyDescent="0.25">
      <c r="A4" s="27" t="s">
        <v>12</v>
      </c>
      <c r="B4" s="27" t="s">
        <v>1</v>
      </c>
      <c r="C4" s="27" t="s">
        <v>266</v>
      </c>
      <c r="D4" s="27" t="s">
        <v>998</v>
      </c>
      <c r="E4" s="27" t="s">
        <v>130</v>
      </c>
      <c r="F4" s="27" t="s">
        <v>463</v>
      </c>
      <c r="G4" s="27" t="s">
        <v>463</v>
      </c>
      <c r="H4" s="27" t="s">
        <v>13</v>
      </c>
      <c r="I4" s="27"/>
      <c r="J4" s="27"/>
      <c r="K4" s="27" t="s">
        <v>851</v>
      </c>
      <c r="L4" s="27" t="s">
        <v>677</v>
      </c>
    </row>
    <row r="5" spans="1:12" s="2" customFormat="1" ht="36.75" x14ac:dyDescent="0.25">
      <c r="A5" s="27" t="s">
        <v>12</v>
      </c>
      <c r="B5" s="27" t="s">
        <v>1</v>
      </c>
      <c r="C5" s="27" t="s">
        <v>266</v>
      </c>
      <c r="D5" s="27" t="s">
        <v>998</v>
      </c>
      <c r="E5" s="27" t="s">
        <v>336</v>
      </c>
      <c r="F5" s="27" t="s">
        <v>341</v>
      </c>
      <c r="G5" s="27" t="s">
        <v>341</v>
      </c>
      <c r="H5" s="27" t="s">
        <v>13</v>
      </c>
      <c r="I5" s="27"/>
      <c r="J5" s="27"/>
      <c r="K5" s="27" t="s">
        <v>852</v>
      </c>
      <c r="L5" s="27" t="s">
        <v>678</v>
      </c>
    </row>
    <row r="6" spans="1:12" s="1" customFormat="1" x14ac:dyDescent="0.25">
      <c r="A6" s="36"/>
      <c r="B6" s="36"/>
      <c r="C6" s="36"/>
      <c r="D6" s="36">
        <v>1</v>
      </c>
      <c r="E6" s="36" t="s">
        <v>9</v>
      </c>
      <c r="F6" s="36" t="s">
        <v>381</v>
      </c>
      <c r="G6" s="36" t="s">
        <v>382</v>
      </c>
      <c r="H6" s="36" t="s">
        <v>10</v>
      </c>
      <c r="I6" s="36" t="s">
        <v>11</v>
      </c>
      <c r="J6" s="36"/>
      <c r="K6" s="36" t="s">
        <v>251</v>
      </c>
      <c r="L6" s="36" t="s">
        <v>251</v>
      </c>
    </row>
    <row r="7" spans="1:12" s="1" customFormat="1" ht="72.75" x14ac:dyDescent="0.25">
      <c r="A7" s="36"/>
      <c r="B7" s="36"/>
      <c r="C7" s="36" t="s">
        <v>266</v>
      </c>
      <c r="D7" s="36">
        <v>2</v>
      </c>
      <c r="E7" s="36" t="s">
        <v>764</v>
      </c>
      <c r="F7" s="36" t="s">
        <v>774</v>
      </c>
      <c r="G7" s="36" t="s">
        <v>775</v>
      </c>
      <c r="H7" s="36" t="s">
        <v>13</v>
      </c>
      <c r="I7" s="36" t="s">
        <v>11</v>
      </c>
      <c r="J7" s="36"/>
      <c r="K7" s="36" t="s">
        <v>780</v>
      </c>
      <c r="L7" s="36" t="s">
        <v>776</v>
      </c>
    </row>
    <row r="8" spans="1:12" s="1" customFormat="1" ht="36.75" x14ac:dyDescent="0.25">
      <c r="A8" s="36"/>
      <c r="B8" s="36"/>
      <c r="C8" s="36"/>
      <c r="D8" s="36">
        <v>3</v>
      </c>
      <c r="E8" s="35" t="s">
        <v>315</v>
      </c>
      <c r="F8" s="35" t="s">
        <v>383</v>
      </c>
      <c r="G8" s="35" t="s">
        <v>383</v>
      </c>
      <c r="H8" s="35" t="s">
        <v>316</v>
      </c>
      <c r="I8" s="35" t="s">
        <v>120</v>
      </c>
      <c r="J8" s="35"/>
      <c r="K8" s="36" t="s">
        <v>317</v>
      </c>
      <c r="L8" s="36" t="s">
        <v>318</v>
      </c>
    </row>
    <row r="9" spans="1:12" ht="24.75" x14ac:dyDescent="0.25">
      <c r="A9" s="36"/>
      <c r="B9" s="36"/>
      <c r="C9" s="36" t="s">
        <v>266</v>
      </c>
      <c r="D9" s="36">
        <v>4</v>
      </c>
      <c r="E9" s="36" t="s">
        <v>76</v>
      </c>
      <c r="F9" s="36" t="s">
        <v>384</v>
      </c>
      <c r="G9" s="36" t="s">
        <v>384</v>
      </c>
      <c r="H9" s="36" t="s">
        <v>10</v>
      </c>
      <c r="I9" s="36" t="s">
        <v>11</v>
      </c>
      <c r="J9" s="36" t="s">
        <v>204</v>
      </c>
      <c r="K9" s="36" t="s">
        <v>248</v>
      </c>
      <c r="L9" s="36" t="s">
        <v>249</v>
      </c>
    </row>
    <row r="10" spans="1:12" x14ac:dyDescent="0.25">
      <c r="A10" s="36"/>
      <c r="B10" s="36"/>
      <c r="C10" s="55"/>
      <c r="D10" s="36">
        <v>5</v>
      </c>
      <c r="E10" s="36" t="s">
        <v>250</v>
      </c>
      <c r="F10" s="36" t="s">
        <v>878</v>
      </c>
      <c r="G10" s="36" t="s">
        <v>878</v>
      </c>
      <c r="H10" s="36" t="s">
        <v>10</v>
      </c>
      <c r="I10" s="36" t="s">
        <v>107</v>
      </c>
      <c r="J10" s="36"/>
      <c r="K10" s="36" t="s">
        <v>150</v>
      </c>
      <c r="L10" s="36" t="s">
        <v>150</v>
      </c>
    </row>
    <row r="11" spans="1:12" s="1" customFormat="1" ht="60.75" x14ac:dyDescent="0.25">
      <c r="A11" s="36"/>
      <c r="B11" s="36"/>
      <c r="C11" s="36"/>
      <c r="D11" s="36">
        <v>6</v>
      </c>
      <c r="E11" s="35" t="s">
        <v>369</v>
      </c>
      <c r="F11" s="35" t="s">
        <v>385</v>
      </c>
      <c r="G11" s="35" t="s">
        <v>385</v>
      </c>
      <c r="H11" s="36" t="s">
        <v>10</v>
      </c>
      <c r="I11" s="35" t="s">
        <v>120</v>
      </c>
      <c r="J11" s="36" t="s">
        <v>320</v>
      </c>
      <c r="K11" s="36" t="s">
        <v>321</v>
      </c>
      <c r="L11" s="36" t="s">
        <v>322</v>
      </c>
    </row>
    <row r="12" spans="1:12" s="1" customFormat="1" ht="24.75" x14ac:dyDescent="0.25">
      <c r="A12" s="36"/>
      <c r="B12" s="36"/>
      <c r="C12" s="36"/>
      <c r="D12" s="36">
        <v>7</v>
      </c>
      <c r="E12" s="35" t="s">
        <v>338</v>
      </c>
      <c r="F12" s="35" t="s">
        <v>386</v>
      </c>
      <c r="G12" s="35" t="s">
        <v>386</v>
      </c>
      <c r="H12" s="36" t="s">
        <v>10</v>
      </c>
      <c r="I12" s="35" t="s">
        <v>120</v>
      </c>
      <c r="J12" s="35"/>
      <c r="K12" s="36" t="s">
        <v>324</v>
      </c>
      <c r="L12" s="36" t="s">
        <v>325</v>
      </c>
    </row>
    <row r="13" spans="1:12" s="1" customFormat="1" ht="48.75" x14ac:dyDescent="0.25">
      <c r="A13" s="56"/>
      <c r="B13" s="56"/>
      <c r="C13" s="56"/>
      <c r="D13" s="36">
        <v>8</v>
      </c>
      <c r="E13" s="36" t="s">
        <v>314</v>
      </c>
      <c r="F13" s="36" t="s">
        <v>387</v>
      </c>
      <c r="G13" s="36" t="s">
        <v>387</v>
      </c>
      <c r="H13" s="36" t="s">
        <v>10</v>
      </c>
      <c r="I13" s="36" t="s">
        <v>18</v>
      </c>
      <c r="J13" s="36" t="s">
        <v>204</v>
      </c>
      <c r="K13" s="36" t="s">
        <v>958</v>
      </c>
      <c r="L13" s="36" t="s">
        <v>722</v>
      </c>
    </row>
    <row r="14" spans="1:12" ht="24.75" x14ac:dyDescent="0.25">
      <c r="A14" s="36"/>
      <c r="B14" s="36"/>
      <c r="C14" s="36"/>
      <c r="D14" s="36">
        <v>9</v>
      </c>
      <c r="E14" s="36" t="s">
        <v>957</v>
      </c>
      <c r="F14" s="36" t="s">
        <v>940</v>
      </c>
      <c r="G14" s="36" t="s">
        <v>922</v>
      </c>
      <c r="H14" s="36" t="s">
        <v>13</v>
      </c>
      <c r="I14" s="36" t="s">
        <v>112</v>
      </c>
      <c r="J14" s="36"/>
      <c r="K14" s="36" t="s">
        <v>285</v>
      </c>
      <c r="L14" s="36" t="s">
        <v>285</v>
      </c>
    </row>
    <row r="15" spans="1:12" ht="84.75" x14ac:dyDescent="0.25">
      <c r="A15" s="36"/>
      <c r="B15" s="36"/>
      <c r="C15" s="36"/>
      <c r="D15" s="36">
        <v>10</v>
      </c>
      <c r="E15" s="36" t="s">
        <v>77</v>
      </c>
      <c r="F15" s="35" t="s">
        <v>888</v>
      </c>
      <c r="G15" s="35" t="s">
        <v>894</v>
      </c>
      <c r="H15" s="36" t="s">
        <v>13</v>
      </c>
      <c r="I15" s="36" t="s">
        <v>112</v>
      </c>
      <c r="J15" s="36"/>
      <c r="K15" s="36" t="s">
        <v>286</v>
      </c>
      <c r="L15" s="36" t="s">
        <v>286</v>
      </c>
    </row>
    <row r="16" spans="1:12" s="24" customFormat="1" x14ac:dyDescent="0.25">
      <c r="A16" s="36"/>
      <c r="B16" s="36"/>
      <c r="C16" s="36"/>
      <c r="D16" s="36">
        <v>11</v>
      </c>
      <c r="E16" s="36" t="s">
        <v>733</v>
      </c>
      <c r="F16" s="35" t="s">
        <v>1120</v>
      </c>
      <c r="G16" s="35" t="s">
        <v>1122</v>
      </c>
      <c r="H16" s="36" t="s">
        <v>186</v>
      </c>
      <c r="I16" s="36" t="s">
        <v>112</v>
      </c>
      <c r="J16" s="36"/>
      <c r="K16" s="36" t="s">
        <v>959</v>
      </c>
      <c r="L16" s="36" t="s">
        <v>733</v>
      </c>
    </row>
    <row r="17" spans="1:12" s="2" customFormat="1" x14ac:dyDescent="0.25">
      <c r="A17" s="36"/>
      <c r="B17" s="36"/>
      <c r="C17" s="36"/>
      <c r="D17" s="36">
        <v>12</v>
      </c>
      <c r="E17" s="36" t="s">
        <v>153</v>
      </c>
      <c r="F17" s="35" t="s">
        <v>1121</v>
      </c>
      <c r="G17" s="36" t="s">
        <v>1123</v>
      </c>
      <c r="H17" s="36" t="s">
        <v>186</v>
      </c>
      <c r="I17" s="36" t="s">
        <v>112</v>
      </c>
      <c r="J17" s="36"/>
      <c r="K17" s="36" t="s">
        <v>962</v>
      </c>
      <c r="L17" s="36" t="s">
        <v>153</v>
      </c>
    </row>
    <row r="18" spans="1:12" s="2" customFormat="1" ht="24.75" x14ac:dyDescent="0.25">
      <c r="A18" s="58"/>
      <c r="B18" s="58"/>
      <c r="C18" s="58"/>
      <c r="D18" s="36">
        <v>13</v>
      </c>
      <c r="E18" s="58" t="s">
        <v>50</v>
      </c>
      <c r="F18" s="59" t="s">
        <v>388</v>
      </c>
      <c r="G18" s="59" t="s">
        <v>389</v>
      </c>
      <c r="H18" s="58" t="s">
        <v>10</v>
      </c>
      <c r="I18" s="58" t="s">
        <v>107</v>
      </c>
      <c r="J18" s="58" t="s">
        <v>204</v>
      </c>
      <c r="K18" s="58" t="s">
        <v>247</v>
      </c>
      <c r="L18" s="58" t="s">
        <v>247</v>
      </c>
    </row>
    <row r="19" spans="1:12" s="33" customFormat="1" ht="48.75" x14ac:dyDescent="0.25">
      <c r="A19" s="36"/>
      <c r="B19" s="36"/>
      <c r="C19" s="36"/>
      <c r="D19" s="36">
        <v>14</v>
      </c>
      <c r="E19" s="36" t="s">
        <v>709</v>
      </c>
      <c r="F19" s="60" t="s">
        <v>707</v>
      </c>
      <c r="G19" s="60" t="s">
        <v>707</v>
      </c>
      <c r="H19" s="36" t="s">
        <v>10</v>
      </c>
      <c r="I19" s="36" t="s">
        <v>107</v>
      </c>
      <c r="J19" s="36"/>
      <c r="K19" s="36" t="s">
        <v>999</v>
      </c>
      <c r="L19" s="36" t="s">
        <v>999</v>
      </c>
    </row>
    <row r="20" spans="1:12" s="2" customFormat="1" x14ac:dyDescent="0.25">
      <c r="A20" s="61"/>
      <c r="B20" s="61"/>
      <c r="C20" s="61"/>
      <c r="D20" s="36">
        <v>15</v>
      </c>
      <c r="E20" s="62" t="s">
        <v>326</v>
      </c>
      <c r="F20" s="62" t="s">
        <v>390</v>
      </c>
      <c r="G20" s="62" t="s">
        <v>391</v>
      </c>
      <c r="H20" s="61"/>
      <c r="I20" s="62" t="s">
        <v>108</v>
      </c>
      <c r="J20" s="61" t="s">
        <v>204</v>
      </c>
      <c r="K20" s="61" t="s">
        <v>611</v>
      </c>
      <c r="L20" s="61" t="s">
        <v>611</v>
      </c>
    </row>
    <row r="21" spans="1:12" s="2" customFormat="1" ht="72.75" x14ac:dyDescent="0.25">
      <c r="A21" s="36"/>
      <c r="B21" s="36"/>
      <c r="C21" s="36"/>
      <c r="D21" s="36">
        <v>16</v>
      </c>
      <c r="E21" s="35" t="s">
        <v>956</v>
      </c>
      <c r="F21" s="35" t="s">
        <v>939</v>
      </c>
      <c r="G21" s="35" t="s">
        <v>923</v>
      </c>
      <c r="H21" s="35" t="s">
        <v>13</v>
      </c>
      <c r="I21" s="35" t="s">
        <v>108</v>
      </c>
      <c r="J21" s="35"/>
      <c r="K21" s="36" t="s">
        <v>328</v>
      </c>
      <c r="L21" s="36" t="s">
        <v>329</v>
      </c>
    </row>
    <row r="22" spans="1:12" s="2" customFormat="1" ht="48.75" x14ac:dyDescent="0.25">
      <c r="A22" s="36"/>
      <c r="B22" s="36"/>
      <c r="C22" s="36"/>
      <c r="D22" s="36">
        <v>17</v>
      </c>
      <c r="E22" s="35" t="s">
        <v>527</v>
      </c>
      <c r="F22" s="35" t="s">
        <v>889</v>
      </c>
      <c r="G22" s="35" t="s">
        <v>895</v>
      </c>
      <c r="H22" s="35" t="s">
        <v>13</v>
      </c>
      <c r="I22" s="35" t="s">
        <v>108</v>
      </c>
      <c r="J22" s="35"/>
      <c r="K22" s="36" t="s">
        <v>331</v>
      </c>
      <c r="L22" s="36" t="s">
        <v>332</v>
      </c>
    </row>
    <row r="23" spans="1:12" s="2" customFormat="1" ht="36.75" x14ac:dyDescent="0.25">
      <c r="A23" s="36"/>
      <c r="B23" s="36"/>
      <c r="C23" s="36"/>
      <c r="D23" s="36">
        <v>18</v>
      </c>
      <c r="E23" s="35" t="s">
        <v>825</v>
      </c>
      <c r="F23" s="35" t="s">
        <v>1116</v>
      </c>
      <c r="G23" s="35" t="s">
        <v>1117</v>
      </c>
      <c r="H23" s="36" t="s">
        <v>186</v>
      </c>
      <c r="I23" s="35" t="s">
        <v>108</v>
      </c>
      <c r="J23" s="35"/>
      <c r="K23" s="36" t="s">
        <v>960</v>
      </c>
      <c r="L23" s="36" t="s">
        <v>333</v>
      </c>
    </row>
    <row r="24" spans="1:12" s="24" customFormat="1" ht="36.75" x14ac:dyDescent="0.25">
      <c r="A24" s="36"/>
      <c r="B24" s="36"/>
      <c r="C24" s="36"/>
      <c r="D24" s="36">
        <v>19</v>
      </c>
      <c r="E24" s="35" t="s">
        <v>826</v>
      </c>
      <c r="F24" s="35" t="s">
        <v>1119</v>
      </c>
      <c r="G24" s="36" t="s">
        <v>1118</v>
      </c>
      <c r="H24" s="36" t="s">
        <v>186</v>
      </c>
      <c r="I24" s="35" t="s">
        <v>108</v>
      </c>
      <c r="J24" s="35"/>
      <c r="K24" s="36" t="s">
        <v>961</v>
      </c>
      <c r="L24" s="36"/>
    </row>
    <row r="25" spans="1:12" s="2" customFormat="1" ht="36.75" x14ac:dyDescent="0.25">
      <c r="A25" s="36"/>
      <c r="B25" s="36"/>
      <c r="C25" s="36"/>
      <c r="D25" s="36">
        <v>20</v>
      </c>
      <c r="E25" s="35" t="s">
        <v>815</v>
      </c>
      <c r="F25" s="35" t="s">
        <v>1023</v>
      </c>
      <c r="G25" s="35" t="s">
        <v>1024</v>
      </c>
      <c r="H25" s="36" t="s">
        <v>10</v>
      </c>
      <c r="I25" s="35" t="s">
        <v>107</v>
      </c>
      <c r="J25" s="35" t="s">
        <v>14</v>
      </c>
      <c r="K25" s="36" t="s">
        <v>821</v>
      </c>
      <c r="L25" s="35"/>
    </row>
    <row r="26" spans="1:12" s="1" customFormat="1" x14ac:dyDescent="0.25">
      <c r="A26" s="36"/>
      <c r="B26" s="36"/>
      <c r="C26" s="36"/>
      <c r="D26" s="36">
        <v>21</v>
      </c>
      <c r="E26" s="36" t="s">
        <v>313</v>
      </c>
      <c r="F26" s="36" t="s">
        <v>392</v>
      </c>
      <c r="G26" s="36" t="s">
        <v>393</v>
      </c>
      <c r="H26" s="36" t="s">
        <v>303</v>
      </c>
      <c r="I26" s="36" t="s">
        <v>108</v>
      </c>
      <c r="J26" s="36" t="s">
        <v>14</v>
      </c>
      <c r="K26" s="36" t="s">
        <v>313</v>
      </c>
      <c r="L26" s="36" t="s">
        <v>313</v>
      </c>
    </row>
    <row r="27" spans="1:12" x14ac:dyDescent="0.25">
      <c r="A27" s="55"/>
      <c r="B27" s="55"/>
      <c r="C27" s="55"/>
      <c r="D27" s="55"/>
      <c r="E27" s="55"/>
      <c r="F27" s="55"/>
      <c r="G27" s="55"/>
      <c r="H27" s="55"/>
      <c r="I27" s="55"/>
      <c r="J27" s="55"/>
      <c r="K27" s="55"/>
      <c r="L27" s="55"/>
    </row>
    <row r="28" spans="1:12" x14ac:dyDescent="0.25">
      <c r="A28" s="1" t="s">
        <v>268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Normal="100" workbookViewId="0">
      <selection activeCell="E1" sqref="E1"/>
    </sheetView>
  </sheetViews>
  <sheetFormatPr defaultColWidth="8.85546875" defaultRowHeight="15" x14ac:dyDescent="0.25"/>
  <cols>
    <col min="3" max="3" width="15.140625" customWidth="1"/>
    <col min="5" max="5" width="20.7109375" customWidth="1"/>
    <col min="6" max="6" width="20.7109375" style="1" customWidth="1"/>
    <col min="7" max="7" width="19.140625" customWidth="1"/>
    <col min="11" max="11" width="43" customWidth="1"/>
    <col min="12" max="12" width="46.85546875" customWidth="1"/>
  </cols>
  <sheetData>
    <row r="1" spans="1:12" s="2" customFormat="1" ht="36.75" x14ac:dyDescent="0.25">
      <c r="A1" s="25" t="s">
        <v>56</v>
      </c>
      <c r="B1" s="26" t="s">
        <v>132</v>
      </c>
      <c r="C1" s="26" t="s">
        <v>139</v>
      </c>
      <c r="D1" s="26" t="s">
        <v>5</v>
      </c>
      <c r="E1" s="84" t="s">
        <v>1165</v>
      </c>
      <c r="F1" s="26" t="s">
        <v>133</v>
      </c>
      <c r="G1" s="26" t="s">
        <v>368</v>
      </c>
      <c r="H1" s="26" t="s">
        <v>6</v>
      </c>
      <c r="I1" s="26" t="s">
        <v>140</v>
      </c>
      <c r="J1" s="26" t="s">
        <v>7</v>
      </c>
      <c r="K1" s="26" t="s">
        <v>8</v>
      </c>
      <c r="L1" s="26" t="s">
        <v>131</v>
      </c>
    </row>
    <row r="2" spans="1:12" ht="24.75" x14ac:dyDescent="0.25">
      <c r="A2" s="27" t="s">
        <v>12</v>
      </c>
      <c r="B2" s="27" t="s">
        <v>75</v>
      </c>
      <c r="C2" s="27"/>
      <c r="D2" s="27" t="s">
        <v>998</v>
      </c>
      <c r="E2" s="27" t="s">
        <v>130</v>
      </c>
      <c r="F2" s="27" t="s">
        <v>463</v>
      </c>
      <c r="G2" s="27" t="s">
        <v>463</v>
      </c>
      <c r="H2" s="27" t="s">
        <v>13</v>
      </c>
      <c r="I2" s="27" t="s">
        <v>11</v>
      </c>
      <c r="J2" s="27"/>
      <c r="K2" s="27" t="s">
        <v>752</v>
      </c>
      <c r="L2" s="27" t="s">
        <v>136</v>
      </c>
    </row>
    <row r="3" spans="1:12" ht="24.75" x14ac:dyDescent="0.25">
      <c r="A3" s="27" t="s">
        <v>12</v>
      </c>
      <c r="B3" s="27" t="s">
        <v>1</v>
      </c>
      <c r="C3" s="27" t="s">
        <v>266</v>
      </c>
      <c r="D3" s="27" t="s">
        <v>998</v>
      </c>
      <c r="E3" s="27" t="s">
        <v>847</v>
      </c>
      <c r="F3" s="27" t="s">
        <v>379</v>
      </c>
      <c r="G3" s="27" t="s">
        <v>379</v>
      </c>
      <c r="H3" s="27" t="s">
        <v>13</v>
      </c>
      <c r="I3" s="27" t="s">
        <v>11</v>
      </c>
      <c r="J3" s="27"/>
      <c r="K3" s="27" t="s">
        <v>754</v>
      </c>
      <c r="L3" s="27" t="s">
        <v>106</v>
      </c>
    </row>
    <row r="4" spans="1:12" s="1" customFormat="1" x14ac:dyDescent="0.25">
      <c r="A4" s="13"/>
      <c r="B4" s="36"/>
      <c r="C4" s="36"/>
      <c r="D4" s="36">
        <v>1</v>
      </c>
      <c r="E4" s="36" t="s">
        <v>9</v>
      </c>
      <c r="F4" s="36" t="s">
        <v>437</v>
      </c>
      <c r="G4" s="36" t="s">
        <v>438</v>
      </c>
      <c r="H4" s="36" t="s">
        <v>10</v>
      </c>
      <c r="I4" s="36" t="s">
        <v>11</v>
      </c>
      <c r="J4" s="36"/>
      <c r="K4" s="36" t="s">
        <v>252</v>
      </c>
      <c r="L4" s="36" t="s">
        <v>252</v>
      </c>
    </row>
    <row r="5" spans="1:12" s="1" customFormat="1" ht="48.75" x14ac:dyDescent="0.25">
      <c r="A5" s="13"/>
      <c r="B5" s="36"/>
      <c r="C5" s="36" t="s">
        <v>266</v>
      </c>
      <c r="D5" s="36">
        <v>2</v>
      </c>
      <c r="E5" s="36" t="s">
        <v>764</v>
      </c>
      <c r="F5" s="36" t="s">
        <v>777</v>
      </c>
      <c r="G5" s="36" t="s">
        <v>778</v>
      </c>
      <c r="H5" s="36" t="s">
        <v>13</v>
      </c>
      <c r="I5" s="36" t="s">
        <v>11</v>
      </c>
      <c r="J5" s="36"/>
      <c r="K5" s="36" t="s">
        <v>779</v>
      </c>
      <c r="L5" s="36" t="s">
        <v>776</v>
      </c>
    </row>
    <row r="6" spans="1:12" s="1" customFormat="1" ht="24.75" x14ac:dyDescent="0.25">
      <c r="A6" s="13"/>
      <c r="B6" s="36"/>
      <c r="C6" s="36"/>
      <c r="D6" s="36">
        <v>3</v>
      </c>
      <c r="E6" s="35" t="s">
        <v>315</v>
      </c>
      <c r="F6" s="35" t="s">
        <v>439</v>
      </c>
      <c r="G6" s="35" t="s">
        <v>439</v>
      </c>
      <c r="H6" s="35" t="s">
        <v>316</v>
      </c>
      <c r="I6" s="35" t="s">
        <v>120</v>
      </c>
      <c r="J6" s="35"/>
      <c r="K6" s="36" t="s">
        <v>317</v>
      </c>
      <c r="L6" s="36" t="s">
        <v>318</v>
      </c>
    </row>
    <row r="7" spans="1:12" ht="48.75" x14ac:dyDescent="0.25">
      <c r="A7" s="13"/>
      <c r="B7" s="36"/>
      <c r="C7" s="36"/>
      <c r="D7" s="36">
        <v>4</v>
      </c>
      <c r="E7" s="36" t="s">
        <v>747</v>
      </c>
      <c r="F7" s="36" t="s">
        <v>489</v>
      </c>
      <c r="G7" s="36" t="s">
        <v>490</v>
      </c>
      <c r="H7" s="36" t="s">
        <v>10</v>
      </c>
      <c r="I7" s="36" t="s">
        <v>11</v>
      </c>
      <c r="J7" s="36" t="s">
        <v>751</v>
      </c>
      <c r="K7" s="36" t="s">
        <v>749</v>
      </c>
      <c r="L7" s="36" t="s">
        <v>748</v>
      </c>
    </row>
    <row r="8" spans="1:12" s="1" customFormat="1" ht="36.75" x14ac:dyDescent="0.25">
      <c r="A8" s="13"/>
      <c r="B8" s="36"/>
      <c r="C8" s="36"/>
      <c r="D8" s="36">
        <v>5</v>
      </c>
      <c r="E8" s="35" t="s">
        <v>745</v>
      </c>
      <c r="F8" s="35" t="s">
        <v>1082</v>
      </c>
      <c r="G8" s="35" t="s">
        <v>1082</v>
      </c>
      <c r="H8" s="35" t="s">
        <v>10</v>
      </c>
      <c r="I8" s="35" t="s">
        <v>11</v>
      </c>
      <c r="J8" s="35" t="s">
        <v>115</v>
      </c>
      <c r="K8" s="63" t="s">
        <v>750</v>
      </c>
      <c r="L8" s="63" t="s">
        <v>182</v>
      </c>
    </row>
    <row r="9" spans="1:12" x14ac:dyDescent="0.25">
      <c r="A9" s="13"/>
      <c r="B9" s="36"/>
      <c r="C9" s="36"/>
      <c r="D9" s="36">
        <v>6</v>
      </c>
      <c r="E9" s="36" t="s">
        <v>491</v>
      </c>
      <c r="F9" s="36" t="s">
        <v>879</v>
      </c>
      <c r="G9" s="36" t="s">
        <v>879</v>
      </c>
      <c r="H9" s="36" t="s">
        <v>10</v>
      </c>
      <c r="I9" s="36" t="s">
        <v>107</v>
      </c>
      <c r="J9" s="36"/>
      <c r="K9" s="36" t="s">
        <v>150</v>
      </c>
      <c r="L9" s="36" t="s">
        <v>150</v>
      </c>
    </row>
    <row r="10" spans="1:12" s="1" customFormat="1" ht="48.75" x14ac:dyDescent="0.25">
      <c r="A10" s="13"/>
      <c r="B10" s="36"/>
      <c r="C10" s="36"/>
      <c r="D10" s="36">
        <v>7</v>
      </c>
      <c r="E10" s="35" t="s">
        <v>319</v>
      </c>
      <c r="F10" s="35" t="s">
        <v>419</v>
      </c>
      <c r="G10" s="35" t="s">
        <v>419</v>
      </c>
      <c r="H10" s="36" t="s">
        <v>10</v>
      </c>
      <c r="I10" s="35" t="s">
        <v>120</v>
      </c>
      <c r="J10" s="36" t="s">
        <v>320</v>
      </c>
      <c r="K10" s="36" t="s">
        <v>321</v>
      </c>
      <c r="L10" s="36" t="s">
        <v>322</v>
      </c>
    </row>
    <row r="11" spans="1:12" s="1" customFormat="1" ht="24.75" x14ac:dyDescent="0.25">
      <c r="A11" s="13"/>
      <c r="B11" s="36"/>
      <c r="C11" s="36"/>
      <c r="D11" s="36">
        <v>8</v>
      </c>
      <c r="E11" s="35" t="s">
        <v>323</v>
      </c>
      <c r="F11" s="35" t="s">
        <v>420</v>
      </c>
      <c r="G11" s="35" t="s">
        <v>420</v>
      </c>
      <c r="H11" s="36" t="s">
        <v>10</v>
      </c>
      <c r="I11" s="35" t="s">
        <v>120</v>
      </c>
      <c r="J11" s="35"/>
      <c r="K11" s="36" t="s">
        <v>324</v>
      </c>
      <c r="L11" s="36" t="s">
        <v>325</v>
      </c>
    </row>
    <row r="12" spans="1:12" s="1" customFormat="1" ht="36.75" x14ac:dyDescent="0.25">
      <c r="A12" s="13"/>
      <c r="B12" s="36"/>
      <c r="C12" s="36"/>
      <c r="D12" s="36">
        <v>9</v>
      </c>
      <c r="E12" s="36" t="s">
        <v>314</v>
      </c>
      <c r="F12" s="36" t="s">
        <v>421</v>
      </c>
      <c r="G12" s="36" t="s">
        <v>421</v>
      </c>
      <c r="H12" s="36" t="s">
        <v>10</v>
      </c>
      <c r="I12" s="36" t="s">
        <v>18</v>
      </c>
      <c r="J12" s="36" t="s">
        <v>204</v>
      </c>
      <c r="K12" s="36" t="s">
        <v>958</v>
      </c>
      <c r="L12" s="36" t="s">
        <v>722</v>
      </c>
    </row>
    <row r="13" spans="1:12" ht="24.75" x14ac:dyDescent="0.25">
      <c r="A13" s="13"/>
      <c r="B13" s="36"/>
      <c r="C13" s="36"/>
      <c r="D13" s="36">
        <v>10</v>
      </c>
      <c r="E13" s="36" t="s">
        <v>957</v>
      </c>
      <c r="F13" s="36" t="s">
        <v>941</v>
      </c>
      <c r="G13" s="36" t="s">
        <v>924</v>
      </c>
      <c r="H13" s="36" t="s">
        <v>13</v>
      </c>
      <c r="I13" s="36" t="s">
        <v>112</v>
      </c>
      <c r="J13" s="36"/>
      <c r="K13" s="36" t="s">
        <v>283</v>
      </c>
      <c r="L13" s="36" t="s">
        <v>283</v>
      </c>
    </row>
    <row r="14" spans="1:12" ht="72.75" x14ac:dyDescent="0.25">
      <c r="A14" s="13"/>
      <c r="B14" s="36"/>
      <c r="C14" s="36"/>
      <c r="D14" s="36">
        <v>11</v>
      </c>
      <c r="E14" s="36" t="s">
        <v>78</v>
      </c>
      <c r="F14" s="35" t="s">
        <v>890</v>
      </c>
      <c r="G14" s="35" t="s">
        <v>897</v>
      </c>
      <c r="H14" s="36" t="s">
        <v>13</v>
      </c>
      <c r="I14" s="36" t="s">
        <v>112</v>
      </c>
      <c r="J14" s="36"/>
      <c r="K14" s="36" t="s">
        <v>284</v>
      </c>
      <c r="L14" s="36" t="s">
        <v>284</v>
      </c>
    </row>
    <row r="15" spans="1:12" s="24" customFormat="1" x14ac:dyDescent="0.25">
      <c r="A15" s="49"/>
      <c r="B15" s="36"/>
      <c r="C15" s="36"/>
      <c r="D15" s="36">
        <v>12</v>
      </c>
      <c r="E15" s="36" t="s">
        <v>733</v>
      </c>
      <c r="F15" s="35" t="s">
        <v>1083</v>
      </c>
      <c r="G15" s="35" t="s">
        <v>1084</v>
      </c>
      <c r="H15" s="36" t="s">
        <v>186</v>
      </c>
      <c r="I15" s="36" t="s">
        <v>112</v>
      </c>
      <c r="J15" s="36"/>
      <c r="K15" s="36" t="s">
        <v>959</v>
      </c>
      <c r="L15" s="36" t="s">
        <v>733</v>
      </c>
    </row>
    <row r="16" spans="1:12" s="2" customFormat="1" ht="24.75" x14ac:dyDescent="0.25">
      <c r="A16" s="13"/>
      <c r="B16" s="36"/>
      <c r="C16" s="36"/>
      <c r="D16" s="36">
        <v>13</v>
      </c>
      <c r="E16" s="36" t="s">
        <v>734</v>
      </c>
      <c r="F16" s="35" t="s">
        <v>1086</v>
      </c>
      <c r="G16" s="36" t="s">
        <v>1085</v>
      </c>
      <c r="H16" s="36" t="s">
        <v>186</v>
      </c>
      <c r="I16" s="36" t="s">
        <v>112</v>
      </c>
      <c r="J16" s="36"/>
      <c r="K16" s="36" t="s">
        <v>962</v>
      </c>
      <c r="L16" s="36" t="s">
        <v>153</v>
      </c>
    </row>
    <row r="17" spans="1:12" s="2" customFormat="1" x14ac:dyDescent="0.25">
      <c r="A17" s="13"/>
      <c r="B17" s="36"/>
      <c r="C17" s="36"/>
      <c r="D17" s="36">
        <v>14</v>
      </c>
      <c r="E17" s="36" t="s">
        <v>50</v>
      </c>
      <c r="F17" s="60" t="s">
        <v>472</v>
      </c>
      <c r="G17" s="60" t="s">
        <v>473</v>
      </c>
      <c r="H17" s="36" t="s">
        <v>10</v>
      </c>
      <c r="I17" s="36" t="s">
        <v>107</v>
      </c>
      <c r="J17" s="36" t="s">
        <v>204</v>
      </c>
      <c r="K17" s="36" t="s">
        <v>247</v>
      </c>
      <c r="L17" s="36" t="s">
        <v>247</v>
      </c>
    </row>
    <row r="18" spans="1:12" s="2" customFormat="1" ht="36.75" x14ac:dyDescent="0.25">
      <c r="A18" s="13"/>
      <c r="B18" s="64"/>
      <c r="C18" s="36"/>
      <c r="D18" s="36">
        <v>15</v>
      </c>
      <c r="E18" s="63" t="s">
        <v>709</v>
      </c>
      <c r="F18" s="65" t="s">
        <v>710</v>
      </c>
      <c r="G18" s="65" t="s">
        <v>710</v>
      </c>
      <c r="H18" s="63" t="s">
        <v>10</v>
      </c>
      <c r="I18" s="63" t="s">
        <v>107</v>
      </c>
      <c r="J18" s="64"/>
      <c r="K18" s="63" t="s">
        <v>784</v>
      </c>
      <c r="L18" s="63" t="s">
        <v>708</v>
      </c>
    </row>
    <row r="19" spans="1:12" s="2" customFormat="1" x14ac:dyDescent="0.25">
      <c r="A19" s="13"/>
      <c r="B19" s="36"/>
      <c r="C19" s="36"/>
      <c r="D19" s="36">
        <v>16</v>
      </c>
      <c r="E19" s="35" t="s">
        <v>326</v>
      </c>
      <c r="F19" s="35" t="s">
        <v>394</v>
      </c>
      <c r="G19" s="35" t="s">
        <v>395</v>
      </c>
      <c r="H19" s="36"/>
      <c r="I19" s="35" t="s">
        <v>108</v>
      </c>
      <c r="J19" s="36" t="s">
        <v>204</v>
      </c>
      <c r="K19" s="36" t="s">
        <v>611</v>
      </c>
      <c r="L19" s="36" t="s">
        <v>611</v>
      </c>
    </row>
    <row r="20" spans="1:12" s="2" customFormat="1" ht="48.75" x14ac:dyDescent="0.25">
      <c r="A20" s="13"/>
      <c r="B20" s="36"/>
      <c r="C20" s="36"/>
      <c r="D20" s="36">
        <v>17</v>
      </c>
      <c r="E20" s="35" t="s">
        <v>327</v>
      </c>
      <c r="F20" s="35" t="s">
        <v>942</v>
      </c>
      <c r="G20" s="35" t="s">
        <v>925</v>
      </c>
      <c r="H20" s="35" t="s">
        <v>13</v>
      </c>
      <c r="I20" s="35" t="s">
        <v>108</v>
      </c>
      <c r="J20" s="35"/>
      <c r="K20" s="36" t="s">
        <v>328</v>
      </c>
      <c r="L20" s="36" t="s">
        <v>329</v>
      </c>
    </row>
    <row r="21" spans="1:12" s="2" customFormat="1" ht="36.75" x14ac:dyDescent="0.25">
      <c r="A21" s="13"/>
      <c r="B21" s="36"/>
      <c r="C21" s="36"/>
      <c r="D21" s="36">
        <v>18</v>
      </c>
      <c r="E21" s="35" t="s">
        <v>330</v>
      </c>
      <c r="F21" s="35" t="s">
        <v>891</v>
      </c>
      <c r="G21" s="35" t="s">
        <v>896</v>
      </c>
      <c r="H21" s="35" t="s">
        <v>13</v>
      </c>
      <c r="I21" s="35" t="s">
        <v>108</v>
      </c>
      <c r="J21" s="35"/>
      <c r="K21" s="36" t="s">
        <v>331</v>
      </c>
      <c r="L21" s="36" t="s">
        <v>332</v>
      </c>
    </row>
    <row r="22" spans="1:12" s="2" customFormat="1" ht="24.75" x14ac:dyDescent="0.25">
      <c r="A22" s="13"/>
      <c r="B22" s="36"/>
      <c r="C22" s="36"/>
      <c r="D22" s="36">
        <v>19</v>
      </c>
      <c r="E22" s="35" t="s">
        <v>825</v>
      </c>
      <c r="F22" s="35" t="s">
        <v>1087</v>
      </c>
      <c r="G22" s="35" t="s">
        <v>1088</v>
      </c>
      <c r="H22" s="36" t="s">
        <v>186</v>
      </c>
      <c r="I22" s="35" t="s">
        <v>108</v>
      </c>
      <c r="J22" s="35"/>
      <c r="K22" s="36" t="s">
        <v>960</v>
      </c>
      <c r="L22" s="36" t="s">
        <v>333</v>
      </c>
    </row>
    <row r="23" spans="1:12" s="24" customFormat="1" ht="24.75" x14ac:dyDescent="0.25">
      <c r="A23" s="49"/>
      <c r="B23" s="36"/>
      <c r="C23" s="36"/>
      <c r="D23" s="36">
        <v>20</v>
      </c>
      <c r="E23" s="35" t="s">
        <v>826</v>
      </c>
      <c r="F23" s="35" t="s">
        <v>1090</v>
      </c>
      <c r="G23" s="36" t="s">
        <v>1089</v>
      </c>
      <c r="H23" s="36" t="s">
        <v>186</v>
      </c>
      <c r="I23" s="35" t="s">
        <v>108</v>
      </c>
      <c r="J23" s="35"/>
      <c r="K23" s="36" t="s">
        <v>961</v>
      </c>
      <c r="L23" s="36"/>
    </row>
    <row r="24" spans="1:12" s="2" customFormat="1" ht="24.75" x14ac:dyDescent="0.25">
      <c r="A24" s="36"/>
      <c r="B24" s="36"/>
      <c r="C24" s="36"/>
      <c r="D24" s="36">
        <v>21</v>
      </c>
      <c r="E24" s="35" t="s">
        <v>815</v>
      </c>
      <c r="F24" s="35" t="s">
        <v>1025</v>
      </c>
      <c r="G24" s="35" t="s">
        <v>1026</v>
      </c>
      <c r="H24" s="36" t="s">
        <v>10</v>
      </c>
      <c r="I24" s="35" t="s">
        <v>107</v>
      </c>
      <c r="J24" s="35" t="s">
        <v>14</v>
      </c>
      <c r="K24" s="36" t="s">
        <v>821</v>
      </c>
      <c r="L24" s="35"/>
    </row>
    <row r="25" spans="1:12" s="1" customFormat="1" x14ac:dyDescent="0.25">
      <c r="A25" s="13"/>
      <c r="B25" s="36"/>
      <c r="C25" s="36"/>
      <c r="D25" s="36">
        <v>22</v>
      </c>
      <c r="E25" s="36" t="s">
        <v>313</v>
      </c>
      <c r="F25" s="36" t="s">
        <v>396</v>
      </c>
      <c r="G25" s="36" t="s">
        <v>397</v>
      </c>
      <c r="H25" s="36" t="s">
        <v>303</v>
      </c>
      <c r="I25" s="36" t="s">
        <v>108</v>
      </c>
      <c r="J25" s="36" t="s">
        <v>14</v>
      </c>
      <c r="K25" s="36" t="s">
        <v>313</v>
      </c>
      <c r="L25" s="36" t="s">
        <v>313</v>
      </c>
    </row>
    <row r="26" spans="1:12" x14ac:dyDescent="0.25">
      <c r="A26" s="2"/>
      <c r="B26" s="55"/>
      <c r="C26" s="55"/>
      <c r="D26" s="55"/>
      <c r="E26" s="55"/>
      <c r="F26" s="55"/>
      <c r="G26" s="55"/>
      <c r="H26" s="55"/>
      <c r="I26" s="55"/>
      <c r="J26" s="55"/>
      <c r="K26" s="55"/>
      <c r="L26" s="55"/>
    </row>
    <row r="27" spans="1:12" x14ac:dyDescent="0.25">
      <c r="A27" s="29" t="s">
        <v>269</v>
      </c>
      <c r="B27" s="55"/>
      <c r="C27" s="55"/>
      <c r="D27" s="55"/>
      <c r="E27" s="55"/>
      <c r="F27" s="55"/>
      <c r="G27" s="55"/>
      <c r="H27" s="55"/>
      <c r="I27" s="55"/>
      <c r="J27" s="55"/>
      <c r="K27" s="55"/>
      <c r="L27" s="55"/>
    </row>
    <row r="28" spans="1:12" x14ac:dyDescent="0.25">
      <c r="A28" t="s">
        <v>270</v>
      </c>
      <c r="B28" s="55"/>
      <c r="C28" s="55"/>
      <c r="D28" s="55"/>
      <c r="E28" s="55"/>
      <c r="F28" s="55"/>
      <c r="G28" s="55"/>
      <c r="H28" s="55"/>
      <c r="I28" s="55"/>
      <c r="J28" s="55"/>
      <c r="K28" s="55"/>
      <c r="L28" s="5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6"/>
  <sheetViews>
    <sheetView zoomScale="120" zoomScaleNormal="120" workbookViewId="0">
      <selection activeCell="J6" sqref="J6"/>
    </sheetView>
  </sheetViews>
  <sheetFormatPr defaultColWidth="5.7109375" defaultRowHeight="12" x14ac:dyDescent="0.25"/>
  <cols>
    <col min="1" max="1" width="6.140625" style="10" bestFit="1" customWidth="1"/>
    <col min="2" max="2" width="6.85546875" style="10" customWidth="1"/>
    <col min="3" max="3" width="15.28515625" style="10" customWidth="1"/>
    <col min="4" max="4" width="6.42578125" style="10" customWidth="1"/>
    <col min="5" max="6" width="26.42578125" style="10" customWidth="1"/>
    <col min="7" max="7" width="14" style="10" bestFit="1" customWidth="1"/>
    <col min="8" max="8" width="6.85546875" style="10" customWidth="1"/>
    <col min="9" max="9" width="9.28515625" style="10" customWidth="1"/>
    <col min="10" max="10" width="9.140625" style="10" bestFit="1" customWidth="1"/>
    <col min="11" max="12" width="54.7109375" style="10" customWidth="1"/>
    <col min="13" max="16384" width="5.7109375" style="10"/>
  </cols>
  <sheetData>
    <row r="1" spans="1:12" s="15" customFormat="1" ht="24" x14ac:dyDescent="0.2">
      <c r="A1" s="25" t="s">
        <v>56</v>
      </c>
      <c r="B1" s="26" t="s">
        <v>132</v>
      </c>
      <c r="C1" s="26" t="s">
        <v>139</v>
      </c>
      <c r="D1" s="26" t="s">
        <v>5</v>
      </c>
      <c r="E1" s="84" t="s">
        <v>1165</v>
      </c>
      <c r="F1" s="26" t="s">
        <v>133</v>
      </c>
      <c r="G1" s="26" t="s">
        <v>368</v>
      </c>
      <c r="H1" s="26" t="s">
        <v>6</v>
      </c>
      <c r="I1" s="26" t="s">
        <v>140</v>
      </c>
      <c r="J1" s="26" t="s">
        <v>7</v>
      </c>
      <c r="K1" s="26" t="s">
        <v>8</v>
      </c>
      <c r="L1" s="26" t="s">
        <v>131</v>
      </c>
    </row>
    <row r="2" spans="1:12" ht="24" x14ac:dyDescent="0.2">
      <c r="A2" s="28" t="s">
        <v>12</v>
      </c>
      <c r="B2" s="28" t="s">
        <v>75</v>
      </c>
      <c r="C2" s="66"/>
      <c r="D2" s="28" t="s">
        <v>998</v>
      </c>
      <c r="E2" s="28" t="s">
        <v>847</v>
      </c>
      <c r="F2" s="28" t="s">
        <v>379</v>
      </c>
      <c r="G2" s="28" t="s">
        <v>379</v>
      </c>
      <c r="H2" s="28"/>
      <c r="I2" s="28" t="s">
        <v>11</v>
      </c>
      <c r="J2" s="28"/>
      <c r="K2" s="27" t="s">
        <v>752</v>
      </c>
      <c r="L2" s="27" t="s">
        <v>136</v>
      </c>
    </row>
    <row r="3" spans="1:12" ht="24" x14ac:dyDescent="0.25">
      <c r="A3" s="28" t="s">
        <v>12</v>
      </c>
      <c r="B3" s="28" t="s">
        <v>1</v>
      </c>
      <c r="C3" s="28" t="s">
        <v>266</v>
      </c>
      <c r="D3" s="28" t="s">
        <v>998</v>
      </c>
      <c r="E3" s="28" t="s">
        <v>134</v>
      </c>
      <c r="F3" s="28" t="s">
        <v>374</v>
      </c>
      <c r="G3" s="28" t="s">
        <v>374</v>
      </c>
      <c r="H3" s="28"/>
      <c r="I3" s="28" t="s">
        <v>11</v>
      </c>
      <c r="J3" s="28"/>
      <c r="K3" s="28" t="s">
        <v>853</v>
      </c>
      <c r="L3" s="28" t="s">
        <v>105</v>
      </c>
    </row>
    <row r="4" spans="1:12" x14ac:dyDescent="0.2">
      <c r="A4" s="7"/>
      <c r="B4" s="7"/>
      <c r="C4" s="7"/>
      <c r="D4" s="7">
        <v>1</v>
      </c>
      <c r="E4" s="7" t="s">
        <v>9</v>
      </c>
      <c r="F4" s="13" t="s">
        <v>440</v>
      </c>
      <c r="G4" s="13" t="s">
        <v>441</v>
      </c>
      <c r="H4" s="7" t="s">
        <v>10</v>
      </c>
      <c r="I4" s="7" t="s">
        <v>11</v>
      </c>
      <c r="J4" s="7"/>
      <c r="K4" s="7" t="s">
        <v>84</v>
      </c>
      <c r="L4" s="9" t="s">
        <v>144</v>
      </c>
    </row>
    <row r="5" spans="1:12" ht="24" x14ac:dyDescent="0.25">
      <c r="A5" s="7"/>
      <c r="B5" s="7"/>
      <c r="C5" s="7" t="s">
        <v>266</v>
      </c>
      <c r="D5" s="7">
        <v>2</v>
      </c>
      <c r="E5" s="7" t="s">
        <v>60</v>
      </c>
      <c r="F5" s="7" t="s">
        <v>499</v>
      </c>
      <c r="G5" s="7" t="s">
        <v>502</v>
      </c>
      <c r="H5" s="7" t="s">
        <v>10</v>
      </c>
      <c r="I5" s="7" t="s">
        <v>11</v>
      </c>
      <c r="J5" s="82" t="s">
        <v>1150</v>
      </c>
      <c r="K5" s="7" t="s">
        <v>1149</v>
      </c>
      <c r="L5" s="7" t="s">
        <v>145</v>
      </c>
    </row>
    <row r="6" spans="1:12" ht="36" x14ac:dyDescent="0.25">
      <c r="A6" s="7"/>
      <c r="B6" s="7"/>
      <c r="C6" s="7" t="s">
        <v>266</v>
      </c>
      <c r="D6" s="7">
        <v>3</v>
      </c>
      <c r="E6" s="7" t="s">
        <v>68</v>
      </c>
      <c r="F6" s="7" t="s">
        <v>500</v>
      </c>
      <c r="G6" s="7" t="s">
        <v>501</v>
      </c>
      <c r="H6" s="7"/>
      <c r="I6" s="7" t="s">
        <v>11</v>
      </c>
      <c r="J6" s="7" t="s">
        <v>14</v>
      </c>
      <c r="K6" s="7" t="s">
        <v>69</v>
      </c>
      <c r="L6" s="7" t="s">
        <v>146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zoomScaleNormal="100" workbookViewId="0">
      <selection activeCell="E1" sqref="E1"/>
    </sheetView>
  </sheetViews>
  <sheetFormatPr defaultColWidth="8.85546875" defaultRowHeight="15" x14ac:dyDescent="0.25"/>
  <cols>
    <col min="1" max="1" width="6.140625" style="8" bestFit="1" customWidth="1"/>
    <col min="2" max="2" width="8.42578125" style="8" customWidth="1"/>
    <col min="3" max="3" width="16.140625" style="8" customWidth="1"/>
    <col min="4" max="4" width="5.85546875" style="8" customWidth="1"/>
    <col min="5" max="5" width="20.85546875" style="8" bestFit="1" customWidth="1"/>
    <col min="6" max="6" width="20.85546875" style="8" customWidth="1"/>
    <col min="7" max="7" width="15.140625" style="8" customWidth="1"/>
    <col min="8" max="8" width="9.28515625" style="8" customWidth="1"/>
    <col min="9" max="9" width="8.7109375" style="8" bestFit="1" customWidth="1"/>
    <col min="10" max="10" width="9.7109375" style="8" bestFit="1" customWidth="1"/>
    <col min="11" max="12" width="65" style="8" customWidth="1"/>
  </cols>
  <sheetData>
    <row r="1" spans="1:12" ht="30.75" customHeight="1" x14ac:dyDescent="0.25">
      <c r="A1" s="25" t="s">
        <v>56</v>
      </c>
      <c r="B1" s="26" t="s">
        <v>132</v>
      </c>
      <c r="C1" s="26" t="s">
        <v>139</v>
      </c>
      <c r="D1" s="26" t="s">
        <v>5</v>
      </c>
      <c r="E1" s="84" t="s">
        <v>1165</v>
      </c>
      <c r="F1" s="26" t="s">
        <v>133</v>
      </c>
      <c r="G1" s="26" t="s">
        <v>368</v>
      </c>
      <c r="H1" s="26" t="s">
        <v>6</v>
      </c>
      <c r="I1" s="26" t="s">
        <v>140</v>
      </c>
      <c r="J1" s="26" t="s">
        <v>7</v>
      </c>
      <c r="K1" s="26" t="s">
        <v>8</v>
      </c>
      <c r="L1" s="26" t="s">
        <v>131</v>
      </c>
    </row>
    <row r="2" spans="1:12" ht="36.75" x14ac:dyDescent="0.25">
      <c r="A2" s="27" t="s">
        <v>12</v>
      </c>
      <c r="B2" s="27" t="s">
        <v>75</v>
      </c>
      <c r="C2" s="27"/>
      <c r="D2" s="27" t="s">
        <v>998</v>
      </c>
      <c r="E2" s="27" t="s">
        <v>336</v>
      </c>
      <c r="F2" s="27" t="s">
        <v>341</v>
      </c>
      <c r="G2" s="27" t="s">
        <v>341</v>
      </c>
      <c r="H2" s="27" t="s">
        <v>81</v>
      </c>
      <c r="I2" s="27" t="s">
        <v>11</v>
      </c>
      <c r="J2" s="27"/>
      <c r="K2" s="27" t="s">
        <v>849</v>
      </c>
      <c r="L2" s="27" t="s">
        <v>136</v>
      </c>
    </row>
    <row r="3" spans="1:12" ht="36.75" x14ac:dyDescent="0.25">
      <c r="A3" s="27" t="s">
        <v>12</v>
      </c>
      <c r="B3" s="27" t="s">
        <v>1</v>
      </c>
      <c r="C3" s="27" t="s">
        <v>266</v>
      </c>
      <c r="D3" s="27" t="s">
        <v>998</v>
      </c>
      <c r="E3" s="27" t="s">
        <v>847</v>
      </c>
      <c r="F3" s="27" t="s">
        <v>379</v>
      </c>
      <c r="G3" s="27" t="s">
        <v>379</v>
      </c>
      <c r="H3" s="27" t="s">
        <v>81</v>
      </c>
      <c r="I3" s="27" t="s">
        <v>11</v>
      </c>
      <c r="J3" s="27"/>
      <c r="K3" s="27" t="s">
        <v>754</v>
      </c>
      <c r="L3" s="27" t="s">
        <v>106</v>
      </c>
    </row>
    <row r="4" spans="1:12" ht="36.75" x14ac:dyDescent="0.25">
      <c r="A4" s="27" t="s">
        <v>12</v>
      </c>
      <c r="B4" s="27" t="s">
        <v>1</v>
      </c>
      <c r="C4" s="27" t="s">
        <v>266</v>
      </c>
      <c r="D4" s="27" t="s">
        <v>998</v>
      </c>
      <c r="E4" s="27" t="s">
        <v>260</v>
      </c>
      <c r="F4" s="27" t="s">
        <v>312</v>
      </c>
      <c r="G4" s="27" t="s">
        <v>312</v>
      </c>
      <c r="H4" s="27" t="s">
        <v>10</v>
      </c>
      <c r="I4" s="27" t="s">
        <v>11</v>
      </c>
      <c r="J4" s="27"/>
      <c r="K4" s="27" t="s">
        <v>854</v>
      </c>
      <c r="L4" s="27" t="s">
        <v>149</v>
      </c>
    </row>
    <row r="5" spans="1:12" s="1" customFormat="1" ht="36.75" x14ac:dyDescent="0.25">
      <c r="A5" s="27" t="s">
        <v>12</v>
      </c>
      <c r="B5" s="27" t="s">
        <v>1</v>
      </c>
      <c r="C5" s="27" t="s">
        <v>266</v>
      </c>
      <c r="D5" s="27" t="s">
        <v>998</v>
      </c>
      <c r="E5" s="27" t="s">
        <v>259</v>
      </c>
      <c r="F5" s="27" t="s">
        <v>380</v>
      </c>
      <c r="G5" s="27" t="s">
        <v>380</v>
      </c>
      <c r="H5" s="27" t="s">
        <v>81</v>
      </c>
      <c r="I5" s="27" t="s">
        <v>111</v>
      </c>
      <c r="J5" s="27"/>
      <c r="K5" s="27" t="s">
        <v>855</v>
      </c>
      <c r="L5" s="27" t="s">
        <v>148</v>
      </c>
    </row>
    <row r="6" spans="1:12" s="1" customFormat="1" x14ac:dyDescent="0.25">
      <c r="A6" s="36"/>
      <c r="B6" s="36"/>
      <c r="C6" s="36"/>
      <c r="D6" s="36">
        <v>1</v>
      </c>
      <c r="E6" s="36" t="s">
        <v>9</v>
      </c>
      <c r="F6" s="36" t="s">
        <v>442</v>
      </c>
      <c r="G6" s="36" t="s">
        <v>444</v>
      </c>
      <c r="H6" s="36" t="s">
        <v>10</v>
      </c>
      <c r="I6" s="36" t="s">
        <v>11</v>
      </c>
      <c r="J6" s="36"/>
      <c r="K6" s="36" t="s">
        <v>337</v>
      </c>
      <c r="L6" s="36" t="s">
        <v>337</v>
      </c>
    </row>
    <row r="7" spans="1:12" s="1" customFormat="1" ht="24.75" x14ac:dyDescent="0.25">
      <c r="A7" s="36"/>
      <c r="B7" s="36"/>
      <c r="C7" s="36" t="s">
        <v>266</v>
      </c>
      <c r="D7" s="36">
        <v>2</v>
      </c>
      <c r="E7" s="36" t="s">
        <v>763</v>
      </c>
      <c r="F7" s="36" t="s">
        <v>797</v>
      </c>
      <c r="G7" s="36" t="s">
        <v>798</v>
      </c>
      <c r="H7" s="36" t="s">
        <v>13</v>
      </c>
      <c r="I7" s="36" t="s">
        <v>11</v>
      </c>
      <c r="J7" s="36"/>
      <c r="K7" s="36" t="s">
        <v>799</v>
      </c>
      <c r="L7" s="36" t="s">
        <v>799</v>
      </c>
    </row>
    <row r="8" spans="1:12" s="1" customFormat="1" ht="48.75" x14ac:dyDescent="0.25">
      <c r="A8" s="36"/>
      <c r="B8" s="36"/>
      <c r="C8" s="36"/>
      <c r="D8" s="36">
        <v>3</v>
      </c>
      <c r="E8" s="36" t="s">
        <v>687</v>
      </c>
      <c r="F8" s="36" t="s">
        <v>685</v>
      </c>
      <c r="G8" s="36" t="s">
        <v>686</v>
      </c>
      <c r="H8" s="36" t="s">
        <v>1148</v>
      </c>
      <c r="I8" s="36" t="s">
        <v>11</v>
      </c>
      <c r="J8" s="36" t="s">
        <v>1159</v>
      </c>
      <c r="K8" s="36" t="s">
        <v>1153</v>
      </c>
      <c r="L8" s="36" t="s">
        <v>682</v>
      </c>
    </row>
    <row r="9" spans="1:12" s="1" customFormat="1" ht="24.75" x14ac:dyDescent="0.25">
      <c r="A9" s="36"/>
      <c r="B9" s="36"/>
      <c r="C9" s="36"/>
      <c r="D9" s="36">
        <v>4</v>
      </c>
      <c r="E9" s="35" t="s">
        <v>315</v>
      </c>
      <c r="F9" s="35" t="s">
        <v>443</v>
      </c>
      <c r="G9" s="35" t="s">
        <v>443</v>
      </c>
      <c r="H9" s="35" t="s">
        <v>316</v>
      </c>
      <c r="I9" s="35" t="s">
        <v>120</v>
      </c>
      <c r="J9" s="35"/>
      <c r="K9" s="36" t="s">
        <v>317</v>
      </c>
      <c r="L9" s="36" t="s">
        <v>318</v>
      </c>
    </row>
    <row r="10" spans="1:12" ht="48.75" x14ac:dyDescent="0.25">
      <c r="A10" s="36"/>
      <c r="B10" s="36"/>
      <c r="C10" s="36"/>
      <c r="D10" s="36">
        <v>5</v>
      </c>
      <c r="E10" s="36" t="s">
        <v>152</v>
      </c>
      <c r="F10" s="36" t="s">
        <v>880</v>
      </c>
      <c r="G10" s="36" t="s">
        <v>880</v>
      </c>
      <c r="H10" s="36" t="s">
        <v>10</v>
      </c>
      <c r="I10" s="36" t="s">
        <v>107</v>
      </c>
      <c r="J10" s="36"/>
      <c r="K10" s="36" t="s">
        <v>109</v>
      </c>
      <c r="L10" s="36" t="s">
        <v>150</v>
      </c>
    </row>
    <row r="11" spans="1:12" s="1" customFormat="1" ht="24.75" x14ac:dyDescent="0.25">
      <c r="A11" s="36"/>
      <c r="B11" s="36"/>
      <c r="C11" s="36"/>
      <c r="D11" s="36">
        <v>6</v>
      </c>
      <c r="E11" s="35" t="s">
        <v>319</v>
      </c>
      <c r="F11" s="35" t="s">
        <v>422</v>
      </c>
      <c r="G11" s="35" t="s">
        <v>422</v>
      </c>
      <c r="H11" s="36" t="s">
        <v>10</v>
      </c>
      <c r="I11" s="35" t="s">
        <v>120</v>
      </c>
      <c r="J11" s="36" t="s">
        <v>320</v>
      </c>
      <c r="K11" s="36" t="s">
        <v>321</v>
      </c>
      <c r="L11" s="36" t="s">
        <v>322</v>
      </c>
    </row>
    <row r="12" spans="1:12" s="1" customFormat="1" ht="24.75" x14ac:dyDescent="0.25">
      <c r="A12" s="36"/>
      <c r="B12" s="36"/>
      <c r="C12" s="36"/>
      <c r="D12" s="36">
        <v>7</v>
      </c>
      <c r="E12" s="35" t="s">
        <v>323</v>
      </c>
      <c r="F12" s="35" t="s">
        <v>423</v>
      </c>
      <c r="G12" s="35" t="s">
        <v>423</v>
      </c>
      <c r="H12" s="36" t="s">
        <v>10</v>
      </c>
      <c r="I12" s="35" t="s">
        <v>120</v>
      </c>
      <c r="J12" s="35"/>
      <c r="K12" s="36" t="s">
        <v>641</v>
      </c>
      <c r="L12" s="36" t="s">
        <v>325</v>
      </c>
    </row>
    <row r="13" spans="1:12" s="1" customFormat="1" ht="24.75" x14ac:dyDescent="0.25">
      <c r="A13" s="56"/>
      <c r="B13" s="56"/>
      <c r="C13" s="56"/>
      <c r="D13" s="36">
        <v>8</v>
      </c>
      <c r="E13" s="36" t="s">
        <v>314</v>
      </c>
      <c r="F13" s="36" t="s">
        <v>424</v>
      </c>
      <c r="G13" s="36" t="s">
        <v>424</v>
      </c>
      <c r="H13" s="36" t="s">
        <v>10</v>
      </c>
      <c r="I13" s="36" t="s">
        <v>18</v>
      </c>
      <c r="J13" s="36" t="s">
        <v>204</v>
      </c>
      <c r="K13" s="36" t="s">
        <v>958</v>
      </c>
      <c r="L13" s="36" t="s">
        <v>722</v>
      </c>
    </row>
    <row r="14" spans="1:12" ht="24.75" x14ac:dyDescent="0.25">
      <c r="A14" s="36"/>
      <c r="B14" s="36"/>
      <c r="C14" s="36"/>
      <c r="D14" s="36">
        <v>9</v>
      </c>
      <c r="E14" s="36" t="s">
        <v>85</v>
      </c>
      <c r="F14" s="36" t="s">
        <v>817</v>
      </c>
      <c r="G14" s="36" t="s">
        <v>819</v>
      </c>
      <c r="H14" s="36" t="s">
        <v>81</v>
      </c>
      <c r="I14" s="36" t="s">
        <v>108</v>
      </c>
      <c r="J14" s="36"/>
      <c r="K14" s="36" t="s">
        <v>281</v>
      </c>
      <c r="L14" s="36" t="s">
        <v>281</v>
      </c>
    </row>
    <row r="15" spans="1:12" s="2" customFormat="1" ht="48.75" x14ac:dyDescent="0.25">
      <c r="A15" s="36"/>
      <c r="B15" s="36"/>
      <c r="C15" s="36"/>
      <c r="D15" s="36">
        <v>10</v>
      </c>
      <c r="E15" s="36" t="s">
        <v>151</v>
      </c>
      <c r="F15" s="35" t="s">
        <v>820</v>
      </c>
      <c r="G15" s="35" t="s">
        <v>818</v>
      </c>
      <c r="H15" s="36" t="s">
        <v>81</v>
      </c>
      <c r="I15" s="36" t="s">
        <v>108</v>
      </c>
      <c r="J15" s="36"/>
      <c r="K15" s="36" t="s">
        <v>282</v>
      </c>
      <c r="L15" s="36" t="s">
        <v>282</v>
      </c>
    </row>
    <row r="16" spans="1:12" s="24" customFormat="1" x14ac:dyDescent="0.25">
      <c r="A16" s="36"/>
      <c r="B16" s="36"/>
      <c r="C16" s="36"/>
      <c r="D16" s="36">
        <v>11</v>
      </c>
      <c r="E16" s="36" t="s">
        <v>733</v>
      </c>
      <c r="F16" s="35" t="s">
        <v>1124</v>
      </c>
      <c r="G16" s="35" t="s">
        <v>1125</v>
      </c>
      <c r="H16" s="36" t="s">
        <v>186</v>
      </c>
      <c r="I16" s="36" t="s">
        <v>112</v>
      </c>
      <c r="J16" s="36"/>
      <c r="K16" s="36" t="s">
        <v>959</v>
      </c>
      <c r="L16" s="36" t="s">
        <v>733</v>
      </c>
    </row>
    <row r="17" spans="1:12" s="2" customFormat="1" x14ac:dyDescent="0.25">
      <c r="A17" s="36"/>
      <c r="B17" s="36"/>
      <c r="C17" s="36"/>
      <c r="D17" s="36">
        <v>12</v>
      </c>
      <c r="E17" s="36" t="s">
        <v>153</v>
      </c>
      <c r="F17" s="35" t="s">
        <v>1127</v>
      </c>
      <c r="G17" s="36" t="s">
        <v>1126</v>
      </c>
      <c r="H17" s="36" t="s">
        <v>186</v>
      </c>
      <c r="I17" s="36" t="s">
        <v>112</v>
      </c>
      <c r="J17" s="36"/>
      <c r="K17" s="36" t="s">
        <v>962</v>
      </c>
      <c r="L17" s="36" t="s">
        <v>153</v>
      </c>
    </row>
    <row r="18" spans="1:12" s="2" customFormat="1" x14ac:dyDescent="0.25">
      <c r="A18" s="36"/>
      <c r="B18" s="60"/>
      <c r="C18" s="60"/>
      <c r="D18" s="36">
        <v>13</v>
      </c>
      <c r="E18" s="60" t="s">
        <v>50</v>
      </c>
      <c r="F18" s="60" t="s">
        <v>475</v>
      </c>
      <c r="G18" s="60" t="s">
        <v>476</v>
      </c>
      <c r="H18" s="60" t="s">
        <v>10</v>
      </c>
      <c r="I18" s="36" t="s">
        <v>107</v>
      </c>
      <c r="J18" s="60" t="s">
        <v>14</v>
      </c>
      <c r="K18" s="36" t="s">
        <v>154</v>
      </c>
      <c r="L18" s="36" t="s">
        <v>154</v>
      </c>
    </row>
    <row r="19" spans="1:12" s="2" customFormat="1" ht="48.75" x14ac:dyDescent="0.25">
      <c r="A19" s="36"/>
      <c r="B19" s="64"/>
      <c r="C19" s="36"/>
      <c r="D19" s="36">
        <v>14</v>
      </c>
      <c r="E19" s="63" t="s">
        <v>709</v>
      </c>
      <c r="F19" s="65" t="s">
        <v>711</v>
      </c>
      <c r="G19" s="65" t="s">
        <v>711</v>
      </c>
      <c r="H19" s="63" t="s">
        <v>10</v>
      </c>
      <c r="I19" s="63" t="s">
        <v>107</v>
      </c>
      <c r="J19" s="64"/>
      <c r="K19" s="63" t="s">
        <v>800</v>
      </c>
      <c r="L19" s="63" t="s">
        <v>800</v>
      </c>
    </row>
    <row r="20" spans="1:12" s="2" customFormat="1" x14ac:dyDescent="0.25">
      <c r="A20" s="36"/>
      <c r="B20" s="36"/>
      <c r="C20" s="36"/>
      <c r="D20" s="36">
        <v>15</v>
      </c>
      <c r="E20" s="35" t="s">
        <v>326</v>
      </c>
      <c r="F20" s="35" t="s">
        <v>398</v>
      </c>
      <c r="G20" s="35" t="s">
        <v>399</v>
      </c>
      <c r="H20" s="36" t="s">
        <v>10</v>
      </c>
      <c r="I20" s="35" t="s">
        <v>108</v>
      </c>
      <c r="J20" s="36" t="s">
        <v>204</v>
      </c>
      <c r="K20" s="36" t="s">
        <v>611</v>
      </c>
      <c r="L20" s="36" t="s">
        <v>611</v>
      </c>
    </row>
    <row r="21" spans="1:12" s="2" customFormat="1" ht="36.75" x14ac:dyDescent="0.25">
      <c r="A21" s="36"/>
      <c r="B21" s="36"/>
      <c r="C21" s="36"/>
      <c r="D21" s="36">
        <v>16</v>
      </c>
      <c r="E21" s="35" t="s">
        <v>327</v>
      </c>
      <c r="F21" s="35" t="s">
        <v>943</v>
      </c>
      <c r="G21" s="35" t="s">
        <v>926</v>
      </c>
      <c r="H21" s="35" t="s">
        <v>13</v>
      </c>
      <c r="I21" s="35" t="s">
        <v>108</v>
      </c>
      <c r="J21" s="35"/>
      <c r="K21" s="36" t="s">
        <v>328</v>
      </c>
      <c r="L21" s="36" t="s">
        <v>329</v>
      </c>
    </row>
    <row r="22" spans="1:12" s="2" customFormat="1" ht="24.75" x14ac:dyDescent="0.25">
      <c r="A22" s="36"/>
      <c r="B22" s="36"/>
      <c r="C22" s="36"/>
      <c r="D22" s="36">
        <v>17</v>
      </c>
      <c r="E22" s="35" t="s">
        <v>330</v>
      </c>
      <c r="F22" s="35" t="s">
        <v>892</v>
      </c>
      <c r="G22" s="35" t="s">
        <v>893</v>
      </c>
      <c r="H22" s="35" t="s">
        <v>13</v>
      </c>
      <c r="I22" s="35" t="s">
        <v>108</v>
      </c>
      <c r="J22" s="35"/>
      <c r="K22" s="36" t="s">
        <v>331</v>
      </c>
      <c r="L22" s="36" t="s">
        <v>332</v>
      </c>
    </row>
    <row r="23" spans="1:12" s="2" customFormat="1" ht="24.75" x14ac:dyDescent="0.25">
      <c r="A23" s="36"/>
      <c r="B23" s="36"/>
      <c r="C23" s="36"/>
      <c r="D23" s="36">
        <v>18</v>
      </c>
      <c r="E23" s="35" t="s">
        <v>825</v>
      </c>
      <c r="F23" s="35" t="s">
        <v>1131</v>
      </c>
      <c r="G23" s="35" t="s">
        <v>1130</v>
      </c>
      <c r="H23" s="36" t="s">
        <v>186</v>
      </c>
      <c r="I23" s="35" t="s">
        <v>108</v>
      </c>
      <c r="J23" s="35"/>
      <c r="K23" s="36" t="s">
        <v>960</v>
      </c>
      <c r="L23" s="36" t="s">
        <v>333</v>
      </c>
    </row>
    <row r="24" spans="1:12" s="24" customFormat="1" ht="24.75" x14ac:dyDescent="0.25">
      <c r="A24" s="36"/>
      <c r="B24" s="36"/>
      <c r="C24" s="36"/>
      <c r="D24" s="36">
        <v>19</v>
      </c>
      <c r="E24" s="35" t="s">
        <v>826</v>
      </c>
      <c r="F24" s="35" t="s">
        <v>1128</v>
      </c>
      <c r="G24" s="36" t="s">
        <v>1129</v>
      </c>
      <c r="H24" s="36" t="s">
        <v>186</v>
      </c>
      <c r="I24" s="35" t="s">
        <v>108</v>
      </c>
      <c r="J24" s="35"/>
      <c r="K24" s="36" t="s">
        <v>961</v>
      </c>
      <c r="L24" s="36"/>
    </row>
    <row r="25" spans="1:12" s="2" customFormat="1" x14ac:dyDescent="0.25">
      <c r="A25" s="36"/>
      <c r="B25" s="36"/>
      <c r="C25" s="36"/>
      <c r="D25" s="36">
        <v>20</v>
      </c>
      <c r="E25" s="35" t="s">
        <v>815</v>
      </c>
      <c r="F25" s="35" t="s">
        <v>474</v>
      </c>
      <c r="G25" s="35" t="s">
        <v>816</v>
      </c>
      <c r="H25" s="36" t="s">
        <v>10</v>
      </c>
      <c r="I25" s="35" t="s">
        <v>107</v>
      </c>
      <c r="J25" s="35" t="s">
        <v>14</v>
      </c>
      <c r="K25" s="36" t="s">
        <v>821</v>
      </c>
      <c r="L25" s="35"/>
    </row>
    <row r="26" spans="1:12" s="1" customFormat="1" x14ac:dyDescent="0.25">
      <c r="A26" s="36"/>
      <c r="B26" s="36"/>
      <c r="C26" s="36"/>
      <c r="D26" s="36">
        <v>21</v>
      </c>
      <c r="E26" s="36" t="s">
        <v>313</v>
      </c>
      <c r="F26" s="36" t="s">
        <v>400</v>
      </c>
      <c r="G26" s="35" t="s">
        <v>401</v>
      </c>
      <c r="H26" s="36" t="s">
        <v>303</v>
      </c>
      <c r="I26" s="36" t="s">
        <v>108</v>
      </c>
      <c r="J26" s="36" t="s">
        <v>14</v>
      </c>
      <c r="K26" s="36" t="s">
        <v>313</v>
      </c>
      <c r="L26" s="36" t="s">
        <v>313</v>
      </c>
    </row>
    <row r="28" spans="1:12" x14ac:dyDescent="0.25">
      <c r="A28" s="83" t="s">
        <v>1161</v>
      </c>
    </row>
    <row r="29" spans="1:12" s="5" customFormat="1" x14ac:dyDescent="0.25">
      <c r="A29" s="29" t="s">
        <v>269</v>
      </c>
      <c r="B29" s="29"/>
      <c r="C29" s="29"/>
      <c r="D29" s="29"/>
      <c r="E29" s="29"/>
      <c r="F29" s="29"/>
      <c r="G29" s="29"/>
      <c r="H29" s="29"/>
      <c r="I29" s="29"/>
      <c r="J29" s="29"/>
      <c r="K29" s="29"/>
      <c r="L29" s="2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41"/>
  <sheetViews>
    <sheetView topLeftCell="A5" zoomScale="90" zoomScaleNormal="90" workbookViewId="0">
      <selection activeCell="L18" sqref="L18"/>
    </sheetView>
  </sheetViews>
  <sheetFormatPr defaultColWidth="8.85546875" defaultRowHeight="15" x14ac:dyDescent="0.25"/>
  <cols>
    <col min="1" max="1" width="6.140625" style="8" bestFit="1" customWidth="1"/>
    <col min="2" max="2" width="8.42578125" style="8" customWidth="1"/>
    <col min="3" max="3" width="15.7109375" style="8" customWidth="1"/>
    <col min="4" max="4" width="8.7109375" style="11" customWidth="1"/>
    <col min="5" max="5" width="24.85546875" style="8" customWidth="1"/>
    <col min="6" max="6" width="20.7109375" style="8" bestFit="1" customWidth="1"/>
    <col min="7" max="7" width="14.85546875" style="8" customWidth="1"/>
    <col min="8" max="8" width="8.85546875" style="8" customWidth="1"/>
    <col min="9" max="9" width="8.7109375" style="8" bestFit="1" customWidth="1"/>
    <col min="10" max="10" width="9.7109375" style="8" bestFit="1" customWidth="1"/>
    <col min="11" max="12" width="65" style="8" customWidth="1"/>
  </cols>
  <sheetData>
    <row r="1" spans="1:12" ht="24.75" x14ac:dyDescent="0.25">
      <c r="A1" s="25" t="s">
        <v>56</v>
      </c>
      <c r="B1" s="26" t="s">
        <v>132</v>
      </c>
      <c r="C1" s="26" t="s">
        <v>139</v>
      </c>
      <c r="D1" s="26" t="s">
        <v>5</v>
      </c>
      <c r="E1" s="84" t="s">
        <v>1165</v>
      </c>
      <c r="F1" s="26" t="s">
        <v>133</v>
      </c>
      <c r="G1" s="26" t="s">
        <v>368</v>
      </c>
      <c r="H1" s="26" t="s">
        <v>6</v>
      </c>
      <c r="I1" s="26" t="s">
        <v>267</v>
      </c>
      <c r="J1" s="26" t="s">
        <v>7</v>
      </c>
      <c r="K1" s="26" t="s">
        <v>8</v>
      </c>
      <c r="L1" s="26" t="s">
        <v>131</v>
      </c>
    </row>
    <row r="2" spans="1:12" s="1" customFormat="1" ht="24.75" x14ac:dyDescent="0.25">
      <c r="A2" s="27" t="s">
        <v>12</v>
      </c>
      <c r="B2" s="27" t="s">
        <v>75</v>
      </c>
      <c r="C2" s="27"/>
      <c r="D2" s="27" t="s">
        <v>998</v>
      </c>
      <c r="E2" s="86" t="s">
        <v>287</v>
      </c>
      <c r="F2" s="27" t="s">
        <v>340</v>
      </c>
      <c r="G2" s="27" t="s">
        <v>340</v>
      </c>
      <c r="H2" s="27"/>
      <c r="I2" s="27" t="s">
        <v>11</v>
      </c>
      <c r="J2" s="27"/>
      <c r="K2" s="27" t="s">
        <v>752</v>
      </c>
      <c r="L2" s="27" t="s">
        <v>136</v>
      </c>
    </row>
    <row r="3" spans="1:12" s="1" customFormat="1" ht="24.75" x14ac:dyDescent="0.25">
      <c r="A3" s="27" t="s">
        <v>12</v>
      </c>
      <c r="B3" s="27" t="s">
        <v>1</v>
      </c>
      <c r="C3" s="27"/>
      <c r="D3" s="27" t="s">
        <v>998</v>
      </c>
      <c r="E3" s="27" t="s">
        <v>110</v>
      </c>
      <c r="F3" s="27" t="s">
        <v>311</v>
      </c>
      <c r="G3" s="27" t="s">
        <v>311</v>
      </c>
      <c r="H3" s="27"/>
      <c r="I3" s="27" t="s">
        <v>111</v>
      </c>
      <c r="J3" s="27"/>
      <c r="K3" s="27" t="s">
        <v>856</v>
      </c>
      <c r="L3" s="27" t="s">
        <v>155</v>
      </c>
    </row>
    <row r="4" spans="1:12" s="1" customFormat="1" ht="24.75" x14ac:dyDescent="0.25">
      <c r="A4" s="27" t="s">
        <v>12</v>
      </c>
      <c r="B4" s="27" t="s">
        <v>1</v>
      </c>
      <c r="C4" s="27"/>
      <c r="D4" s="27" t="s">
        <v>998</v>
      </c>
      <c r="E4" s="27" t="s">
        <v>342</v>
      </c>
      <c r="F4" s="27" t="s">
        <v>341</v>
      </c>
      <c r="G4" s="27" t="s">
        <v>341</v>
      </c>
      <c r="H4" s="27"/>
      <c r="I4" s="27" t="s">
        <v>111</v>
      </c>
      <c r="J4" s="27"/>
      <c r="K4" s="27" t="s">
        <v>857</v>
      </c>
      <c r="L4" s="27" t="s">
        <v>156</v>
      </c>
    </row>
    <row r="5" spans="1:12" s="1" customFormat="1" ht="24.75" x14ac:dyDescent="0.25">
      <c r="A5" s="27" t="s">
        <v>12</v>
      </c>
      <c r="B5" s="27" t="s">
        <v>1</v>
      </c>
      <c r="C5" s="27"/>
      <c r="D5" s="27" t="s">
        <v>998</v>
      </c>
      <c r="E5" s="27" t="s">
        <v>113</v>
      </c>
      <c r="F5" s="27" t="s">
        <v>312</v>
      </c>
      <c r="G5" s="27" t="s">
        <v>312</v>
      </c>
      <c r="H5" s="27" t="s">
        <v>13</v>
      </c>
      <c r="I5" s="27" t="s">
        <v>11</v>
      </c>
      <c r="J5" s="27"/>
      <c r="K5" s="27" t="s">
        <v>858</v>
      </c>
      <c r="L5" s="27" t="s">
        <v>157</v>
      </c>
    </row>
    <row r="6" spans="1:12" s="1" customFormat="1" ht="24.75" x14ac:dyDescent="0.25">
      <c r="A6" s="27" t="s">
        <v>12</v>
      </c>
      <c r="B6" s="27" t="s">
        <v>1</v>
      </c>
      <c r="C6" s="27"/>
      <c r="D6" s="27" t="s">
        <v>998</v>
      </c>
      <c r="E6" s="27" t="s">
        <v>847</v>
      </c>
      <c r="F6" s="27" t="s">
        <v>379</v>
      </c>
      <c r="G6" s="27" t="s">
        <v>379</v>
      </c>
      <c r="H6" s="27" t="s">
        <v>13</v>
      </c>
      <c r="I6" s="27" t="s">
        <v>111</v>
      </c>
      <c r="J6" s="27"/>
      <c r="K6" s="27" t="s">
        <v>754</v>
      </c>
      <c r="L6" s="27" t="s">
        <v>106</v>
      </c>
    </row>
    <row r="7" spans="1:12" s="2" customFormat="1" ht="24.75" x14ac:dyDescent="0.25">
      <c r="A7" s="27" t="s">
        <v>12</v>
      </c>
      <c r="B7" s="27" t="s">
        <v>1</v>
      </c>
      <c r="C7" s="27"/>
      <c r="D7" s="27" t="s">
        <v>998</v>
      </c>
      <c r="E7" s="27" t="s">
        <v>127</v>
      </c>
      <c r="F7" s="27" t="s">
        <v>465</v>
      </c>
      <c r="G7" s="27" t="s">
        <v>465</v>
      </c>
      <c r="H7" s="27" t="s">
        <v>13</v>
      </c>
      <c r="I7" s="27" t="s">
        <v>111</v>
      </c>
      <c r="J7" s="27"/>
      <c r="K7" s="27" t="s">
        <v>859</v>
      </c>
      <c r="L7" s="27" t="s">
        <v>675</v>
      </c>
    </row>
    <row r="8" spans="1:12" s="2" customFormat="1" ht="24.75" x14ac:dyDescent="0.25">
      <c r="A8" s="27" t="s">
        <v>12</v>
      </c>
      <c r="B8" s="27" t="s">
        <v>1</v>
      </c>
      <c r="C8" s="27"/>
      <c r="D8" s="27" t="s">
        <v>998</v>
      </c>
      <c r="E8" s="27" t="s">
        <v>259</v>
      </c>
      <c r="F8" s="27" t="s">
        <v>380</v>
      </c>
      <c r="G8" s="27" t="s">
        <v>380</v>
      </c>
      <c r="H8" s="27" t="s">
        <v>13</v>
      </c>
      <c r="I8" s="27" t="s">
        <v>111</v>
      </c>
      <c r="J8" s="27"/>
      <c r="K8" s="27" t="s">
        <v>860</v>
      </c>
      <c r="L8" s="27" t="s">
        <v>676</v>
      </c>
    </row>
    <row r="9" spans="1:12" x14ac:dyDescent="0.25">
      <c r="A9" s="13"/>
      <c r="B9" s="13"/>
      <c r="C9" s="13"/>
      <c r="D9" s="13">
        <v>1</v>
      </c>
      <c r="E9" s="13" t="s">
        <v>9</v>
      </c>
      <c r="F9" s="13" t="s">
        <v>309</v>
      </c>
      <c r="G9" s="13" t="s">
        <v>310</v>
      </c>
      <c r="H9" s="13" t="s">
        <v>10</v>
      </c>
      <c r="I9" s="13" t="s">
        <v>11</v>
      </c>
      <c r="J9" s="13"/>
      <c r="K9" s="13" t="s">
        <v>166</v>
      </c>
      <c r="L9" s="13" t="s">
        <v>166</v>
      </c>
    </row>
    <row r="10" spans="1:12" s="1" customFormat="1" ht="84" customHeight="1" x14ac:dyDescent="0.25">
      <c r="A10" s="36"/>
      <c r="B10" s="36"/>
      <c r="C10" s="36"/>
      <c r="D10" s="13">
        <v>2</v>
      </c>
      <c r="E10" s="36" t="s">
        <v>687</v>
      </c>
      <c r="F10" s="36" t="s">
        <v>986</v>
      </c>
      <c r="G10" s="36" t="s">
        <v>987</v>
      </c>
      <c r="H10" s="36" t="s">
        <v>1148</v>
      </c>
      <c r="I10" s="36" t="s">
        <v>11</v>
      </c>
      <c r="J10" s="36" t="s">
        <v>1160</v>
      </c>
      <c r="K10" s="36" t="s">
        <v>1147</v>
      </c>
      <c r="L10" s="36"/>
    </row>
    <row r="11" spans="1:12" s="1" customFormat="1" ht="24.75" x14ac:dyDescent="0.25">
      <c r="A11" s="36"/>
      <c r="B11" s="36"/>
      <c r="C11" s="36" t="s">
        <v>266</v>
      </c>
      <c r="D11" s="13">
        <v>3</v>
      </c>
      <c r="E11" s="36" t="s">
        <v>763</v>
      </c>
      <c r="F11" s="36" t="s">
        <v>772</v>
      </c>
      <c r="G11" s="36" t="s">
        <v>773</v>
      </c>
      <c r="H11" s="36" t="s">
        <v>13</v>
      </c>
      <c r="I11" s="36" t="s">
        <v>11</v>
      </c>
      <c r="J11" s="36"/>
      <c r="K11" s="36" t="s">
        <v>796</v>
      </c>
      <c r="L11" s="36" t="s">
        <v>796</v>
      </c>
    </row>
    <row r="12" spans="1:12" s="1" customFormat="1" ht="24.75" x14ac:dyDescent="0.25">
      <c r="A12" s="36"/>
      <c r="B12" s="36"/>
      <c r="C12" s="36"/>
      <c r="D12" s="13">
        <v>4</v>
      </c>
      <c r="E12" s="35" t="s">
        <v>315</v>
      </c>
      <c r="F12" s="35" t="s">
        <v>343</v>
      </c>
      <c r="G12" s="35" t="s">
        <v>343</v>
      </c>
      <c r="H12" s="35" t="s">
        <v>316</v>
      </c>
      <c r="I12" s="35" t="s">
        <v>120</v>
      </c>
      <c r="J12" s="35"/>
      <c r="K12" s="36" t="s">
        <v>317</v>
      </c>
      <c r="L12" s="36" t="s">
        <v>318</v>
      </c>
    </row>
    <row r="13" spans="1:12" x14ac:dyDescent="0.25">
      <c r="A13" s="36"/>
      <c r="B13" s="36"/>
      <c r="C13" s="36"/>
      <c r="D13" s="13">
        <v>5</v>
      </c>
      <c r="E13" s="36" t="s">
        <v>165</v>
      </c>
      <c r="F13" s="36" t="s">
        <v>881</v>
      </c>
      <c r="G13" s="36" t="s">
        <v>881</v>
      </c>
      <c r="H13" s="36"/>
      <c r="I13" s="36" t="s">
        <v>107</v>
      </c>
      <c r="J13" s="36"/>
      <c r="K13" s="36" t="s">
        <v>150</v>
      </c>
      <c r="L13" s="36" t="s">
        <v>150</v>
      </c>
    </row>
    <row r="14" spans="1:12" s="1" customFormat="1" ht="24.75" x14ac:dyDescent="0.25">
      <c r="A14" s="36"/>
      <c r="B14" s="36"/>
      <c r="C14" s="36"/>
      <c r="D14" s="13">
        <v>6</v>
      </c>
      <c r="E14" s="35" t="s">
        <v>344</v>
      </c>
      <c r="F14" s="35" t="s">
        <v>347</v>
      </c>
      <c r="G14" s="35" t="s">
        <v>347</v>
      </c>
      <c r="H14" s="36" t="s">
        <v>10</v>
      </c>
      <c r="I14" s="35" t="s">
        <v>120</v>
      </c>
      <c r="J14" s="36" t="s">
        <v>320</v>
      </c>
      <c r="K14" s="36" t="s">
        <v>321</v>
      </c>
      <c r="L14" s="36" t="s">
        <v>322</v>
      </c>
    </row>
    <row r="15" spans="1:12" s="1" customFormat="1" ht="24.75" x14ac:dyDescent="0.25">
      <c r="A15" s="36"/>
      <c r="B15" s="36"/>
      <c r="C15" s="36"/>
      <c r="D15" s="13">
        <v>7</v>
      </c>
      <c r="E15" s="35" t="s">
        <v>339</v>
      </c>
      <c r="F15" s="35" t="s">
        <v>348</v>
      </c>
      <c r="G15" s="35" t="s">
        <v>348</v>
      </c>
      <c r="H15" s="36" t="s">
        <v>10</v>
      </c>
      <c r="I15" s="35" t="s">
        <v>120</v>
      </c>
      <c r="J15" s="35"/>
      <c r="K15" s="36" t="s">
        <v>641</v>
      </c>
      <c r="L15" s="36" t="s">
        <v>325</v>
      </c>
    </row>
    <row r="16" spans="1:12" s="1" customFormat="1" ht="24.75" x14ac:dyDescent="0.25">
      <c r="A16" s="36"/>
      <c r="B16" s="36"/>
      <c r="C16" s="36"/>
      <c r="D16" s="13">
        <v>8</v>
      </c>
      <c r="E16" s="36" t="s">
        <v>314</v>
      </c>
      <c r="F16" s="36" t="s">
        <v>349</v>
      </c>
      <c r="G16" s="36" t="s">
        <v>349</v>
      </c>
      <c r="H16" s="36" t="s">
        <v>10</v>
      </c>
      <c r="I16" s="36" t="s">
        <v>11</v>
      </c>
      <c r="J16" s="36" t="s">
        <v>204</v>
      </c>
      <c r="K16" s="36" t="s">
        <v>958</v>
      </c>
      <c r="L16" s="36" t="s">
        <v>722</v>
      </c>
    </row>
    <row r="17" spans="1:12" s="2" customFormat="1" x14ac:dyDescent="0.25">
      <c r="A17" s="36"/>
      <c r="B17" s="36"/>
      <c r="C17" s="36"/>
      <c r="D17" s="13">
        <v>9</v>
      </c>
      <c r="E17" s="36" t="s">
        <v>693</v>
      </c>
      <c r="F17" s="36" t="s">
        <v>694</v>
      </c>
      <c r="G17" s="36" t="s">
        <v>695</v>
      </c>
      <c r="H17" s="36" t="s">
        <v>10</v>
      </c>
      <c r="I17" s="36" t="s">
        <v>11</v>
      </c>
      <c r="J17" s="36" t="s">
        <v>204</v>
      </c>
      <c r="K17" s="56" t="s">
        <v>1170</v>
      </c>
      <c r="L17" s="56" t="s">
        <v>1170</v>
      </c>
    </row>
    <row r="18" spans="1:12" s="2" customFormat="1" ht="36.75" x14ac:dyDescent="0.25">
      <c r="A18" s="36"/>
      <c r="B18" s="36"/>
      <c r="C18" s="36"/>
      <c r="D18" s="13">
        <v>10</v>
      </c>
      <c r="E18" s="36" t="s">
        <v>307</v>
      </c>
      <c r="F18" s="36" t="s">
        <v>350</v>
      </c>
      <c r="G18" s="36" t="s">
        <v>359</v>
      </c>
      <c r="H18" s="36" t="s">
        <v>13</v>
      </c>
      <c r="I18" s="36" t="s">
        <v>18</v>
      </c>
      <c r="J18" s="53" t="s">
        <v>59</v>
      </c>
      <c r="K18" s="36" t="s">
        <v>1132</v>
      </c>
      <c r="L18" s="36" t="s">
        <v>158</v>
      </c>
    </row>
    <row r="19" spans="1:12" s="2" customFormat="1" x14ac:dyDescent="0.25">
      <c r="A19" s="36"/>
      <c r="B19" s="36"/>
      <c r="C19" s="36"/>
      <c r="D19" s="13">
        <v>11</v>
      </c>
      <c r="E19" s="36" t="s">
        <v>61</v>
      </c>
      <c r="F19" s="36" t="s">
        <v>351</v>
      </c>
      <c r="G19" s="36" t="s">
        <v>360</v>
      </c>
      <c r="H19" s="36" t="s">
        <v>10</v>
      </c>
      <c r="I19" s="36" t="s">
        <v>18</v>
      </c>
      <c r="J19" s="36" t="s">
        <v>14</v>
      </c>
      <c r="K19" s="36" t="s">
        <v>159</v>
      </c>
      <c r="L19" s="36" t="s">
        <v>161</v>
      </c>
    </row>
    <row r="20" spans="1:12" s="2" customFormat="1" ht="24.75" x14ac:dyDescent="0.25">
      <c r="A20" s="36"/>
      <c r="B20" s="36"/>
      <c r="C20" s="36"/>
      <c r="D20" s="13">
        <v>12</v>
      </c>
      <c r="E20" s="36" t="s">
        <v>160</v>
      </c>
      <c r="F20" s="36" t="s">
        <v>692</v>
      </c>
      <c r="G20" s="36" t="s">
        <v>361</v>
      </c>
      <c r="H20" s="36" t="s">
        <v>10</v>
      </c>
      <c r="I20" s="36" t="s">
        <v>111</v>
      </c>
      <c r="J20" s="36"/>
      <c r="K20" s="36" t="s">
        <v>691</v>
      </c>
      <c r="L20" s="36" t="s">
        <v>160</v>
      </c>
    </row>
    <row r="21" spans="1:12" s="2" customFormat="1" x14ac:dyDescent="0.25">
      <c r="A21" s="36"/>
      <c r="B21" s="36"/>
      <c r="C21" s="36"/>
      <c r="D21" s="13">
        <v>13</v>
      </c>
      <c r="E21" s="36" t="s">
        <v>62</v>
      </c>
      <c r="F21" s="36" t="s">
        <v>352</v>
      </c>
      <c r="G21" s="36" t="s">
        <v>362</v>
      </c>
      <c r="H21" s="36" t="s">
        <v>10</v>
      </c>
      <c r="I21" s="36" t="s">
        <v>18</v>
      </c>
      <c r="J21" s="36"/>
      <c r="K21" s="36" t="s">
        <v>63</v>
      </c>
      <c r="L21" s="36" t="s">
        <v>62</v>
      </c>
    </row>
    <row r="22" spans="1:12" s="2" customFormat="1" x14ac:dyDescent="0.25">
      <c r="A22" s="36"/>
      <c r="B22" s="36"/>
      <c r="C22" s="36" t="s">
        <v>266</v>
      </c>
      <c r="D22" s="13">
        <v>14</v>
      </c>
      <c r="E22" s="36" t="s">
        <v>64</v>
      </c>
      <c r="F22" s="36" t="s">
        <v>353</v>
      </c>
      <c r="G22" s="36" t="s">
        <v>363</v>
      </c>
      <c r="H22" s="36" t="s">
        <v>10</v>
      </c>
      <c r="I22" s="36" t="s">
        <v>11</v>
      </c>
      <c r="J22" s="36"/>
      <c r="K22" s="36" t="s">
        <v>162</v>
      </c>
      <c r="L22" s="36" t="s">
        <v>162</v>
      </c>
    </row>
    <row r="23" spans="1:12" s="2" customFormat="1" x14ac:dyDescent="0.25">
      <c r="A23" s="36"/>
      <c r="B23" s="36"/>
      <c r="C23" s="36" t="s">
        <v>266</v>
      </c>
      <c r="D23" s="13">
        <v>15</v>
      </c>
      <c r="E23" s="36" t="s">
        <v>526</v>
      </c>
      <c r="F23" s="36" t="s">
        <v>308</v>
      </c>
      <c r="G23" s="36" t="s">
        <v>364</v>
      </c>
      <c r="H23" s="36" t="s">
        <v>10</v>
      </c>
      <c r="I23" s="36" t="s">
        <v>11</v>
      </c>
      <c r="J23" s="36"/>
      <c r="K23" s="36" t="s">
        <v>65</v>
      </c>
      <c r="L23" s="36" t="s">
        <v>163</v>
      </c>
    </row>
    <row r="24" spans="1:12" s="2" customFormat="1" x14ac:dyDescent="0.25">
      <c r="A24" s="36"/>
      <c r="B24" s="36"/>
      <c r="C24" s="36"/>
      <c r="D24" s="13">
        <v>16</v>
      </c>
      <c r="E24" s="36" t="s">
        <v>66</v>
      </c>
      <c r="F24" s="36" t="s">
        <v>354</v>
      </c>
      <c r="G24" s="36" t="s">
        <v>365</v>
      </c>
      <c r="H24" s="36" t="s">
        <v>10</v>
      </c>
      <c r="I24" s="36" t="s">
        <v>18</v>
      </c>
      <c r="J24" s="36"/>
      <c r="K24" s="36" t="s">
        <v>67</v>
      </c>
      <c r="L24" s="36" t="s">
        <v>164</v>
      </c>
    </row>
    <row r="25" spans="1:12" s="2" customFormat="1" x14ac:dyDescent="0.25">
      <c r="A25" s="36"/>
      <c r="B25" s="36"/>
      <c r="C25" s="36"/>
      <c r="D25" s="13">
        <v>17</v>
      </c>
      <c r="E25" s="36" t="s">
        <v>288</v>
      </c>
      <c r="F25" s="36" t="s">
        <v>944</v>
      </c>
      <c r="G25" s="36" t="s">
        <v>927</v>
      </c>
      <c r="H25" s="36" t="s">
        <v>81</v>
      </c>
      <c r="I25" s="36" t="s">
        <v>112</v>
      </c>
      <c r="J25" s="36"/>
      <c r="K25" s="36" t="s">
        <v>280</v>
      </c>
      <c r="L25" s="36" t="s">
        <v>280</v>
      </c>
    </row>
    <row r="26" spans="1:12" s="2" customFormat="1" x14ac:dyDescent="0.25">
      <c r="A26" s="36"/>
      <c r="B26" s="36"/>
      <c r="C26" s="36"/>
      <c r="D26" s="13">
        <v>18</v>
      </c>
      <c r="E26" s="35" t="s">
        <v>289</v>
      </c>
      <c r="F26" s="35" t="s">
        <v>898</v>
      </c>
      <c r="G26" s="35" t="s">
        <v>910</v>
      </c>
      <c r="H26" s="36" t="s">
        <v>81</v>
      </c>
      <c r="I26" s="36" t="s">
        <v>112</v>
      </c>
      <c r="J26" s="36"/>
      <c r="K26" s="49" t="s">
        <v>1145</v>
      </c>
      <c r="L26" s="49" t="s">
        <v>1145</v>
      </c>
    </row>
    <row r="27" spans="1:12" s="24" customFormat="1" x14ac:dyDescent="0.25">
      <c r="A27" s="36"/>
      <c r="B27" s="36"/>
      <c r="C27" s="36"/>
      <c r="D27" s="13">
        <v>19</v>
      </c>
      <c r="E27" s="36" t="s">
        <v>733</v>
      </c>
      <c r="F27" s="35" t="s">
        <v>1059</v>
      </c>
      <c r="G27" s="35" t="s">
        <v>1061</v>
      </c>
      <c r="H27" s="36" t="s">
        <v>186</v>
      </c>
      <c r="I27" s="36" t="s">
        <v>112</v>
      </c>
      <c r="J27" s="36"/>
      <c r="K27" s="36" t="s">
        <v>959</v>
      </c>
      <c r="L27" s="36" t="s">
        <v>733</v>
      </c>
    </row>
    <row r="28" spans="1:12" s="2" customFormat="1" x14ac:dyDescent="0.25">
      <c r="A28" s="36"/>
      <c r="B28" s="36"/>
      <c r="C28" s="36"/>
      <c r="D28" s="13">
        <v>20</v>
      </c>
      <c r="E28" s="36" t="s">
        <v>153</v>
      </c>
      <c r="F28" s="35" t="s">
        <v>1060</v>
      </c>
      <c r="G28" s="36" t="s">
        <v>1062</v>
      </c>
      <c r="H28" s="36" t="s">
        <v>186</v>
      </c>
      <c r="I28" s="36" t="s">
        <v>112</v>
      </c>
      <c r="J28" s="36"/>
      <c r="K28" s="36" t="s">
        <v>962</v>
      </c>
      <c r="L28" s="36" t="s">
        <v>153</v>
      </c>
    </row>
    <row r="29" spans="1:12" s="51" customFormat="1" x14ac:dyDescent="0.25">
      <c r="A29" s="57"/>
      <c r="B29" s="68"/>
      <c r="C29" s="68"/>
      <c r="D29" s="13">
        <v>21</v>
      </c>
      <c r="E29" s="60" t="s">
        <v>50</v>
      </c>
      <c r="F29" s="60" t="s">
        <v>355</v>
      </c>
      <c r="G29" s="60" t="s">
        <v>358</v>
      </c>
      <c r="H29" s="60" t="s">
        <v>10</v>
      </c>
      <c r="I29" s="60" t="s">
        <v>107</v>
      </c>
      <c r="J29" s="60" t="s">
        <v>14</v>
      </c>
      <c r="K29" s="36" t="s">
        <v>662</v>
      </c>
      <c r="L29" s="36" t="s">
        <v>662</v>
      </c>
    </row>
    <row r="30" spans="1:12" s="2" customFormat="1" x14ac:dyDescent="0.25">
      <c r="A30" s="36"/>
      <c r="B30" s="64"/>
      <c r="C30" s="60"/>
      <c r="D30" s="13">
        <v>22</v>
      </c>
      <c r="E30" s="63" t="s">
        <v>709</v>
      </c>
      <c r="F30" s="65" t="s">
        <v>712</v>
      </c>
      <c r="G30" s="65" t="s">
        <v>712</v>
      </c>
      <c r="H30" s="63" t="s">
        <v>10</v>
      </c>
      <c r="I30" s="63" t="s">
        <v>107</v>
      </c>
      <c r="J30" s="64"/>
      <c r="K30" s="63" t="s">
        <v>765</v>
      </c>
      <c r="L30" s="63" t="s">
        <v>708</v>
      </c>
    </row>
    <row r="31" spans="1:12" s="2" customFormat="1" x14ac:dyDescent="0.25">
      <c r="A31" s="36"/>
      <c r="B31" s="36"/>
      <c r="C31" s="36"/>
      <c r="D31" s="13">
        <v>23</v>
      </c>
      <c r="E31" s="35" t="s">
        <v>326</v>
      </c>
      <c r="F31" s="35" t="s">
        <v>356</v>
      </c>
      <c r="G31" s="35" t="s">
        <v>367</v>
      </c>
      <c r="H31" s="36"/>
      <c r="I31" s="35" t="s">
        <v>108</v>
      </c>
      <c r="J31" s="36" t="s">
        <v>204</v>
      </c>
      <c r="K31" s="36" t="s">
        <v>611</v>
      </c>
      <c r="L31" s="36" t="s">
        <v>611</v>
      </c>
    </row>
    <row r="32" spans="1:12" s="2" customFormat="1" ht="36.75" x14ac:dyDescent="0.25">
      <c r="A32" s="36"/>
      <c r="B32" s="36"/>
      <c r="C32" s="36"/>
      <c r="D32" s="13">
        <v>24</v>
      </c>
      <c r="E32" s="35" t="s">
        <v>345</v>
      </c>
      <c r="F32" s="35" t="s">
        <v>945</v>
      </c>
      <c r="G32" s="35" t="s">
        <v>928</v>
      </c>
      <c r="H32" s="35" t="s">
        <v>13</v>
      </c>
      <c r="I32" s="35" t="s">
        <v>108</v>
      </c>
      <c r="J32" s="35"/>
      <c r="K32" s="36" t="s">
        <v>328</v>
      </c>
      <c r="L32" s="36" t="s">
        <v>329</v>
      </c>
    </row>
    <row r="33" spans="1:12" s="2" customFormat="1" ht="24.75" x14ac:dyDescent="0.25">
      <c r="A33" s="36"/>
      <c r="B33" s="36"/>
      <c r="C33" s="36"/>
      <c r="D33" s="13">
        <v>25</v>
      </c>
      <c r="E33" s="35" t="s">
        <v>346</v>
      </c>
      <c r="F33" s="35" t="s">
        <v>899</v>
      </c>
      <c r="G33" s="35" t="s">
        <v>911</v>
      </c>
      <c r="H33" s="35" t="s">
        <v>13</v>
      </c>
      <c r="I33" s="35" t="s">
        <v>108</v>
      </c>
      <c r="J33" s="35"/>
      <c r="K33" s="36" t="s">
        <v>331</v>
      </c>
      <c r="L33" s="36" t="s">
        <v>332</v>
      </c>
    </row>
    <row r="34" spans="1:12" s="2" customFormat="1" ht="24.75" x14ac:dyDescent="0.25">
      <c r="A34" s="36"/>
      <c r="B34" s="36"/>
      <c r="C34" s="36"/>
      <c r="D34" s="13">
        <v>26</v>
      </c>
      <c r="E34" s="35" t="s">
        <v>825</v>
      </c>
      <c r="F34" s="35" t="s">
        <v>1063</v>
      </c>
      <c r="G34" s="35" t="s">
        <v>1065</v>
      </c>
      <c r="H34" s="36" t="s">
        <v>186</v>
      </c>
      <c r="I34" s="35" t="s">
        <v>108</v>
      </c>
      <c r="J34" s="35"/>
      <c r="K34" s="36" t="s">
        <v>960</v>
      </c>
      <c r="L34" s="36" t="s">
        <v>333</v>
      </c>
    </row>
    <row r="35" spans="1:12" s="24" customFormat="1" ht="24.75" x14ac:dyDescent="0.25">
      <c r="A35" s="36"/>
      <c r="B35" s="36"/>
      <c r="C35" s="36"/>
      <c r="D35" s="13">
        <v>27</v>
      </c>
      <c r="E35" s="35" t="s">
        <v>826</v>
      </c>
      <c r="F35" s="35" t="s">
        <v>1064</v>
      </c>
      <c r="G35" s="36" t="s">
        <v>1066</v>
      </c>
      <c r="H35" s="36" t="s">
        <v>186</v>
      </c>
      <c r="I35" s="35" t="s">
        <v>108</v>
      </c>
      <c r="J35" s="35"/>
      <c r="K35" s="36" t="s">
        <v>961</v>
      </c>
      <c r="L35" s="36"/>
    </row>
    <row r="36" spans="1:12" s="51" customFormat="1" x14ac:dyDescent="0.25">
      <c r="A36" s="36"/>
      <c r="B36" s="36"/>
      <c r="C36" s="36"/>
      <c r="D36" s="13">
        <v>28</v>
      </c>
      <c r="E36" s="35" t="s">
        <v>815</v>
      </c>
      <c r="F36" s="35" t="s">
        <v>988</v>
      </c>
      <c r="G36" s="35" t="s">
        <v>989</v>
      </c>
      <c r="H36" s="36" t="s">
        <v>10</v>
      </c>
      <c r="I36" s="35" t="s">
        <v>107</v>
      </c>
      <c r="J36" s="35" t="s">
        <v>14</v>
      </c>
      <c r="K36" s="36" t="s">
        <v>821</v>
      </c>
      <c r="L36" s="35"/>
    </row>
    <row r="37" spans="1:12" s="2" customFormat="1" ht="24.75" x14ac:dyDescent="0.25">
      <c r="A37" s="36"/>
      <c r="B37" s="36"/>
      <c r="C37" s="36"/>
      <c r="D37" s="13">
        <v>29</v>
      </c>
      <c r="E37" s="36" t="s">
        <v>313</v>
      </c>
      <c r="F37" s="36" t="s">
        <v>357</v>
      </c>
      <c r="G37" s="36" t="s">
        <v>366</v>
      </c>
      <c r="H37" s="36" t="s">
        <v>303</v>
      </c>
      <c r="I37" s="36" t="s">
        <v>108</v>
      </c>
      <c r="J37" s="36" t="s">
        <v>14</v>
      </c>
      <c r="K37" s="36" t="s">
        <v>313</v>
      </c>
      <c r="L37" s="36" t="s">
        <v>313</v>
      </c>
    </row>
    <row r="38" spans="1:12" s="2" customFormat="1" x14ac:dyDescent="0.25">
      <c r="A38" s="67"/>
      <c r="B38" s="67"/>
      <c r="C38" s="67"/>
      <c r="D38" s="67"/>
      <c r="E38" s="67"/>
      <c r="F38" s="67"/>
      <c r="G38" s="67"/>
      <c r="H38" s="67"/>
      <c r="I38" s="67"/>
      <c r="J38" s="67"/>
      <c r="K38" s="67"/>
      <c r="L38" s="67"/>
    </row>
    <row r="39" spans="1:12" x14ac:dyDescent="0.25">
      <c r="A39" s="83" t="s">
        <v>1162</v>
      </c>
      <c r="B39" s="67"/>
      <c r="C39" s="67"/>
      <c r="D39" s="67"/>
      <c r="E39" s="67"/>
      <c r="F39" s="67"/>
      <c r="G39" s="67"/>
      <c r="H39" s="67"/>
      <c r="I39" s="67"/>
      <c r="J39" s="67"/>
      <c r="K39" s="67"/>
      <c r="L39" s="67"/>
    </row>
    <row r="40" spans="1:12" x14ac:dyDescent="0.25">
      <c r="A40" s="69" t="s">
        <v>291</v>
      </c>
      <c r="B40" s="67"/>
      <c r="C40" s="67"/>
      <c r="D40" s="67"/>
      <c r="E40" s="67"/>
      <c r="F40" s="67"/>
      <c r="G40" s="67"/>
      <c r="H40" s="67"/>
      <c r="I40" s="67"/>
      <c r="J40" s="67"/>
      <c r="K40" s="67"/>
      <c r="L40" s="67"/>
    </row>
    <row r="41" spans="1:12" x14ac:dyDescent="0.25">
      <c r="A41" s="67"/>
      <c r="B41" s="67"/>
      <c r="C41" s="67"/>
      <c r="D41" s="67"/>
      <c r="E41" s="67"/>
      <c r="F41" s="67"/>
      <c r="G41" s="67"/>
      <c r="H41" s="67"/>
      <c r="I41" s="67"/>
      <c r="J41" s="67"/>
      <c r="K41" s="67"/>
      <c r="L41" s="67"/>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61"/>
  <sheetViews>
    <sheetView topLeftCell="F25" zoomScale="90" zoomScaleNormal="90" workbookViewId="0">
      <selection activeCell="L27" sqref="L27"/>
    </sheetView>
  </sheetViews>
  <sheetFormatPr defaultColWidth="20.140625" defaultRowHeight="15" x14ac:dyDescent="0.25"/>
  <cols>
    <col min="1" max="1" width="6.140625" style="5" bestFit="1" customWidth="1"/>
    <col min="2" max="2" width="8.28515625" style="5" customWidth="1"/>
    <col min="3" max="3" width="17.85546875" style="5" customWidth="1"/>
    <col min="4" max="4" width="8.140625" style="5" customWidth="1"/>
    <col min="5" max="5" width="27.7109375" style="5" bestFit="1" customWidth="1"/>
    <col min="6" max="6" width="27.7109375" style="5" customWidth="1"/>
    <col min="7" max="7" width="16.7109375" style="5" customWidth="1"/>
    <col min="8" max="8" width="11" style="5" customWidth="1"/>
    <col min="9" max="9" width="9.42578125" style="5" customWidth="1"/>
    <col min="10" max="10" width="20.7109375" style="5" customWidth="1"/>
    <col min="11" max="11" width="59.28515625" style="6" customWidth="1"/>
    <col min="12" max="12" width="57.140625" style="6" customWidth="1"/>
    <col min="13" max="16384" width="20.140625" style="5"/>
  </cols>
  <sheetData>
    <row r="1" spans="1:13" s="1" customFormat="1" ht="24.75" x14ac:dyDescent="0.25">
      <c r="A1" s="25" t="s">
        <v>56</v>
      </c>
      <c r="B1" s="26" t="s">
        <v>132</v>
      </c>
      <c r="C1" s="26" t="s">
        <v>139</v>
      </c>
      <c r="D1" s="26" t="s">
        <v>5</v>
      </c>
      <c r="E1" s="84" t="s">
        <v>1165</v>
      </c>
      <c r="F1" s="26" t="s">
        <v>133</v>
      </c>
      <c r="G1" s="26" t="s">
        <v>368</v>
      </c>
      <c r="H1" s="26" t="s">
        <v>6</v>
      </c>
      <c r="I1" s="26" t="s">
        <v>267</v>
      </c>
      <c r="J1" s="26" t="s">
        <v>7</v>
      </c>
      <c r="K1" s="26" t="s">
        <v>8</v>
      </c>
      <c r="L1" s="26" t="s">
        <v>131</v>
      </c>
    </row>
    <row r="2" spans="1:13" ht="24.75" x14ac:dyDescent="0.25">
      <c r="A2" s="30" t="s">
        <v>12</v>
      </c>
      <c r="B2" s="30" t="s">
        <v>75</v>
      </c>
      <c r="C2" s="30"/>
      <c r="D2" s="27" t="s">
        <v>998</v>
      </c>
      <c r="E2" s="30" t="s">
        <v>127</v>
      </c>
      <c r="F2" s="30" t="s">
        <v>465</v>
      </c>
      <c r="G2" s="30" t="s">
        <v>465</v>
      </c>
      <c r="H2" s="30"/>
      <c r="I2" s="30" t="s">
        <v>11</v>
      </c>
      <c r="J2" s="30"/>
      <c r="K2" s="27" t="s">
        <v>752</v>
      </c>
      <c r="L2" s="27" t="s">
        <v>752</v>
      </c>
    </row>
    <row r="3" spans="1:13" ht="36.75" x14ac:dyDescent="0.25">
      <c r="A3" s="30" t="s">
        <v>12</v>
      </c>
      <c r="B3" s="30" t="s">
        <v>1</v>
      </c>
      <c r="C3" s="30" t="s">
        <v>266</v>
      </c>
      <c r="D3" s="27" t="s">
        <v>998</v>
      </c>
      <c r="E3" s="30" t="s">
        <v>287</v>
      </c>
      <c r="F3" s="30" t="s">
        <v>340</v>
      </c>
      <c r="G3" s="30" t="s">
        <v>340</v>
      </c>
      <c r="H3" s="30"/>
      <c r="I3" s="27" t="s">
        <v>111</v>
      </c>
      <c r="J3" s="30"/>
      <c r="K3" s="27" t="s">
        <v>755</v>
      </c>
      <c r="L3" s="27" t="s">
        <v>753</v>
      </c>
    </row>
    <row r="4" spans="1:13" ht="24.75" x14ac:dyDescent="0.25">
      <c r="A4" s="27" t="s">
        <v>12</v>
      </c>
      <c r="B4" s="27" t="s">
        <v>1</v>
      </c>
      <c r="C4" s="27"/>
      <c r="D4" s="27" t="s">
        <v>998</v>
      </c>
      <c r="E4" s="30" t="s">
        <v>847</v>
      </c>
      <c r="F4" s="30" t="s">
        <v>379</v>
      </c>
      <c r="G4" s="30" t="s">
        <v>379</v>
      </c>
      <c r="H4" s="30" t="s">
        <v>13</v>
      </c>
      <c r="I4" s="30" t="s">
        <v>111</v>
      </c>
      <c r="J4" s="30"/>
      <c r="K4" s="30" t="s">
        <v>848</v>
      </c>
      <c r="L4" s="27" t="s">
        <v>754</v>
      </c>
    </row>
    <row r="5" spans="1:13" x14ac:dyDescent="0.25">
      <c r="A5" s="16"/>
      <c r="B5" s="35"/>
      <c r="C5" s="35"/>
      <c r="D5" s="60">
        <v>1</v>
      </c>
      <c r="E5" s="35" t="s">
        <v>9</v>
      </c>
      <c r="F5" s="36" t="s">
        <v>445</v>
      </c>
      <c r="G5" s="36" t="s">
        <v>447</v>
      </c>
      <c r="H5" s="35" t="s">
        <v>10</v>
      </c>
      <c r="I5" s="35" t="s">
        <v>11</v>
      </c>
      <c r="J5" s="35"/>
      <c r="K5" s="36" t="s">
        <v>168</v>
      </c>
      <c r="L5" s="36" t="s">
        <v>168</v>
      </c>
      <c r="M5" s="70"/>
    </row>
    <row r="6" spans="1:13" ht="24.75" x14ac:dyDescent="0.25">
      <c r="A6" s="16"/>
      <c r="B6" s="35"/>
      <c r="C6" s="35"/>
      <c r="D6" s="60">
        <v>2</v>
      </c>
      <c r="E6" s="35" t="s">
        <v>315</v>
      </c>
      <c r="F6" s="35" t="s">
        <v>446</v>
      </c>
      <c r="G6" s="35" t="s">
        <v>446</v>
      </c>
      <c r="H6" s="35" t="s">
        <v>316</v>
      </c>
      <c r="I6" s="35" t="s">
        <v>120</v>
      </c>
      <c r="J6" s="35"/>
      <c r="K6" s="36" t="s">
        <v>317</v>
      </c>
      <c r="L6" s="36" t="s">
        <v>318</v>
      </c>
      <c r="M6" s="70"/>
    </row>
    <row r="7" spans="1:13" ht="36.75" x14ac:dyDescent="0.25">
      <c r="A7" s="16"/>
      <c r="B7" s="35"/>
      <c r="C7" s="36" t="s">
        <v>266</v>
      </c>
      <c r="D7" s="60">
        <v>3</v>
      </c>
      <c r="E7" s="36" t="s">
        <v>763</v>
      </c>
      <c r="F7" s="36" t="s">
        <v>770</v>
      </c>
      <c r="G7" s="36" t="s">
        <v>771</v>
      </c>
      <c r="H7" s="36" t="s">
        <v>13</v>
      </c>
      <c r="I7" s="36" t="s">
        <v>11</v>
      </c>
      <c r="J7" s="36"/>
      <c r="K7" s="36" t="s">
        <v>782</v>
      </c>
      <c r="L7" s="36"/>
      <c r="M7" s="70"/>
    </row>
    <row r="8" spans="1:13" x14ac:dyDescent="0.25">
      <c r="A8" s="16"/>
      <c r="B8" s="35"/>
      <c r="C8" s="35"/>
      <c r="D8" s="60">
        <v>4</v>
      </c>
      <c r="E8" s="35" t="s">
        <v>176</v>
      </c>
      <c r="F8" s="36" t="s">
        <v>882</v>
      </c>
      <c r="G8" s="36" t="s">
        <v>882</v>
      </c>
      <c r="H8" s="35"/>
      <c r="I8" s="35" t="s">
        <v>107</v>
      </c>
      <c r="J8" s="35"/>
      <c r="K8" s="36" t="s">
        <v>150</v>
      </c>
      <c r="L8" s="36" t="s">
        <v>150</v>
      </c>
      <c r="M8" s="70"/>
    </row>
    <row r="9" spans="1:13" ht="36.75" x14ac:dyDescent="0.25">
      <c r="A9" s="16"/>
      <c r="B9" s="35"/>
      <c r="C9" s="35"/>
      <c r="D9" s="60">
        <v>5</v>
      </c>
      <c r="E9" s="35" t="s">
        <v>319</v>
      </c>
      <c r="F9" s="35" t="s">
        <v>425</v>
      </c>
      <c r="G9" s="35" t="s">
        <v>425</v>
      </c>
      <c r="H9" s="36" t="s">
        <v>10</v>
      </c>
      <c r="I9" s="35" t="s">
        <v>120</v>
      </c>
      <c r="J9" s="36" t="s">
        <v>320</v>
      </c>
      <c r="K9" s="36" t="s">
        <v>321</v>
      </c>
      <c r="L9" s="36" t="s">
        <v>322</v>
      </c>
      <c r="M9" s="70"/>
    </row>
    <row r="10" spans="1:13" ht="24.75" x14ac:dyDescent="0.25">
      <c r="A10" s="16"/>
      <c r="B10" s="35"/>
      <c r="C10" s="35"/>
      <c r="D10" s="60">
        <v>6</v>
      </c>
      <c r="E10" s="35" t="s">
        <v>323</v>
      </c>
      <c r="F10" s="35" t="s">
        <v>426</v>
      </c>
      <c r="G10" s="35" t="s">
        <v>426</v>
      </c>
      <c r="H10" s="36" t="s">
        <v>10</v>
      </c>
      <c r="I10" s="35" t="s">
        <v>120</v>
      </c>
      <c r="J10" s="35"/>
      <c r="K10" s="36" t="s">
        <v>642</v>
      </c>
      <c r="L10" s="36" t="s">
        <v>325</v>
      </c>
      <c r="M10" s="70"/>
    </row>
    <row r="11" spans="1:13" ht="36.75" x14ac:dyDescent="0.25">
      <c r="A11" s="16"/>
      <c r="B11" s="35"/>
      <c r="C11" s="35"/>
      <c r="D11" s="60">
        <v>7</v>
      </c>
      <c r="E11" s="36" t="s">
        <v>314</v>
      </c>
      <c r="F11" s="36" t="s">
        <v>427</v>
      </c>
      <c r="G11" s="36" t="s">
        <v>427</v>
      </c>
      <c r="H11" s="36" t="s">
        <v>10</v>
      </c>
      <c r="I11" s="36" t="s">
        <v>18</v>
      </c>
      <c r="J11" s="36" t="s">
        <v>204</v>
      </c>
      <c r="K11" s="36" t="s">
        <v>958</v>
      </c>
      <c r="L11" s="36" t="s">
        <v>722</v>
      </c>
      <c r="M11" s="70"/>
    </row>
    <row r="12" spans="1:13" ht="48.75" x14ac:dyDescent="0.25">
      <c r="A12" s="16"/>
      <c r="B12" s="35"/>
      <c r="C12" s="35"/>
      <c r="D12" s="60">
        <v>8</v>
      </c>
      <c r="E12" s="35" t="s">
        <v>72</v>
      </c>
      <c r="F12" s="35" t="s">
        <v>528</v>
      </c>
      <c r="G12" s="35" t="s">
        <v>529</v>
      </c>
      <c r="H12" s="35" t="s">
        <v>10</v>
      </c>
      <c r="I12" s="35" t="s">
        <v>11</v>
      </c>
      <c r="J12" s="35" t="s">
        <v>14</v>
      </c>
      <c r="K12" s="36" t="s">
        <v>90</v>
      </c>
      <c r="L12" s="36" t="s">
        <v>170</v>
      </c>
      <c r="M12" s="70"/>
    </row>
    <row r="13" spans="1:13" ht="48.75" x14ac:dyDescent="0.25">
      <c r="A13" s="4"/>
      <c r="B13" s="35"/>
      <c r="C13" s="35"/>
      <c r="D13" s="60">
        <v>9</v>
      </c>
      <c r="E13" s="35" t="s">
        <v>27</v>
      </c>
      <c r="F13" s="35" t="s">
        <v>530</v>
      </c>
      <c r="G13" s="35" t="s">
        <v>531</v>
      </c>
      <c r="H13" s="35" t="s">
        <v>10</v>
      </c>
      <c r="I13" s="35" t="s">
        <v>11</v>
      </c>
      <c r="J13" s="35" t="s">
        <v>14</v>
      </c>
      <c r="K13" s="36" t="s">
        <v>171</v>
      </c>
      <c r="L13" s="36" t="s">
        <v>169</v>
      </c>
      <c r="M13" s="70"/>
    </row>
    <row r="14" spans="1:13" ht="72.75" x14ac:dyDescent="0.25">
      <c r="A14" s="4"/>
      <c r="B14" s="35"/>
      <c r="C14" s="35"/>
      <c r="D14" s="60">
        <v>10</v>
      </c>
      <c r="E14" s="35" t="s">
        <v>28</v>
      </c>
      <c r="F14" s="35" t="s">
        <v>532</v>
      </c>
      <c r="G14" s="35" t="s">
        <v>533</v>
      </c>
      <c r="H14" s="35" t="s">
        <v>10</v>
      </c>
      <c r="I14" s="35" t="s">
        <v>11</v>
      </c>
      <c r="J14" s="35" t="s">
        <v>14</v>
      </c>
      <c r="K14" s="36" t="s">
        <v>804</v>
      </c>
      <c r="L14" s="36" t="s">
        <v>565</v>
      </c>
      <c r="M14" s="70"/>
    </row>
    <row r="15" spans="1:13" ht="24.75" x14ac:dyDescent="0.25">
      <c r="A15" s="4"/>
      <c r="B15" s="35"/>
      <c r="C15" s="35"/>
      <c r="D15" s="60">
        <v>11</v>
      </c>
      <c r="E15" s="35" t="s">
        <v>737</v>
      </c>
      <c r="F15" s="35" t="s">
        <v>534</v>
      </c>
      <c r="G15" s="35" t="s">
        <v>534</v>
      </c>
      <c r="H15" s="35"/>
      <c r="I15" s="36" t="s">
        <v>736</v>
      </c>
      <c r="J15" s="35"/>
      <c r="K15" s="36" t="s">
        <v>1140</v>
      </c>
      <c r="L15" s="36" t="s">
        <v>1144</v>
      </c>
      <c r="M15" s="70"/>
    </row>
    <row r="16" spans="1:13" ht="24.75" x14ac:dyDescent="0.25">
      <c r="A16" s="4"/>
      <c r="B16" s="35"/>
      <c r="C16" s="35"/>
      <c r="D16" s="60">
        <v>12</v>
      </c>
      <c r="E16" s="35" t="s">
        <v>738</v>
      </c>
      <c r="F16" s="35" t="s">
        <v>535</v>
      </c>
      <c r="G16" s="35" t="s">
        <v>535</v>
      </c>
      <c r="H16" s="35" t="s">
        <v>10</v>
      </c>
      <c r="I16" s="35" t="s">
        <v>18</v>
      </c>
      <c r="J16" s="35"/>
      <c r="K16" s="36" t="s">
        <v>741</v>
      </c>
      <c r="L16" s="36" t="s">
        <v>741</v>
      </c>
      <c r="M16" s="70"/>
    </row>
    <row r="17" spans="1:13" ht="24.75" x14ac:dyDescent="0.25">
      <c r="A17" s="4"/>
      <c r="B17" s="35"/>
      <c r="C17" s="35"/>
      <c r="D17" s="60">
        <v>13</v>
      </c>
      <c r="E17" s="35" t="s">
        <v>739</v>
      </c>
      <c r="F17" s="35" t="s">
        <v>536</v>
      </c>
      <c r="G17" s="35" t="s">
        <v>536</v>
      </c>
      <c r="H17" s="35"/>
      <c r="I17" s="35" t="s">
        <v>11</v>
      </c>
      <c r="J17" s="35"/>
      <c r="K17" s="36" t="s">
        <v>801</v>
      </c>
      <c r="L17" s="36" t="s">
        <v>743</v>
      </c>
      <c r="M17" s="70"/>
    </row>
    <row r="18" spans="1:13" x14ac:dyDescent="0.25">
      <c r="A18" s="4"/>
      <c r="B18" s="35"/>
      <c r="C18" s="35"/>
      <c r="D18" s="60">
        <v>14</v>
      </c>
      <c r="E18" s="35" t="s">
        <v>740</v>
      </c>
      <c r="F18" s="35" t="s">
        <v>537</v>
      </c>
      <c r="G18" s="35" t="s">
        <v>537</v>
      </c>
      <c r="H18" s="35"/>
      <c r="I18" s="35" t="s">
        <v>18</v>
      </c>
      <c r="J18" s="35"/>
      <c r="K18" s="36" t="s">
        <v>742</v>
      </c>
      <c r="L18" s="36" t="s">
        <v>742</v>
      </c>
      <c r="M18" s="70"/>
    </row>
    <row r="19" spans="1:13" x14ac:dyDescent="0.25">
      <c r="A19" s="4"/>
      <c r="B19" s="35"/>
      <c r="C19" s="35"/>
      <c r="D19" s="60">
        <v>15</v>
      </c>
      <c r="E19" s="35" t="s">
        <v>30</v>
      </c>
      <c r="F19" s="35" t="s">
        <v>538</v>
      </c>
      <c r="G19" s="35" t="s">
        <v>539</v>
      </c>
      <c r="H19" s="35" t="s">
        <v>13</v>
      </c>
      <c r="I19" s="36" t="s">
        <v>18</v>
      </c>
      <c r="J19" s="35"/>
      <c r="K19" s="36" t="s">
        <v>1154</v>
      </c>
      <c r="L19" s="36" t="s">
        <v>91</v>
      </c>
      <c r="M19" s="70"/>
    </row>
    <row r="20" spans="1:13" x14ac:dyDescent="0.25">
      <c r="A20" s="4"/>
      <c r="B20" s="35"/>
      <c r="C20" s="35"/>
      <c r="D20" s="60">
        <v>16</v>
      </c>
      <c r="E20" s="36" t="s">
        <v>544</v>
      </c>
      <c r="F20" s="35" t="s">
        <v>540</v>
      </c>
      <c r="G20" s="35" t="s">
        <v>540</v>
      </c>
      <c r="H20" s="35" t="s">
        <v>31</v>
      </c>
      <c r="I20" s="36" t="s">
        <v>18</v>
      </c>
      <c r="J20" s="35"/>
      <c r="K20" s="36" t="s">
        <v>1155</v>
      </c>
      <c r="L20" s="36" t="s">
        <v>92</v>
      </c>
      <c r="M20" s="70"/>
    </row>
    <row r="21" spans="1:13" ht="24.75" x14ac:dyDescent="0.25">
      <c r="A21" s="4"/>
      <c r="B21" s="35"/>
      <c r="C21" s="35"/>
      <c r="D21" s="60">
        <v>17</v>
      </c>
      <c r="E21" s="36" t="s">
        <v>545</v>
      </c>
      <c r="F21" s="35" t="s">
        <v>541</v>
      </c>
      <c r="G21" s="35" t="s">
        <v>541</v>
      </c>
      <c r="H21" s="35" t="s">
        <v>31</v>
      </c>
      <c r="I21" s="36" t="s">
        <v>18</v>
      </c>
      <c r="J21" s="35"/>
      <c r="K21" s="36" t="s">
        <v>1156</v>
      </c>
      <c r="L21" s="36" t="s">
        <v>93</v>
      </c>
      <c r="M21" s="70"/>
    </row>
    <row r="22" spans="1:13" ht="24.75" x14ac:dyDescent="0.25">
      <c r="A22" s="4"/>
      <c r="B22" s="35"/>
      <c r="C22" s="35"/>
      <c r="D22" s="60">
        <v>18</v>
      </c>
      <c r="E22" s="36" t="s">
        <v>546</v>
      </c>
      <c r="F22" s="35" t="s">
        <v>542</v>
      </c>
      <c r="G22" s="35" t="s">
        <v>542</v>
      </c>
      <c r="H22" s="35" t="s">
        <v>31</v>
      </c>
      <c r="I22" s="36" t="s">
        <v>18</v>
      </c>
      <c r="J22" s="35"/>
      <c r="K22" s="36" t="s">
        <v>1157</v>
      </c>
      <c r="L22" s="36" t="s">
        <v>94</v>
      </c>
      <c r="M22" s="70"/>
    </row>
    <row r="23" spans="1:13" ht="24.75" x14ac:dyDescent="0.25">
      <c r="A23" s="4"/>
      <c r="B23" s="35"/>
      <c r="C23" s="35"/>
      <c r="D23" s="60">
        <v>19</v>
      </c>
      <c r="E23" s="36" t="s">
        <v>547</v>
      </c>
      <c r="F23" s="35" t="s">
        <v>543</v>
      </c>
      <c r="G23" s="35" t="s">
        <v>543</v>
      </c>
      <c r="H23" s="35" t="s">
        <v>31</v>
      </c>
      <c r="I23" s="36" t="s">
        <v>18</v>
      </c>
      <c r="J23" s="35"/>
      <c r="K23" s="36" t="s">
        <v>1158</v>
      </c>
      <c r="L23" s="36" t="s">
        <v>95</v>
      </c>
      <c r="M23" s="70"/>
    </row>
    <row r="24" spans="1:13" ht="48.75" x14ac:dyDescent="0.25">
      <c r="A24" s="4"/>
      <c r="B24" s="35"/>
      <c r="C24" s="35"/>
      <c r="D24" s="60">
        <v>20</v>
      </c>
      <c r="E24" s="35" t="s">
        <v>965</v>
      </c>
      <c r="F24" s="35" t="s">
        <v>994</v>
      </c>
      <c r="G24" s="35" t="s">
        <v>995</v>
      </c>
      <c r="H24" s="35" t="s">
        <v>10</v>
      </c>
      <c r="I24" s="35" t="s">
        <v>18</v>
      </c>
      <c r="J24" s="35" t="s">
        <v>14</v>
      </c>
      <c r="K24" s="36" t="s">
        <v>996</v>
      </c>
      <c r="L24" s="36" t="s">
        <v>967</v>
      </c>
      <c r="M24" s="70"/>
    </row>
    <row r="25" spans="1:13" ht="48.75" x14ac:dyDescent="0.25">
      <c r="A25" s="4"/>
      <c r="B25" s="35"/>
      <c r="C25" s="35"/>
      <c r="D25" s="60">
        <v>21</v>
      </c>
      <c r="E25" s="35" t="s">
        <v>32</v>
      </c>
      <c r="F25" s="35" t="s">
        <v>548</v>
      </c>
      <c r="G25" s="35" t="s">
        <v>548</v>
      </c>
      <c r="H25" s="35" t="s">
        <v>10</v>
      </c>
      <c r="I25" s="35" t="s">
        <v>11</v>
      </c>
      <c r="J25" s="35" t="s">
        <v>14</v>
      </c>
      <c r="K25" s="36" t="s">
        <v>1000</v>
      </c>
      <c r="L25" s="36" t="s">
        <v>227</v>
      </c>
      <c r="M25" s="70"/>
    </row>
    <row r="26" spans="1:13" ht="72.75" x14ac:dyDescent="0.25">
      <c r="A26" s="4"/>
      <c r="B26" s="35"/>
      <c r="C26" s="35"/>
      <c r="D26" s="60">
        <v>22</v>
      </c>
      <c r="E26" s="35" t="s">
        <v>33</v>
      </c>
      <c r="F26" s="35" t="s">
        <v>549</v>
      </c>
      <c r="G26" s="35" t="s">
        <v>550</v>
      </c>
      <c r="H26" s="35" t="s">
        <v>10</v>
      </c>
      <c r="I26" s="35" t="s">
        <v>18</v>
      </c>
      <c r="J26" s="35" t="s">
        <v>14</v>
      </c>
      <c r="K26" s="36" t="s">
        <v>1169</v>
      </c>
      <c r="L26" s="36" t="s">
        <v>177</v>
      </c>
      <c r="M26" s="70"/>
    </row>
    <row r="27" spans="1:13" ht="24.75" x14ac:dyDescent="0.25">
      <c r="A27" s="16"/>
      <c r="B27" s="35"/>
      <c r="C27" s="35"/>
      <c r="D27" s="60">
        <v>23</v>
      </c>
      <c r="E27" s="35" t="s">
        <v>984</v>
      </c>
      <c r="F27" s="35" t="s">
        <v>1042</v>
      </c>
      <c r="G27" s="35" t="s">
        <v>1042</v>
      </c>
      <c r="H27" s="35" t="s">
        <v>985</v>
      </c>
      <c r="I27" s="35" t="s">
        <v>11</v>
      </c>
      <c r="J27" s="35" t="s">
        <v>14</v>
      </c>
      <c r="K27" s="36" t="s">
        <v>1176</v>
      </c>
      <c r="L27" s="36" t="s">
        <v>1176</v>
      </c>
      <c r="M27" s="70"/>
    </row>
    <row r="28" spans="1:13" x14ac:dyDescent="0.25">
      <c r="A28" s="4"/>
      <c r="B28" s="35"/>
      <c r="C28" s="35"/>
      <c r="D28" s="60">
        <v>24</v>
      </c>
      <c r="E28" s="35" t="s">
        <v>975</v>
      </c>
      <c r="F28" s="35" t="s">
        <v>977</v>
      </c>
      <c r="G28" s="35" t="s">
        <v>978</v>
      </c>
      <c r="H28" s="35" t="s">
        <v>10</v>
      </c>
      <c r="I28" s="35" t="s">
        <v>18</v>
      </c>
      <c r="J28" s="35" t="s">
        <v>14</v>
      </c>
      <c r="K28" s="35" t="s">
        <v>976</v>
      </c>
      <c r="L28" s="35" t="s">
        <v>976</v>
      </c>
      <c r="M28" s="70"/>
    </row>
    <row r="29" spans="1:13" ht="24.75" x14ac:dyDescent="0.25">
      <c r="A29" s="4"/>
      <c r="B29" s="35"/>
      <c r="C29" s="35"/>
      <c r="D29" s="60">
        <v>25</v>
      </c>
      <c r="E29" s="35" t="s">
        <v>34</v>
      </c>
      <c r="F29" s="35" t="s">
        <v>551</v>
      </c>
      <c r="G29" s="35" t="s">
        <v>552</v>
      </c>
      <c r="H29" s="35" t="s">
        <v>13</v>
      </c>
      <c r="I29" s="35" t="s">
        <v>18</v>
      </c>
      <c r="J29" s="35"/>
      <c r="K29" s="36" t="s">
        <v>673</v>
      </c>
      <c r="L29" s="36" t="s">
        <v>178</v>
      </c>
      <c r="M29" s="71"/>
    </row>
    <row r="30" spans="1:13" ht="24.75" x14ac:dyDescent="0.25">
      <c r="A30" s="4"/>
      <c r="B30" s="35"/>
      <c r="C30" s="35"/>
      <c r="D30" s="60">
        <v>26</v>
      </c>
      <c r="E30" s="35" t="s">
        <v>35</v>
      </c>
      <c r="F30" s="35" t="s">
        <v>553</v>
      </c>
      <c r="G30" s="35" t="s">
        <v>554</v>
      </c>
      <c r="H30" s="35" t="s">
        <v>13</v>
      </c>
      <c r="I30" s="35" t="s">
        <v>18</v>
      </c>
      <c r="J30" s="35"/>
      <c r="K30" s="36" t="s">
        <v>96</v>
      </c>
      <c r="L30" s="36" t="s">
        <v>179</v>
      </c>
      <c r="M30" s="70"/>
    </row>
    <row r="31" spans="1:13" ht="72.75" x14ac:dyDescent="0.25">
      <c r="A31" s="4"/>
      <c r="B31" s="35"/>
      <c r="C31" s="35"/>
      <c r="D31" s="60">
        <v>27</v>
      </c>
      <c r="E31" s="35" t="s">
        <v>723</v>
      </c>
      <c r="F31" s="35" t="s">
        <v>724</v>
      </c>
      <c r="G31" s="35" t="s">
        <v>725</v>
      </c>
      <c r="H31" s="35" t="s">
        <v>10</v>
      </c>
      <c r="I31" s="35" t="s">
        <v>18</v>
      </c>
      <c r="J31" s="35" t="s">
        <v>14</v>
      </c>
      <c r="K31" s="36" t="s">
        <v>1173</v>
      </c>
      <c r="L31" s="36" t="s">
        <v>726</v>
      </c>
      <c r="M31" s="70"/>
    </row>
    <row r="32" spans="1:13" ht="24.75" x14ac:dyDescent="0.25">
      <c r="A32" s="4"/>
      <c r="B32" s="35"/>
      <c r="C32" s="35"/>
      <c r="D32" s="60">
        <v>28</v>
      </c>
      <c r="E32" s="35" t="s">
        <v>727</v>
      </c>
      <c r="F32" s="35" t="s">
        <v>555</v>
      </c>
      <c r="G32" s="35" t="s">
        <v>555</v>
      </c>
      <c r="H32" s="35" t="s">
        <v>10</v>
      </c>
      <c r="I32" s="35" t="s">
        <v>18</v>
      </c>
      <c r="J32" s="35" t="s">
        <v>14</v>
      </c>
      <c r="K32" s="36" t="s">
        <v>720</v>
      </c>
      <c r="L32" s="36" t="s">
        <v>172</v>
      </c>
      <c r="M32" s="70"/>
    </row>
    <row r="33" spans="1:13" ht="60.75" x14ac:dyDescent="0.25">
      <c r="A33" s="4"/>
      <c r="B33" s="35"/>
      <c r="C33" s="35"/>
      <c r="D33" s="60">
        <v>29</v>
      </c>
      <c r="E33" s="35" t="s">
        <v>728</v>
      </c>
      <c r="F33" s="35" t="s">
        <v>556</v>
      </c>
      <c r="G33" s="35" t="s">
        <v>556</v>
      </c>
      <c r="H33" s="35" t="s">
        <v>10</v>
      </c>
      <c r="I33" s="35" t="s">
        <v>11</v>
      </c>
      <c r="J33" s="35" t="s">
        <v>14</v>
      </c>
      <c r="K33" s="36" t="s">
        <v>721</v>
      </c>
      <c r="L33" s="36" t="s">
        <v>173</v>
      </c>
      <c r="M33" s="70"/>
    </row>
    <row r="34" spans="1:13" x14ac:dyDescent="0.25">
      <c r="A34" s="4"/>
      <c r="B34" s="35"/>
      <c r="C34" s="35"/>
      <c r="D34" s="60">
        <v>30</v>
      </c>
      <c r="E34" s="35" t="s">
        <v>36</v>
      </c>
      <c r="F34" s="35" t="s">
        <v>557</v>
      </c>
      <c r="G34" s="35" t="s">
        <v>557</v>
      </c>
      <c r="H34" s="35" t="s">
        <v>37</v>
      </c>
      <c r="I34" s="35" t="s">
        <v>11</v>
      </c>
      <c r="J34" s="35" t="s">
        <v>14</v>
      </c>
      <c r="K34" s="36" t="s">
        <v>97</v>
      </c>
      <c r="L34" s="36" t="s">
        <v>97</v>
      </c>
      <c r="M34" s="70"/>
    </row>
    <row r="35" spans="1:13" ht="24.75" x14ac:dyDescent="0.25">
      <c r="A35" s="4"/>
      <c r="B35" s="35"/>
      <c r="C35" s="35"/>
      <c r="D35" s="60">
        <v>31</v>
      </c>
      <c r="E35" s="35" t="s">
        <v>38</v>
      </c>
      <c r="F35" s="35" t="s">
        <v>558</v>
      </c>
      <c r="G35" s="35" t="s">
        <v>558</v>
      </c>
      <c r="H35" s="35" t="s">
        <v>13</v>
      </c>
      <c r="I35" s="36" t="s">
        <v>18</v>
      </c>
      <c r="J35" s="35"/>
      <c r="K35" s="36" t="s">
        <v>1137</v>
      </c>
      <c r="L35" s="36" t="s">
        <v>1141</v>
      </c>
      <c r="M35" s="70"/>
    </row>
    <row r="36" spans="1:13" ht="36.75" x14ac:dyDescent="0.25">
      <c r="A36" s="4"/>
      <c r="B36" s="35"/>
      <c r="C36" s="35"/>
      <c r="D36" s="60">
        <v>32</v>
      </c>
      <c r="E36" s="35" t="s">
        <v>39</v>
      </c>
      <c r="F36" s="35" t="s">
        <v>559</v>
      </c>
      <c r="G36" s="35" t="s">
        <v>560</v>
      </c>
      <c r="H36" s="35" t="s">
        <v>13</v>
      </c>
      <c r="I36" s="35" t="s">
        <v>18</v>
      </c>
      <c r="J36" s="35" t="s">
        <v>14</v>
      </c>
      <c r="K36" s="36" t="s">
        <v>40</v>
      </c>
      <c r="L36" s="36" t="s">
        <v>39</v>
      </c>
      <c r="M36" s="70"/>
    </row>
    <row r="37" spans="1:13" ht="24.75" x14ac:dyDescent="0.25">
      <c r="A37" s="4"/>
      <c r="B37" s="35"/>
      <c r="C37" s="35"/>
      <c r="D37" s="60">
        <v>33</v>
      </c>
      <c r="E37" s="35" t="s">
        <v>41</v>
      </c>
      <c r="F37" s="35" t="s">
        <v>561</v>
      </c>
      <c r="G37" s="35" t="s">
        <v>562</v>
      </c>
      <c r="H37" s="35" t="s">
        <v>13</v>
      </c>
      <c r="I37" s="35" t="s">
        <v>18</v>
      </c>
      <c r="J37" s="35"/>
      <c r="K37" s="36" t="s">
        <v>42</v>
      </c>
      <c r="L37" s="36" t="s">
        <v>174</v>
      </c>
      <c r="M37" s="70"/>
    </row>
    <row r="38" spans="1:13" s="17" customFormat="1" x14ac:dyDescent="0.25">
      <c r="A38" s="16"/>
      <c r="B38" s="35"/>
      <c r="C38" s="35"/>
      <c r="D38" s="60">
        <v>34</v>
      </c>
      <c r="E38" s="35" t="s">
        <v>119</v>
      </c>
      <c r="F38" s="35" t="s">
        <v>563</v>
      </c>
      <c r="G38" s="35" t="s">
        <v>564</v>
      </c>
      <c r="H38" s="35" t="s">
        <v>10</v>
      </c>
      <c r="I38" s="35" t="s">
        <v>18</v>
      </c>
      <c r="J38" s="35" t="s">
        <v>14</v>
      </c>
      <c r="K38" s="36" t="s">
        <v>119</v>
      </c>
      <c r="L38" s="36" t="s">
        <v>119</v>
      </c>
      <c r="M38" s="70"/>
    </row>
    <row r="39" spans="1:13" s="17" customFormat="1" ht="24.75" x14ac:dyDescent="0.25">
      <c r="A39" s="16"/>
      <c r="B39" s="35"/>
      <c r="C39" s="35"/>
      <c r="D39" s="60">
        <v>35</v>
      </c>
      <c r="E39" s="35" t="s">
        <v>1057</v>
      </c>
      <c r="F39" s="35" t="s">
        <v>735</v>
      </c>
      <c r="G39" s="35" t="s">
        <v>1058</v>
      </c>
      <c r="H39" s="35" t="s">
        <v>10</v>
      </c>
      <c r="I39" s="35" t="s">
        <v>11</v>
      </c>
      <c r="J39" s="35" t="s">
        <v>14</v>
      </c>
      <c r="K39" s="36" t="s">
        <v>1138</v>
      </c>
      <c r="L39" s="36"/>
      <c r="M39" s="70"/>
    </row>
    <row r="40" spans="1:13" s="17" customFormat="1" ht="24.75" x14ac:dyDescent="0.25">
      <c r="A40" s="16"/>
      <c r="B40" s="35"/>
      <c r="C40" s="35"/>
      <c r="D40" s="60">
        <v>36</v>
      </c>
      <c r="E40" s="35" t="s">
        <v>703</v>
      </c>
      <c r="F40" s="35" t="s">
        <v>704</v>
      </c>
      <c r="G40" s="35" t="s">
        <v>705</v>
      </c>
      <c r="H40" s="35" t="s">
        <v>13</v>
      </c>
      <c r="I40" s="35" t="s">
        <v>18</v>
      </c>
      <c r="J40" s="35"/>
      <c r="K40" s="36" t="s">
        <v>1139</v>
      </c>
      <c r="L40" s="36"/>
      <c r="M40" s="70"/>
    </row>
    <row r="41" spans="1:13" s="2" customFormat="1" ht="96.75" x14ac:dyDescent="0.25">
      <c r="A41" s="16"/>
      <c r="B41" s="35"/>
      <c r="C41" s="35"/>
      <c r="D41" s="60">
        <v>37</v>
      </c>
      <c r="E41" s="36" t="s">
        <v>669</v>
      </c>
      <c r="F41" s="36" t="s">
        <v>670</v>
      </c>
      <c r="G41" s="36" t="s">
        <v>671</v>
      </c>
      <c r="H41" s="36" t="s">
        <v>10</v>
      </c>
      <c r="I41" s="36" t="s">
        <v>11</v>
      </c>
      <c r="J41" s="36" t="s">
        <v>14</v>
      </c>
      <c r="K41" s="36" t="s">
        <v>970</v>
      </c>
      <c r="L41" s="36" t="s">
        <v>971</v>
      </c>
      <c r="M41" s="55"/>
    </row>
    <row r="42" spans="1:13" s="17" customFormat="1" x14ac:dyDescent="0.25">
      <c r="A42" s="16"/>
      <c r="B42" s="35"/>
      <c r="C42" s="35"/>
      <c r="D42" s="60">
        <v>38</v>
      </c>
      <c r="E42" s="35" t="s">
        <v>48</v>
      </c>
      <c r="F42" s="36" t="s">
        <v>946</v>
      </c>
      <c r="G42" s="36" t="s">
        <v>929</v>
      </c>
      <c r="H42" s="35" t="s">
        <v>13</v>
      </c>
      <c r="I42" s="36" t="s">
        <v>112</v>
      </c>
      <c r="J42" s="35"/>
      <c r="K42" s="36" t="s">
        <v>279</v>
      </c>
      <c r="L42" s="36" t="s">
        <v>279</v>
      </c>
      <c r="M42" s="70"/>
    </row>
    <row r="43" spans="1:13" s="17" customFormat="1" ht="24.75" x14ac:dyDescent="0.25">
      <c r="A43" s="16"/>
      <c r="B43" s="35"/>
      <c r="C43" s="35"/>
      <c r="D43" s="60">
        <v>39</v>
      </c>
      <c r="E43" s="35" t="s">
        <v>49</v>
      </c>
      <c r="F43" s="35" t="s">
        <v>900</v>
      </c>
      <c r="G43" s="35" t="s">
        <v>912</v>
      </c>
      <c r="H43" s="35" t="s">
        <v>13</v>
      </c>
      <c r="I43" s="35" t="s">
        <v>112</v>
      </c>
      <c r="J43" s="35"/>
      <c r="K43" s="36" t="s">
        <v>1166</v>
      </c>
      <c r="L43" s="36" t="s">
        <v>1146</v>
      </c>
      <c r="M43" s="70"/>
    </row>
    <row r="44" spans="1:13" s="24" customFormat="1" x14ac:dyDescent="0.25">
      <c r="A44" s="49"/>
      <c r="B44" s="36"/>
      <c r="C44" s="36"/>
      <c r="D44" s="60">
        <v>40</v>
      </c>
      <c r="E44" s="36" t="s">
        <v>733</v>
      </c>
      <c r="F44" s="35" t="s">
        <v>1043</v>
      </c>
      <c r="G44" s="35" t="s">
        <v>1044</v>
      </c>
      <c r="H44" s="36" t="s">
        <v>186</v>
      </c>
      <c r="I44" s="36" t="s">
        <v>112</v>
      </c>
      <c r="J44" s="36"/>
      <c r="K44" s="36" t="s">
        <v>959</v>
      </c>
      <c r="L44" s="36" t="s">
        <v>733</v>
      </c>
      <c r="M44" s="55"/>
    </row>
    <row r="45" spans="1:13" s="2" customFormat="1" x14ac:dyDescent="0.25">
      <c r="A45" s="13"/>
      <c r="B45" s="36"/>
      <c r="C45" s="36"/>
      <c r="D45" s="60">
        <v>41</v>
      </c>
      <c r="E45" s="36" t="s">
        <v>153</v>
      </c>
      <c r="F45" s="35" t="s">
        <v>1046</v>
      </c>
      <c r="G45" s="36" t="s">
        <v>1045</v>
      </c>
      <c r="H45" s="36" t="s">
        <v>186</v>
      </c>
      <c r="I45" s="36" t="s">
        <v>112</v>
      </c>
      <c r="J45" s="36"/>
      <c r="K45" s="36" t="s">
        <v>962</v>
      </c>
      <c r="L45" s="36" t="s">
        <v>153</v>
      </c>
      <c r="M45" s="55"/>
    </row>
    <row r="46" spans="1:13" s="17" customFormat="1" x14ac:dyDescent="0.25">
      <c r="A46" s="13"/>
      <c r="B46" s="60"/>
      <c r="C46" s="60"/>
      <c r="D46" s="60">
        <v>42</v>
      </c>
      <c r="E46" s="60" t="s">
        <v>50</v>
      </c>
      <c r="F46" s="60" t="s">
        <v>477</v>
      </c>
      <c r="G46" s="60" t="s">
        <v>478</v>
      </c>
      <c r="H46" s="60" t="s">
        <v>10</v>
      </c>
      <c r="I46" s="35" t="s">
        <v>107</v>
      </c>
      <c r="J46" s="36" t="s">
        <v>204</v>
      </c>
      <c r="K46" s="36" t="s">
        <v>175</v>
      </c>
      <c r="L46" s="36" t="s">
        <v>175</v>
      </c>
      <c r="M46" s="70"/>
    </row>
    <row r="47" spans="1:13" s="17" customFormat="1" x14ac:dyDescent="0.25">
      <c r="A47" s="13"/>
      <c r="B47" s="64"/>
      <c r="C47" s="60"/>
      <c r="D47" s="60">
        <v>43</v>
      </c>
      <c r="E47" s="63" t="s">
        <v>709</v>
      </c>
      <c r="F47" s="65" t="s">
        <v>713</v>
      </c>
      <c r="G47" s="65" t="s">
        <v>713</v>
      </c>
      <c r="H47" s="63" t="s">
        <v>10</v>
      </c>
      <c r="I47" s="63" t="s">
        <v>107</v>
      </c>
      <c r="J47" s="64"/>
      <c r="K47" s="63" t="s">
        <v>766</v>
      </c>
      <c r="L47" s="63" t="s">
        <v>708</v>
      </c>
      <c r="M47" s="70"/>
    </row>
    <row r="48" spans="1:13" s="17" customFormat="1" x14ac:dyDescent="0.25">
      <c r="A48" s="13"/>
      <c r="B48" s="60"/>
      <c r="C48" s="60"/>
      <c r="D48" s="60">
        <v>44</v>
      </c>
      <c r="E48" s="35" t="s">
        <v>326</v>
      </c>
      <c r="F48" s="35" t="s">
        <v>402</v>
      </c>
      <c r="G48" s="35" t="s">
        <v>404</v>
      </c>
      <c r="H48" s="36"/>
      <c r="I48" s="35" t="s">
        <v>108</v>
      </c>
      <c r="J48" s="36" t="s">
        <v>204</v>
      </c>
      <c r="K48" s="36" t="s">
        <v>611</v>
      </c>
      <c r="L48" s="36" t="s">
        <v>611</v>
      </c>
      <c r="M48" s="70"/>
    </row>
    <row r="49" spans="1:13" s="17" customFormat="1" ht="36.75" x14ac:dyDescent="0.25">
      <c r="A49" s="13"/>
      <c r="B49" s="60"/>
      <c r="C49" s="60"/>
      <c r="D49" s="60">
        <v>45</v>
      </c>
      <c r="E49" s="35" t="s">
        <v>327</v>
      </c>
      <c r="F49" s="35" t="s">
        <v>947</v>
      </c>
      <c r="G49" s="35" t="s">
        <v>930</v>
      </c>
      <c r="H49" s="35" t="s">
        <v>13</v>
      </c>
      <c r="I49" s="35" t="s">
        <v>108</v>
      </c>
      <c r="J49" s="35"/>
      <c r="K49" s="36" t="s">
        <v>328</v>
      </c>
      <c r="L49" s="36" t="s">
        <v>329</v>
      </c>
      <c r="M49" s="70"/>
    </row>
    <row r="50" spans="1:13" s="17" customFormat="1" ht="36.75" x14ac:dyDescent="0.25">
      <c r="A50" s="13"/>
      <c r="B50" s="60"/>
      <c r="C50" s="60"/>
      <c r="D50" s="60">
        <v>46</v>
      </c>
      <c r="E50" s="35" t="s">
        <v>330</v>
      </c>
      <c r="F50" s="35" t="s">
        <v>901</v>
      </c>
      <c r="G50" s="35" t="s">
        <v>913</v>
      </c>
      <c r="H50" s="35" t="s">
        <v>13</v>
      </c>
      <c r="I50" s="35" t="s">
        <v>108</v>
      </c>
      <c r="J50" s="35"/>
      <c r="K50" s="36" t="s">
        <v>331</v>
      </c>
      <c r="L50" s="36" t="s">
        <v>332</v>
      </c>
      <c r="M50" s="70"/>
    </row>
    <row r="51" spans="1:13" s="2" customFormat="1" ht="24.75" x14ac:dyDescent="0.25">
      <c r="A51" s="13"/>
      <c r="B51" s="36"/>
      <c r="C51" s="36"/>
      <c r="D51" s="60">
        <v>47</v>
      </c>
      <c r="E51" s="35" t="s">
        <v>825</v>
      </c>
      <c r="F51" s="35" t="s">
        <v>1047</v>
      </c>
      <c r="G51" s="35" t="s">
        <v>1049</v>
      </c>
      <c r="H51" s="36" t="s">
        <v>186</v>
      </c>
      <c r="I51" s="35" t="s">
        <v>108</v>
      </c>
      <c r="J51" s="35"/>
      <c r="K51" s="36" t="s">
        <v>960</v>
      </c>
      <c r="L51" s="36" t="s">
        <v>333</v>
      </c>
      <c r="M51" s="55"/>
    </row>
    <row r="52" spans="1:13" s="24" customFormat="1" ht="24.75" x14ac:dyDescent="0.25">
      <c r="A52" s="49"/>
      <c r="B52" s="36"/>
      <c r="C52" s="36"/>
      <c r="D52" s="60">
        <v>48</v>
      </c>
      <c r="E52" s="35" t="s">
        <v>826</v>
      </c>
      <c r="F52" s="35" t="s">
        <v>1048</v>
      </c>
      <c r="G52" s="36" t="s">
        <v>1050</v>
      </c>
      <c r="H52" s="36" t="s">
        <v>186</v>
      </c>
      <c r="I52" s="35" t="s">
        <v>108</v>
      </c>
      <c r="J52" s="35"/>
      <c r="K52" s="36" t="s">
        <v>961</v>
      </c>
      <c r="L52" s="36"/>
      <c r="M52" s="55"/>
    </row>
    <row r="53" spans="1:13" s="50" customFormat="1" ht="24.75" x14ac:dyDescent="0.25">
      <c r="A53" s="13"/>
      <c r="B53" s="36"/>
      <c r="C53" s="36"/>
      <c r="D53" s="60">
        <v>49</v>
      </c>
      <c r="E53" s="35" t="s">
        <v>815</v>
      </c>
      <c r="F53" s="35" t="s">
        <v>990</v>
      </c>
      <c r="G53" s="35" t="s">
        <v>991</v>
      </c>
      <c r="H53" s="36" t="s">
        <v>10</v>
      </c>
      <c r="I53" s="35" t="s">
        <v>107</v>
      </c>
      <c r="J53" s="35" t="s">
        <v>14</v>
      </c>
      <c r="K53" s="36" t="s">
        <v>821</v>
      </c>
      <c r="L53" s="35"/>
      <c r="M53" s="72"/>
    </row>
    <row r="54" spans="1:13" x14ac:dyDescent="0.25">
      <c r="A54" s="13"/>
      <c r="B54" s="60"/>
      <c r="C54" s="60"/>
      <c r="D54" s="60">
        <v>50</v>
      </c>
      <c r="E54" s="36" t="s">
        <v>313</v>
      </c>
      <c r="F54" s="36" t="s">
        <v>403</v>
      </c>
      <c r="G54" s="36" t="s">
        <v>405</v>
      </c>
      <c r="H54" s="36" t="s">
        <v>303</v>
      </c>
      <c r="I54" s="36" t="s">
        <v>108</v>
      </c>
      <c r="J54" s="36" t="s">
        <v>14</v>
      </c>
      <c r="K54" s="36" t="s">
        <v>313</v>
      </c>
      <c r="L54" s="36" t="s">
        <v>313</v>
      </c>
      <c r="M54" s="70"/>
    </row>
    <row r="55" spans="1:13" x14ac:dyDescent="0.25">
      <c r="B55" s="70"/>
      <c r="C55" s="70"/>
      <c r="D55" s="70"/>
      <c r="E55" s="70"/>
      <c r="F55" s="70"/>
      <c r="G55" s="70"/>
      <c r="H55" s="70"/>
      <c r="I55" s="70"/>
      <c r="J55" s="70"/>
      <c r="K55" s="73"/>
      <c r="L55" s="73"/>
      <c r="M55" s="70"/>
    </row>
    <row r="56" spans="1:13" x14ac:dyDescent="0.25">
      <c r="B56" s="70"/>
      <c r="C56" s="70"/>
      <c r="D56" s="70"/>
      <c r="E56" s="70"/>
      <c r="F56" s="70"/>
      <c r="G56" s="70"/>
      <c r="H56" s="70"/>
      <c r="I56" s="70"/>
      <c r="J56" s="70"/>
      <c r="K56" s="73"/>
      <c r="L56" s="73"/>
      <c r="M56" s="70"/>
    </row>
    <row r="57" spans="1:13" x14ac:dyDescent="0.25">
      <c r="A57" s="29" t="s">
        <v>291</v>
      </c>
      <c r="B57" s="70"/>
      <c r="C57" s="70"/>
      <c r="D57" s="70"/>
      <c r="E57" s="70"/>
      <c r="F57" s="70"/>
      <c r="G57" s="70"/>
      <c r="H57" s="70"/>
      <c r="I57" s="70"/>
      <c r="J57" s="70"/>
      <c r="K57" s="73"/>
      <c r="L57" s="73"/>
      <c r="M57" s="70"/>
    </row>
    <row r="58" spans="1:13" x14ac:dyDescent="0.25">
      <c r="B58" s="70"/>
      <c r="C58" s="70"/>
      <c r="D58" s="70"/>
      <c r="E58" s="70"/>
      <c r="F58" s="70"/>
      <c r="G58" s="70"/>
      <c r="H58" s="70"/>
      <c r="I58" s="70"/>
      <c r="J58" s="70"/>
      <c r="K58" s="73"/>
      <c r="L58" s="73"/>
      <c r="M58" s="70"/>
    </row>
    <row r="59" spans="1:13" x14ac:dyDescent="0.25">
      <c r="B59" s="70"/>
      <c r="C59" s="70"/>
      <c r="D59" s="70"/>
      <c r="E59" s="70"/>
      <c r="F59" s="70"/>
      <c r="G59" s="70"/>
      <c r="H59" s="70"/>
      <c r="I59" s="70"/>
      <c r="J59" s="70"/>
      <c r="K59" s="73"/>
      <c r="L59" s="73"/>
      <c r="M59" s="70"/>
    </row>
    <row r="60" spans="1:13" x14ac:dyDescent="0.25">
      <c r="B60" s="70"/>
      <c r="C60" s="70"/>
      <c r="D60" s="70"/>
      <c r="E60" s="70"/>
      <c r="F60" s="70"/>
      <c r="G60" s="70"/>
      <c r="H60" s="70"/>
      <c r="I60" s="70"/>
      <c r="J60" s="70"/>
      <c r="K60" s="73"/>
      <c r="L60" s="73"/>
      <c r="M60" s="70"/>
    </row>
    <row r="61" spans="1:13" x14ac:dyDescent="0.25">
      <c r="B61" s="70"/>
      <c r="C61" s="70"/>
      <c r="D61" s="70"/>
      <c r="E61" s="70"/>
      <c r="F61" s="70"/>
      <c r="G61" s="70"/>
      <c r="H61" s="70"/>
      <c r="I61" s="70"/>
      <c r="J61" s="70"/>
      <c r="K61" s="73"/>
      <c r="L61" s="73"/>
      <c r="M61" s="70"/>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topLeftCell="E1" zoomScaleNormal="100" workbookViewId="0">
      <selection activeCell="E1" sqref="E1"/>
    </sheetView>
  </sheetViews>
  <sheetFormatPr defaultColWidth="8.85546875" defaultRowHeight="15" x14ac:dyDescent="0.25"/>
  <cols>
    <col min="3" max="3" width="17.28515625" style="1" customWidth="1"/>
    <col min="5" max="5" width="21.85546875" customWidth="1"/>
    <col min="6" max="6" width="21.85546875" style="1" customWidth="1"/>
    <col min="7" max="7" width="21.140625" customWidth="1"/>
    <col min="11" max="11" width="50.140625" customWidth="1"/>
    <col min="12" max="12" width="37.140625" customWidth="1"/>
  </cols>
  <sheetData>
    <row r="1" spans="1:15" s="5" customFormat="1" ht="24.75" x14ac:dyDescent="0.25">
      <c r="A1" s="25" t="s">
        <v>56</v>
      </c>
      <c r="B1" s="26" t="s">
        <v>132</v>
      </c>
      <c r="C1" s="26" t="s">
        <v>139</v>
      </c>
      <c r="D1" s="26" t="s">
        <v>5</v>
      </c>
      <c r="E1" s="84" t="s">
        <v>1165</v>
      </c>
      <c r="F1" s="26" t="s">
        <v>133</v>
      </c>
      <c r="G1" s="26" t="s">
        <v>368</v>
      </c>
      <c r="H1" s="26" t="s">
        <v>6</v>
      </c>
      <c r="I1" s="26" t="s">
        <v>267</v>
      </c>
      <c r="J1" s="26" t="s">
        <v>7</v>
      </c>
      <c r="K1" s="26" t="s">
        <v>8</v>
      </c>
      <c r="L1" s="26" t="s">
        <v>131</v>
      </c>
    </row>
    <row r="2" spans="1:15" ht="24.75" x14ac:dyDescent="0.25">
      <c r="A2" s="30" t="s">
        <v>12</v>
      </c>
      <c r="B2" s="30" t="s">
        <v>75</v>
      </c>
      <c r="C2" s="30"/>
      <c r="D2" s="27" t="s">
        <v>998</v>
      </c>
      <c r="E2" s="30" t="s">
        <v>273</v>
      </c>
      <c r="F2" s="30" t="s">
        <v>311</v>
      </c>
      <c r="G2" s="30" t="s">
        <v>311</v>
      </c>
      <c r="H2" s="30" t="s">
        <v>187</v>
      </c>
      <c r="I2" s="30"/>
      <c r="J2" s="30"/>
      <c r="K2" s="27" t="s">
        <v>752</v>
      </c>
      <c r="L2" s="27" t="s">
        <v>136</v>
      </c>
    </row>
    <row r="3" spans="1:15" ht="24.75" x14ac:dyDescent="0.25">
      <c r="A3" s="30" t="s">
        <v>12</v>
      </c>
      <c r="B3" s="30" t="s">
        <v>1</v>
      </c>
      <c r="C3" s="30" t="s">
        <v>767</v>
      </c>
      <c r="D3" s="27" t="s">
        <v>998</v>
      </c>
      <c r="E3" s="30" t="s">
        <v>847</v>
      </c>
      <c r="F3" s="30" t="s">
        <v>379</v>
      </c>
      <c r="G3" s="30" t="s">
        <v>379</v>
      </c>
      <c r="H3" s="30" t="s">
        <v>187</v>
      </c>
      <c r="I3" s="30"/>
      <c r="J3" s="30"/>
      <c r="K3" s="27" t="s">
        <v>861</v>
      </c>
      <c r="L3" s="27" t="s">
        <v>180</v>
      </c>
    </row>
    <row r="4" spans="1:15" x14ac:dyDescent="0.25">
      <c r="A4" s="35"/>
      <c r="B4" s="35"/>
      <c r="C4" s="35"/>
      <c r="D4" s="35">
        <v>1</v>
      </c>
      <c r="E4" s="35" t="s">
        <v>114</v>
      </c>
      <c r="F4" s="36" t="s">
        <v>448</v>
      </c>
      <c r="G4" s="36" t="s">
        <v>449</v>
      </c>
      <c r="H4" s="35" t="s">
        <v>10</v>
      </c>
      <c r="I4" s="35" t="s">
        <v>11</v>
      </c>
      <c r="J4" s="35"/>
      <c r="K4" s="36" t="s">
        <v>191</v>
      </c>
      <c r="L4" s="36" t="s">
        <v>191</v>
      </c>
      <c r="M4" s="1"/>
      <c r="N4" s="1"/>
    </row>
    <row r="5" spans="1:15" s="1" customFormat="1" ht="48.75" x14ac:dyDescent="0.25">
      <c r="A5" s="35"/>
      <c r="B5" s="35"/>
      <c r="C5" s="36" t="s">
        <v>265</v>
      </c>
      <c r="D5" s="35">
        <v>2</v>
      </c>
      <c r="E5" s="36" t="s">
        <v>763</v>
      </c>
      <c r="F5" s="36" t="s">
        <v>768</v>
      </c>
      <c r="G5" s="36" t="s">
        <v>769</v>
      </c>
      <c r="H5" s="36" t="s">
        <v>13</v>
      </c>
      <c r="I5" s="36" t="s">
        <v>11</v>
      </c>
      <c r="J5" s="36"/>
      <c r="K5" s="36" t="s">
        <v>783</v>
      </c>
      <c r="L5" s="36"/>
    </row>
    <row r="6" spans="1:15" s="1" customFormat="1" ht="48.75" x14ac:dyDescent="0.25">
      <c r="A6" s="35"/>
      <c r="B6" s="35"/>
      <c r="C6" s="35" t="s">
        <v>266</v>
      </c>
      <c r="D6" s="35">
        <v>3</v>
      </c>
      <c r="E6" s="36" t="s">
        <v>746</v>
      </c>
      <c r="F6" s="35" t="s">
        <v>497</v>
      </c>
      <c r="G6" s="35" t="s">
        <v>498</v>
      </c>
      <c r="H6" s="35" t="s">
        <v>10</v>
      </c>
      <c r="I6" s="35" t="s">
        <v>11</v>
      </c>
      <c r="J6" s="35" t="s">
        <v>14</v>
      </c>
      <c r="K6" s="36" t="s">
        <v>1001</v>
      </c>
      <c r="L6" s="36" t="s">
        <v>505</v>
      </c>
    </row>
    <row r="7" spans="1:15" s="1" customFormat="1" ht="36.75" x14ac:dyDescent="0.25">
      <c r="A7" s="35"/>
      <c r="B7" s="35"/>
      <c r="C7" s="35"/>
      <c r="D7" s="35">
        <v>4</v>
      </c>
      <c r="E7" s="35" t="s">
        <v>315</v>
      </c>
      <c r="F7" s="35" t="s">
        <v>450</v>
      </c>
      <c r="G7" s="35" t="s">
        <v>450</v>
      </c>
      <c r="H7" s="35" t="s">
        <v>316</v>
      </c>
      <c r="I7" s="35" t="s">
        <v>120</v>
      </c>
      <c r="J7" s="35"/>
      <c r="K7" s="36" t="s">
        <v>317</v>
      </c>
      <c r="L7" s="36" t="s">
        <v>318</v>
      </c>
    </row>
    <row r="8" spans="1:15" ht="36.75" x14ac:dyDescent="0.25">
      <c r="A8" s="35"/>
      <c r="B8" s="35"/>
      <c r="C8" s="35" t="s">
        <v>266</v>
      </c>
      <c r="D8" s="35">
        <v>5</v>
      </c>
      <c r="E8" s="35" t="s">
        <v>745</v>
      </c>
      <c r="F8" s="35" t="s">
        <v>744</v>
      </c>
      <c r="G8" s="35" t="s">
        <v>744</v>
      </c>
      <c r="H8" s="35" t="s">
        <v>10</v>
      </c>
      <c r="I8" s="35" t="s">
        <v>11</v>
      </c>
      <c r="J8" s="35" t="s">
        <v>751</v>
      </c>
      <c r="K8" s="63" t="s">
        <v>750</v>
      </c>
      <c r="L8" s="63" t="s">
        <v>181</v>
      </c>
      <c r="M8" s="1"/>
      <c r="N8" s="1"/>
      <c r="O8" s="1"/>
    </row>
    <row r="9" spans="1:15" x14ac:dyDescent="0.25">
      <c r="A9" s="35"/>
      <c r="B9" s="35"/>
      <c r="C9" s="35" t="s">
        <v>266</v>
      </c>
      <c r="D9" s="35">
        <v>6</v>
      </c>
      <c r="E9" s="35" t="s">
        <v>503</v>
      </c>
      <c r="F9" s="35" t="s">
        <v>508</v>
      </c>
      <c r="G9" s="35" t="s">
        <v>509</v>
      </c>
      <c r="H9" s="35" t="s">
        <v>188</v>
      </c>
      <c r="I9" s="35" t="s">
        <v>11</v>
      </c>
      <c r="J9" s="35"/>
      <c r="K9" s="36" t="s">
        <v>262</v>
      </c>
      <c r="L9" s="36" t="s">
        <v>70</v>
      </c>
    </row>
    <row r="10" spans="1:15" ht="24.75" x14ac:dyDescent="0.25">
      <c r="A10" s="35"/>
      <c r="B10" s="35"/>
      <c r="C10" s="35" t="s">
        <v>266</v>
      </c>
      <c r="D10" s="35">
        <v>7</v>
      </c>
      <c r="E10" s="35" t="s">
        <v>504</v>
      </c>
      <c r="F10" s="35" t="s">
        <v>506</v>
      </c>
      <c r="G10" s="35" t="s">
        <v>507</v>
      </c>
      <c r="H10" s="35" t="s">
        <v>29</v>
      </c>
      <c r="I10" s="35" t="s">
        <v>18</v>
      </c>
      <c r="J10" s="35"/>
      <c r="K10" s="36" t="s">
        <v>263</v>
      </c>
      <c r="L10" s="36" t="s">
        <v>71</v>
      </c>
    </row>
    <row r="11" spans="1:15" x14ac:dyDescent="0.25">
      <c r="A11" s="35"/>
      <c r="B11" s="35"/>
      <c r="C11" s="35"/>
      <c r="D11" s="35">
        <v>8</v>
      </c>
      <c r="E11" s="35" t="s">
        <v>492</v>
      </c>
      <c r="F11" s="36" t="s">
        <v>883</v>
      </c>
      <c r="G11" s="36" t="s">
        <v>883</v>
      </c>
      <c r="H11" s="35" t="s">
        <v>10</v>
      </c>
      <c r="I11" s="35" t="s">
        <v>107</v>
      </c>
      <c r="J11" s="35"/>
      <c r="K11" s="36" t="s">
        <v>150</v>
      </c>
      <c r="L11" s="36" t="s">
        <v>150</v>
      </c>
    </row>
    <row r="12" spans="1:15" s="1" customFormat="1" ht="36.75" x14ac:dyDescent="0.25">
      <c r="A12" s="35"/>
      <c r="B12" s="35"/>
      <c r="C12" s="35"/>
      <c r="D12" s="35">
        <v>9</v>
      </c>
      <c r="E12" s="35" t="s">
        <v>319</v>
      </c>
      <c r="F12" s="35" t="s">
        <v>428</v>
      </c>
      <c r="G12" s="35" t="s">
        <v>428</v>
      </c>
      <c r="H12" s="36" t="s">
        <v>10</v>
      </c>
      <c r="I12" s="35" t="s">
        <v>120</v>
      </c>
      <c r="J12" s="36" t="s">
        <v>320</v>
      </c>
      <c r="K12" s="36" t="s">
        <v>321</v>
      </c>
      <c r="L12" s="36" t="s">
        <v>322</v>
      </c>
    </row>
    <row r="13" spans="1:15" s="1" customFormat="1" ht="24.75" x14ac:dyDescent="0.25">
      <c r="A13" s="35"/>
      <c r="B13" s="35"/>
      <c r="C13" s="35"/>
      <c r="D13" s="35">
        <v>10</v>
      </c>
      <c r="E13" s="35" t="s">
        <v>323</v>
      </c>
      <c r="F13" s="35" t="s">
        <v>429</v>
      </c>
      <c r="G13" s="35" t="s">
        <v>429</v>
      </c>
      <c r="H13" s="36" t="s">
        <v>10</v>
      </c>
      <c r="I13" s="35" t="s">
        <v>120</v>
      </c>
      <c r="J13" s="35"/>
      <c r="K13" s="36" t="s">
        <v>642</v>
      </c>
      <c r="L13" s="36" t="s">
        <v>325</v>
      </c>
    </row>
    <row r="14" spans="1:15" s="1" customFormat="1" ht="36.75" x14ac:dyDescent="0.25">
      <c r="A14" s="35"/>
      <c r="B14" s="35"/>
      <c r="C14" s="35"/>
      <c r="D14" s="35">
        <v>11</v>
      </c>
      <c r="E14" s="36" t="s">
        <v>314</v>
      </c>
      <c r="F14" s="36" t="s">
        <v>430</v>
      </c>
      <c r="G14" s="36" t="s">
        <v>430</v>
      </c>
      <c r="H14" s="36" t="s">
        <v>10</v>
      </c>
      <c r="I14" s="36" t="s">
        <v>18</v>
      </c>
      <c r="J14" s="36" t="s">
        <v>204</v>
      </c>
      <c r="K14" s="36" t="s">
        <v>958</v>
      </c>
      <c r="L14" s="36" t="s">
        <v>722</v>
      </c>
    </row>
    <row r="15" spans="1:15" ht="24.75" x14ac:dyDescent="0.25">
      <c r="A15" s="35"/>
      <c r="B15" s="35"/>
      <c r="C15" s="35"/>
      <c r="D15" s="35">
        <v>12</v>
      </c>
      <c r="E15" s="35" t="s">
        <v>128</v>
      </c>
      <c r="F15" s="35" t="s">
        <v>511</v>
      </c>
      <c r="G15" s="35" t="s">
        <v>511</v>
      </c>
      <c r="H15" s="35" t="s">
        <v>10</v>
      </c>
      <c r="I15" s="35" t="s">
        <v>18</v>
      </c>
      <c r="J15" s="35" t="s">
        <v>14</v>
      </c>
      <c r="K15" s="36" t="s">
        <v>184</v>
      </c>
      <c r="L15" s="36" t="s">
        <v>183</v>
      </c>
    </row>
    <row r="16" spans="1:15" x14ac:dyDescent="0.25">
      <c r="A16" s="35"/>
      <c r="B16" s="35"/>
      <c r="C16" s="35"/>
      <c r="D16" s="35">
        <v>13</v>
      </c>
      <c r="E16" s="35" t="s">
        <v>129</v>
      </c>
      <c r="F16" s="35" t="s">
        <v>510</v>
      </c>
      <c r="G16" s="35" t="s">
        <v>510</v>
      </c>
      <c r="H16" s="35" t="s">
        <v>186</v>
      </c>
      <c r="I16" s="35" t="s">
        <v>18</v>
      </c>
      <c r="J16" s="35"/>
      <c r="K16" s="36" t="s">
        <v>101</v>
      </c>
      <c r="L16" s="36" t="s">
        <v>185</v>
      </c>
    </row>
    <row r="17" spans="1:12" ht="24.75" x14ac:dyDescent="0.25">
      <c r="A17" s="35"/>
      <c r="B17" s="35"/>
      <c r="C17" s="35"/>
      <c r="D17" s="35">
        <v>14</v>
      </c>
      <c r="E17" s="35" t="s">
        <v>271</v>
      </c>
      <c r="F17" s="36" t="s">
        <v>948</v>
      </c>
      <c r="G17" s="36" t="s">
        <v>932</v>
      </c>
      <c r="H17" s="35" t="s">
        <v>187</v>
      </c>
      <c r="I17" s="35" t="s">
        <v>112</v>
      </c>
      <c r="J17" s="35"/>
      <c r="K17" s="54" t="s">
        <v>277</v>
      </c>
      <c r="L17" s="36" t="s">
        <v>277</v>
      </c>
    </row>
    <row r="18" spans="1:12" s="2" customFormat="1" ht="36.75" x14ac:dyDescent="0.25">
      <c r="A18" s="35"/>
      <c r="B18" s="35"/>
      <c r="C18" s="35"/>
      <c r="D18" s="35">
        <v>15</v>
      </c>
      <c r="E18" s="35" t="s">
        <v>272</v>
      </c>
      <c r="F18" s="35" t="s">
        <v>902</v>
      </c>
      <c r="G18" s="35" t="s">
        <v>914</v>
      </c>
      <c r="H18" s="35" t="s">
        <v>187</v>
      </c>
      <c r="I18" s="35" t="s">
        <v>112</v>
      </c>
      <c r="J18" s="35"/>
      <c r="K18" s="54" t="s">
        <v>278</v>
      </c>
      <c r="L18" s="36" t="s">
        <v>278</v>
      </c>
    </row>
    <row r="19" spans="1:12" s="24" customFormat="1" x14ac:dyDescent="0.25">
      <c r="A19" s="36"/>
      <c r="B19" s="36"/>
      <c r="C19" s="36"/>
      <c r="D19" s="35">
        <v>16</v>
      </c>
      <c r="E19" s="36" t="s">
        <v>733</v>
      </c>
      <c r="F19" s="35" t="s">
        <v>1097</v>
      </c>
      <c r="G19" s="35" t="s">
        <v>1095</v>
      </c>
      <c r="H19" s="36" t="s">
        <v>186</v>
      </c>
      <c r="I19" s="36" t="s">
        <v>112</v>
      </c>
      <c r="J19" s="36"/>
      <c r="K19" s="36" t="s">
        <v>959</v>
      </c>
      <c r="L19" s="36" t="s">
        <v>733</v>
      </c>
    </row>
    <row r="20" spans="1:12" s="2" customFormat="1" x14ac:dyDescent="0.25">
      <c r="A20" s="36"/>
      <c r="B20" s="36"/>
      <c r="C20" s="36"/>
      <c r="D20" s="35">
        <v>17</v>
      </c>
      <c r="E20" s="36" t="s">
        <v>153</v>
      </c>
      <c r="F20" s="35" t="s">
        <v>1098</v>
      </c>
      <c r="G20" s="36" t="s">
        <v>1096</v>
      </c>
      <c r="H20" s="36" t="s">
        <v>186</v>
      </c>
      <c r="I20" s="36" t="s">
        <v>112</v>
      </c>
      <c r="J20" s="36"/>
      <c r="K20" s="36" t="s">
        <v>962</v>
      </c>
      <c r="L20" s="36" t="s">
        <v>153</v>
      </c>
    </row>
    <row r="21" spans="1:12" s="2" customFormat="1" ht="24.75" x14ac:dyDescent="0.25">
      <c r="A21" s="35"/>
      <c r="B21" s="35"/>
      <c r="C21" s="35"/>
      <c r="D21" s="35">
        <v>18</v>
      </c>
      <c r="E21" s="35" t="s">
        <v>51</v>
      </c>
      <c r="F21" s="60" t="s">
        <v>479</v>
      </c>
      <c r="G21" s="60" t="s">
        <v>480</v>
      </c>
      <c r="H21" s="35" t="s">
        <v>10</v>
      </c>
      <c r="I21" s="35" t="s">
        <v>107</v>
      </c>
      <c r="J21" s="35" t="s">
        <v>14</v>
      </c>
      <c r="K21" s="36" t="s">
        <v>189</v>
      </c>
      <c r="L21" s="36" t="s">
        <v>189</v>
      </c>
    </row>
    <row r="22" spans="1:12" s="2" customFormat="1" x14ac:dyDescent="0.25">
      <c r="A22" s="35"/>
      <c r="B22" s="64"/>
      <c r="C22" s="35"/>
      <c r="D22" s="35">
        <v>19</v>
      </c>
      <c r="E22" s="63" t="s">
        <v>709</v>
      </c>
      <c r="F22" s="65" t="s">
        <v>714</v>
      </c>
      <c r="G22" s="65" t="s">
        <v>714</v>
      </c>
      <c r="H22" s="63" t="s">
        <v>10</v>
      </c>
      <c r="I22" s="63" t="s">
        <v>107</v>
      </c>
      <c r="J22" s="64"/>
      <c r="K22" s="63" t="s">
        <v>708</v>
      </c>
      <c r="L22" s="63" t="s">
        <v>708</v>
      </c>
    </row>
    <row r="23" spans="1:12" s="2" customFormat="1" x14ac:dyDescent="0.25">
      <c r="A23" s="35"/>
      <c r="B23" s="35"/>
      <c r="C23" s="35"/>
      <c r="D23" s="35">
        <v>20</v>
      </c>
      <c r="E23" s="35" t="s">
        <v>79</v>
      </c>
      <c r="F23" s="35" t="s">
        <v>512</v>
      </c>
      <c r="G23" s="35" t="s">
        <v>513</v>
      </c>
      <c r="H23" s="35" t="s">
        <v>10</v>
      </c>
      <c r="I23" s="35" t="s">
        <v>18</v>
      </c>
      <c r="J23" s="35" t="s">
        <v>14</v>
      </c>
      <c r="K23" s="36" t="s">
        <v>190</v>
      </c>
      <c r="L23" s="36" t="s">
        <v>79</v>
      </c>
    </row>
    <row r="24" spans="1:12" s="2" customFormat="1" x14ac:dyDescent="0.25">
      <c r="A24" s="35"/>
      <c r="B24" s="35"/>
      <c r="C24" s="35"/>
      <c r="D24" s="35">
        <v>21</v>
      </c>
      <c r="E24" s="35" t="s">
        <v>326</v>
      </c>
      <c r="F24" s="35" t="s">
        <v>406</v>
      </c>
      <c r="G24" s="35" t="s">
        <v>408</v>
      </c>
      <c r="H24" s="36"/>
      <c r="I24" s="35" t="s">
        <v>108</v>
      </c>
      <c r="J24" s="36" t="s">
        <v>204</v>
      </c>
      <c r="K24" s="36" t="s">
        <v>611</v>
      </c>
      <c r="L24" s="36" t="s">
        <v>611</v>
      </c>
    </row>
    <row r="25" spans="1:12" s="2" customFormat="1" ht="48.75" x14ac:dyDescent="0.25">
      <c r="A25" s="35"/>
      <c r="B25" s="35"/>
      <c r="C25" s="35"/>
      <c r="D25" s="35">
        <v>22</v>
      </c>
      <c r="E25" s="35" t="s">
        <v>327</v>
      </c>
      <c r="F25" s="35" t="s">
        <v>949</v>
      </c>
      <c r="G25" s="35" t="s">
        <v>931</v>
      </c>
      <c r="H25" s="35" t="s">
        <v>13</v>
      </c>
      <c r="I25" s="35" t="s">
        <v>108</v>
      </c>
      <c r="J25" s="35"/>
      <c r="K25" s="36" t="s">
        <v>328</v>
      </c>
      <c r="L25" s="36" t="s">
        <v>329</v>
      </c>
    </row>
    <row r="26" spans="1:12" s="2" customFormat="1" ht="36.75" x14ac:dyDescent="0.25">
      <c r="A26" s="35"/>
      <c r="B26" s="35"/>
      <c r="C26" s="35"/>
      <c r="D26" s="35">
        <v>23</v>
      </c>
      <c r="E26" s="35" t="s">
        <v>330</v>
      </c>
      <c r="F26" s="35" t="s">
        <v>903</v>
      </c>
      <c r="G26" s="35" t="s">
        <v>915</v>
      </c>
      <c r="H26" s="35" t="s">
        <v>13</v>
      </c>
      <c r="I26" s="35" t="s">
        <v>108</v>
      </c>
      <c r="J26" s="35"/>
      <c r="K26" s="36" t="s">
        <v>331</v>
      </c>
      <c r="L26" s="36" t="s">
        <v>332</v>
      </c>
    </row>
    <row r="27" spans="1:12" s="2" customFormat="1" ht="24.75" x14ac:dyDescent="0.25">
      <c r="A27" s="36"/>
      <c r="B27" s="36"/>
      <c r="C27" s="36"/>
      <c r="D27" s="35">
        <v>24</v>
      </c>
      <c r="E27" s="35" t="s">
        <v>825</v>
      </c>
      <c r="F27" s="35" t="s">
        <v>1092</v>
      </c>
      <c r="G27" s="35" t="s">
        <v>1093</v>
      </c>
      <c r="H27" s="36" t="s">
        <v>186</v>
      </c>
      <c r="I27" s="35" t="s">
        <v>108</v>
      </c>
      <c r="J27" s="35"/>
      <c r="K27" s="36" t="s">
        <v>960</v>
      </c>
      <c r="L27" s="36" t="s">
        <v>333</v>
      </c>
    </row>
    <row r="28" spans="1:12" s="24" customFormat="1" ht="24.75" x14ac:dyDescent="0.25">
      <c r="A28" s="36"/>
      <c r="B28" s="36"/>
      <c r="C28" s="36"/>
      <c r="D28" s="35">
        <v>25</v>
      </c>
      <c r="E28" s="35" t="s">
        <v>826</v>
      </c>
      <c r="F28" s="35" t="s">
        <v>1091</v>
      </c>
      <c r="G28" s="36" t="s">
        <v>1094</v>
      </c>
      <c r="H28" s="36" t="s">
        <v>186</v>
      </c>
      <c r="I28" s="35" t="s">
        <v>108</v>
      </c>
      <c r="J28" s="35"/>
      <c r="K28" s="36" t="s">
        <v>961</v>
      </c>
      <c r="L28" s="36"/>
    </row>
    <row r="29" spans="1:12" s="2" customFormat="1" ht="24.75" x14ac:dyDescent="0.25">
      <c r="A29" s="36"/>
      <c r="B29" s="36"/>
      <c r="C29" s="36"/>
      <c r="D29" s="35">
        <v>26</v>
      </c>
      <c r="E29" s="35" t="s">
        <v>815</v>
      </c>
      <c r="F29" s="35" t="s">
        <v>1027</v>
      </c>
      <c r="G29" s="35" t="s">
        <v>1028</v>
      </c>
      <c r="H29" s="36" t="s">
        <v>10</v>
      </c>
      <c r="I29" s="35" t="s">
        <v>107</v>
      </c>
      <c r="J29" s="35" t="s">
        <v>14</v>
      </c>
      <c r="K29" s="36" t="s">
        <v>821</v>
      </c>
      <c r="L29" s="35"/>
    </row>
    <row r="30" spans="1:12" s="1" customFormat="1" x14ac:dyDescent="0.25">
      <c r="A30" s="35"/>
      <c r="B30" s="35"/>
      <c r="C30" s="35"/>
      <c r="D30" s="35">
        <v>27</v>
      </c>
      <c r="E30" s="36" t="s">
        <v>313</v>
      </c>
      <c r="F30" s="36" t="s">
        <v>407</v>
      </c>
      <c r="G30" s="36" t="s">
        <v>409</v>
      </c>
      <c r="H30" s="36" t="s">
        <v>303</v>
      </c>
      <c r="I30" s="36" t="s">
        <v>108</v>
      </c>
      <c r="J30" s="36" t="s">
        <v>14</v>
      </c>
      <c r="K30" s="36" t="s">
        <v>313</v>
      </c>
      <c r="L30" s="36" t="s">
        <v>313</v>
      </c>
    </row>
    <row r="33" spans="4:4" x14ac:dyDescent="0.25">
      <c r="D33" s="29" t="s">
        <v>291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949D59-0B5B-44ED-ACEF-9231A5F5D889}">
  <ds:schemaRefs>
    <ds:schemaRef ds:uri="4d5313c0-c1e6-4122-afa9-da1ccdba405d"/>
    <ds:schemaRef ds:uri="http://purl.org/dc/elements/1.1/"/>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3.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v1.18.3</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David Currie</cp:lastModifiedBy>
  <dcterms:created xsi:type="dcterms:W3CDTF">2017-05-15T14:53:30Z</dcterms:created>
  <dcterms:modified xsi:type="dcterms:W3CDTF">2020-07-03T12:50:08Z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