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dtudk-my.sharepoint.com/personal/kibi_dtu_dk/Documents/gits/RDBESstockCoord/WGRDBESstockCoord/format/"/>
    </mc:Choice>
  </mc:AlternateContent>
  <xr:revisionPtr revIDLastSave="1" documentId="13_ncr:1_{7F119CE8-08CF-43F1-978A-AFE06D2CD6AC}" xr6:coauthVersionLast="47" xr6:coauthVersionMax="47" xr10:uidLastSave="{229613ED-BDD0-41BC-B171-0652D21A10D5}"/>
  <bookViews>
    <workbookView xWindow="19090" yWindow="-110" windowWidth="38620" windowHeight="21100" tabRatio="683" activeTab="4" xr2:uid="{00000000-000D-0000-FFFF-FFFF00000000}"/>
  </bookViews>
  <sheets>
    <sheet name="RCEF" sheetId="1" r:id="rId1"/>
    <sheet name="Catch" sheetId="6" r:id="rId2"/>
    <sheet name="Spatial landings details" sheetId="8" r:id="rId3"/>
    <sheet name="Effort" sheetId="9" r:id="rId4"/>
    <sheet name="Age Length Width  Distribution" sheetId="10" r:id="rId5"/>
    <sheet name="BiologicalMeasurementType" sheetId="5" r:id="rId6"/>
  </sheets>
  <definedNames>
    <definedName name="_xlnm._FilterDatabase" localSheetId="5"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<sst xmlns="http://schemas.openxmlformats.org/spreadsheetml/2006/main" count="839" uniqueCount="220">
  <si>
    <t>vesselFlagCountry</t>
  </si>
  <si>
    <t>year</t>
  </si>
  <si>
    <t>Stock</t>
  </si>
  <si>
    <t>speciesCode</t>
  </si>
  <si>
    <t>catchCategory</t>
  </si>
  <si>
    <t>metier6</t>
  </si>
  <si>
    <t>fishDomain</t>
  </si>
  <si>
    <t>variableType</t>
  </si>
  <si>
    <t>total</t>
  </si>
  <si>
    <t>numPSUs</t>
  </si>
  <si>
    <t>CatchCategory</t>
  </si>
  <si>
    <t>fleet</t>
  </si>
  <si>
    <t>WeightLive</t>
  </si>
  <si>
    <t>Sex</t>
  </si>
  <si>
    <t>Age</t>
  </si>
  <si>
    <t>AgeGroupPlus</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</si>
  <si>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</si>
  <si>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</si>
  <si>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</si>
  <si>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</si>
  <si>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</si>
  <si>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</si>
  <si>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</si>
  <si>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</si>
  <si>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</si>
  <si>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</si>
  <si>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</si>
  <si>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</si>
  <si>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</si>
  <si>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</si>
  <si>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</si>
  <si>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</si>
  <si>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</si>
  <si>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</si>
  <si>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</si>
  <si>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</si>
  <si>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</si>
  <si>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</si>
  <si>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</si>
  <si>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</si>
  <si>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</si>
  <si>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</si>
  <si>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</si>
  <si>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</si>
  <si>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</si>
  <si>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</si>
  <si>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</si>
  <si>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</si>
  <si>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</si>
  <si>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</si>
  <si>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</si>
  <si>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</si>
  <si>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</si>
  <si>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</si>
  <si>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</si>
  <si>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</si>
  <si>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</si>
  <si>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</si>
  <si>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</si>
  <si>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</si>
  <si>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</si>
  <si>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</si>
  <si>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M</t>
  </si>
  <si>
    <t>O</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</si>
  <si>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</si>
  <si>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</si>
  <si>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</si>
  <si>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</si>
  <si>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</si>
  <si>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</si>
  <si>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</si>
  <si>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</si>
  <si>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</si>
  <si>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</si>
  <si>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</si>
  <si>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</si>
  <si>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</si>
  <si>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</si>
  <si>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</si>
  <si>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</si>
  <si>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</si>
  <si>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O/M</t>
  </si>
  <si>
    <t>statisticalRectangle</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</si>
  <si>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</si>
  <si>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</si>
  <si>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</si>
  <si>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</si>
  <si>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</si>
  <si>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</si>
  <si>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</si>
  <si>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</si>
  <si>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</si>
  <si>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</si>
  <si>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</si>
  <si>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</si>
  <si>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</si>
  <si>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</si>
  <si>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</si>
  <si>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</si>
  <si>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</si>
  <si>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</si>
  <si>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</si>
  <si>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</si>
  <si>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</si>
  <si>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</si>
  <si>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</si>
  <si>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</si>
  <si>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</si>
  <si>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</si>
  <si>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</si>
  <si>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IC_Stock</t>
  </si>
  <si>
    <t>https://vocab.ices.dk/?codetypeguid=d7fed61c-fb1a-4244-a9bb-c85355466ee8</t>
  </si>
  <si>
    <t>https://vocab.ices.dk/?codetypeguid=d94d4dca-c8d1-40ea-8b82-ff93ae3a7dcf</t>
  </si>
  <si>
    <t>Metier6_FishingActivity</t>
  </si>
  <si>
    <t>//vocab.ices.dk/?ref=1647</t>
  </si>
  <si>
    <t>IC_FleetName</t>
  </si>
  <si>
    <t>https://vocab.ices.dk/?codetypeguid=f3f1e839-ab30-4fe4-a0ea-9690ce72b18e</t>
  </si>
  <si>
    <t>Same as above</t>
  </si>
  <si>
    <t>More or less same as above season_area/FMU_fleet_additional</t>
  </si>
  <si>
    <t>nchar(100)</t>
  </si>
  <si>
    <t xml:space="preserve">Same defintion as in RDBES CL. Métier level 6 codes </t>
  </si>
  <si>
    <t xml:space="preserve">SC needs to specify if this is needed. </t>
  </si>
  <si>
    <t>Here you can put comments, like infoFleet, infoStockCoordinator, and infoGeneral in InterCatch</t>
  </si>
  <si>
    <t>nchar(250)</t>
  </si>
  <si>
    <t>varType</t>
  </si>
  <si>
    <t>Number of true primary sampling units</t>
  </si>
  <si>
    <t>PSUtype</t>
  </si>
  <si>
    <t>bvType</t>
  </si>
  <si>
    <t>bvValue</t>
  </si>
  <si>
    <t>Age/Length/Width  Distribution</t>
  </si>
  <si>
    <t xml:space="preserve">Suggested code </t>
  </si>
  <si>
    <t>Change to LengthFork and if accepted then LengthFork_mm</t>
  </si>
  <si>
    <t>Code list needed Location, landing event, fishing trip, fishing operation, …</t>
  </si>
  <si>
    <t>Code list needed ScientificDaysAtSea, scientifickWDaysAtSea, scientificFishingDays, scientificVesselFishingHour, scientifickWFishingDays, numberOfUniqueVessels, numberOfDominantTrips, scientifickWFishingHours, ScientificNumberOfHaulsOrSets, scientificVesselKgPrHour</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</si>
  <si>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</si>
  <si>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</si>
  <si>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</si>
  <si>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</si>
  <si>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</si>
  <si>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 xml:space="preserve">StatRec
</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</si>
  <si>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</si>
  <si>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</si>
  <si>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</si>
  <si>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decimal(3)</t>
  </si>
  <si>
    <t>BMS, Dis, Lan</t>
  </si>
  <si>
    <t>For having two domainCatch: the estimation domain can differ for discards and BMS</t>
  </si>
  <si>
    <t>vesflagCou</t>
  </si>
  <si>
    <t>statRect</t>
  </si>
  <si>
    <t>Total number of measurements</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</si>
  <si>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</si>
  <si>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</si>
  <si>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ageGroupPlus</t>
  </si>
  <si>
    <r>
      <t xml:space="preserve">the </t>
    </r>
    <r>
      <rPr>
        <b/>
        <sz val="11"/>
        <rFont val="Aptos Narrow"/>
        <family val="2"/>
        <scheme val="minor"/>
      </rPr>
      <t>total</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</si>
  <si>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</si>
  <si>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</si>
  <si>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</si>
  <si>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</si>
  <si>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</si>
  <si>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r>
      <t xml:space="preserve">The fleet defined by the WG. </t>
    </r>
    <r>
      <rPr>
        <b/>
        <sz val="11"/>
        <rFont val="Aptos Narrow"/>
        <family val="2"/>
        <scheme val="minor"/>
      </rPr>
      <t>It would be good to build a map between WG and fleet as we had in the old data calls appendix and annex 1</t>
    </r>
  </si>
  <si>
    <t>numTrips</t>
  </si>
  <si>
    <t>Total number of trips. numSamp in InterCatch will be translated to this one</t>
  </si>
  <si>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</si>
  <si>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</si>
  <si>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t>seasonType</t>
  </si>
  <si>
    <t>Quarter, Month, Year</t>
  </si>
  <si>
    <t>seasonValue</t>
  </si>
  <si>
    <t>seasonVal</t>
  </si>
  <si>
    <t>areaType</t>
  </si>
  <si>
    <t>areaValue</t>
  </si>
  <si>
    <t>areaVal</t>
  </si>
  <si>
    <t>1-12</t>
  </si>
  <si>
    <t>Check for code lists</t>
  </si>
  <si>
    <t>Check if new code list is needed</t>
  </si>
  <si>
    <t>ICESArea, ICESAreaList, StockArea</t>
  </si>
  <si>
    <t>, 'All'</t>
  </si>
  <si>
    <t>fleetType</t>
  </si>
  <si>
    <t>Code list needed 
WGFleet, WGFleetList, Metier6, Metier6List, Metier5, Metier5List, Metier4, Metier4List</t>
  </si>
  <si>
    <t>variance</t>
  </si>
  <si>
    <t>valueType</t>
  </si>
  <si>
    <t>the value of the variableType given above</t>
  </si>
  <si>
    <t>Code list needed
Total, Mean</t>
  </si>
  <si>
    <t>the estimated variance</t>
  </si>
  <si>
    <t>bvTypeUnit</t>
  </si>
  <si>
    <t>variableTypeUnit</t>
  </si>
  <si>
    <t>g, kg, ton, pcs., 1000_psc.</t>
  </si>
  <si>
    <t>link to code list</t>
  </si>
  <si>
    <t>mm, wr / year</t>
  </si>
  <si>
    <r>
      <t xml:space="preserve">Check if new code list is needed. </t>
    </r>
    <r>
      <rPr>
        <b/>
        <sz val="11"/>
        <color rgb="FFFF0000"/>
        <rFont val="Aptos Narrow"/>
        <family val="2"/>
        <scheme val="minor"/>
      </rPr>
      <t>Rule: For landings is should always be ICESArea</t>
    </r>
  </si>
  <si>
    <r>
      <t xml:space="preserve">BMS, </t>
    </r>
    <r>
      <rPr>
        <strike/>
        <sz val="11"/>
        <rFont val="Aptos Narrow"/>
        <family val="2"/>
        <scheme val="minor"/>
      </rPr>
      <t>Catch</t>
    </r>
    <r>
      <rPr>
        <sz val="11"/>
        <rFont val="Aptos Narrow"/>
        <family val="2"/>
        <scheme val="minor"/>
      </rPr>
      <t xml:space="preserve">, Dis, Lan, </t>
    </r>
    <r>
      <rPr>
        <strike/>
        <sz val="11"/>
        <rFont val="Aptos Narrow"/>
        <family val="2"/>
        <scheme val="minor"/>
      </rPr>
      <t>RegDis</t>
    </r>
    <r>
      <rPr>
        <sz val="11"/>
        <rFont val="Aptos Narrow"/>
        <family val="2"/>
        <scheme val="minor"/>
      </rPr>
      <t xml:space="preserve">, </t>
    </r>
    <r>
      <rPr>
        <sz val="11"/>
        <color rgb="FFFF0000"/>
        <rFont val="Aptos Narrow"/>
        <family val="2"/>
        <scheme val="minor"/>
      </rPr>
      <t>DisBMS</t>
    </r>
    <r>
      <rPr>
        <sz val="11"/>
        <rFont val="Aptos Narrow"/>
        <family val="2"/>
        <scheme val="minor"/>
      </rPr>
      <t xml:space="preserve">. </t>
    </r>
  </si>
  <si>
    <t>Henrik, are anyone using C in IC? And can you use Catch in CL (I guess you can)? Very few are using Catch, so we exclude Catch from this version and look at it later. RegDis is also deleted from the code list. If you have RegDis in the RDBES CL, then it should be declared as catchCategory = 'Dis' and variableType = OfficialWeigth</t>
  </si>
  <si>
    <t>Rule: For landings is should always be ICESArea</t>
  </si>
  <si>
    <t>ton, kg, pcs., 1000_psc.</t>
  </si>
  <si>
    <t>Code list needed
WeightLive
Number</t>
  </si>
  <si>
    <t>Code list needed WGWeight, OfficialWeight, Number</t>
  </si>
  <si>
    <t xml:space="preserve">
</t>
  </si>
  <si>
    <r>
      <t xml:space="preserve">Rule: </t>
    </r>
    <r>
      <rPr>
        <sz val="11"/>
        <rFont val="Aptos Narrow"/>
        <family val="2"/>
        <scheme val="minor"/>
      </rPr>
      <t>Only ICESArea allowed</t>
    </r>
  </si>
  <si>
    <t>Add code list</t>
  </si>
  <si>
    <t>Add code lists</t>
  </si>
  <si>
    <t>Rule: Only ICESArea allowed</t>
  </si>
  <si>
    <t>Catch</t>
  </si>
  <si>
    <t>SeasonType</t>
  </si>
  <si>
    <t>fleetValue</t>
  </si>
  <si>
    <t>value</t>
  </si>
  <si>
    <r>
      <rPr>
        <b/>
        <sz val="11"/>
        <rFont val="Aptos Narrow"/>
        <family val="2"/>
        <scheme val="minor"/>
      </rPr>
      <t>Rule:</t>
    </r>
    <r>
      <rPr>
        <sz val="11"/>
        <rFont val="Aptos Narrow"/>
        <family val="2"/>
        <scheme val="minor"/>
      </rPr>
      <t xml:space="preserve"> For length and width it can only be mm.</t>
    </r>
  </si>
  <si>
    <t>The value of the bvType given above</t>
  </si>
  <si>
    <t xml:space="preserve">Age group plus, e.g., 9 if that is the plus group. </t>
  </si>
  <si>
    <t>attributeType</t>
  </si>
  <si>
    <t>attibuteValue</t>
  </si>
  <si>
    <t>attType</t>
  </si>
  <si>
    <t>varUnit</t>
  </si>
  <si>
    <t>PSUPSUtype</t>
  </si>
  <si>
    <t>bvUnit</t>
  </si>
  <si>
    <t>variableUnit</t>
  </si>
  <si>
    <t>bvVal</t>
  </si>
  <si>
    <t>attVal</t>
  </si>
  <si>
    <t>Fish Domain - deleted</t>
  </si>
  <si>
    <t>var</t>
  </si>
  <si>
    <t>val</t>
  </si>
  <si>
    <t>valType</t>
  </si>
  <si>
    <t>E.g.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</si>
</sst>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1"/>
      <color theme="1"/>
      <name val="Aptos Narrow"/>
      <family val="2"/>
      <scheme val="minor"/>
    </font>
    <font>
      <sz val="11"/>
      <color theme="1"/>
      <name val="Calibri"/>
      <family val="2"/>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
      <u/>
      <sz val="11"/>
      <color theme="10"/>
      <name val="Aptos Narrow"/>
      <family val="2"/>
      <scheme val="minor"/>
    </font>
    <font>
      <b/>
      <sz val="11"/>
      <color rgb="FFFF0000"/>
      <name val="Aptos Narrow"/>
      <family val="2"/>
      <scheme val="minor"/>
    </font>
    <font>
      <b/>
      <strike/>
      <sz val="11"/>
      <color rgb="FFFF0000"/>
      <name val="Aptos Narrow"/>
      <family val="2"/>
      <scheme val="minor"/>
    </font>
    <font>
      <strike/>
      <sz val="11"/>
      <color rgb="FFFF0000"/>
      <name val="Calibri"/>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8">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vertical="top" wrapText="1"/>
    </xf>
    <xf numFmtId="0" fontId="5" fillId="2" borderId="0" xfId="0" applyFont="1" applyFill="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6" fillId="0" borderId="0" xfId="0" applyFont="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3" fillId="0" borderId="0" xfId="0" applyFont="1"/>
    <xf numFmtId="0" fontId="5" fillId="0" borderId="0" xfId="0" applyFont="1" applyAlignment="1">
      <alignment horizontal="left" vertical="top"/>
    </xf>
    <xf numFmtId="0" fontId="6" fillId="0" borderId="0" xfId="0" applyFont="1" applyAlignment="1">
      <alignment horizontal="left" vertical="top"/>
    </xf>
    <xf numFmtId="0" fontId="4" fillId="0" borderId="0" xfId="0" applyFont="1" applyAlignment="1">
      <alignment horizontal="left" vertical="top"/>
    </xf>
    <xf numFmtId="0" fontId="9" fillId="0" borderId="0" xfId="1" applyAlignment="1">
      <alignment horizontal="left" vertical="top" wrapText="1"/>
    </xf>
    <xf numFmtId="16" fontId="3" fillId="0" borderId="0" xfId="0" applyNumberFormat="1" applyFont="1" applyAlignment="1">
      <alignment horizontal="left" vertical="top"/>
    </xf>
    <xf numFmtId="16" fontId="3" fillId="0" borderId="0" xfId="0" quotePrefix="1" applyNumberFormat="1" applyFont="1" applyAlignment="1">
      <alignment horizontal="left" vertical="top"/>
    </xf>
    <xf numFmtId="0" fontId="4" fillId="0" borderId="0" xfId="0" applyFont="1"/>
    <xf numFmtId="0" fontId="6" fillId="0" borderId="0" xfId="0" applyFont="1" applyAlignment="1">
      <alignment horizontal="left" vertical="top" wrapText="1"/>
    </xf>
    <xf numFmtId="0" fontId="4" fillId="0" borderId="0" xfId="1" applyFont="1" applyAlignment="1">
      <alignment horizontal="left" vertical="top" wrapText="1"/>
    </xf>
    <xf numFmtId="0" fontId="2" fillId="0" borderId="0" xfId="0" applyFont="1" applyAlignment="1">
      <alignment horizontal="left" vertical="top"/>
    </xf>
    <xf numFmtId="0" fontId="8" fillId="0" borderId="0" xfId="0" applyFont="1" applyAlignment="1">
      <alignment horizontal="left" vertical="top"/>
    </xf>
    <xf numFmtId="0" fontId="2" fillId="2" borderId="0" xfId="0" applyFont="1" applyFill="1" applyAlignment="1">
      <alignment horizontal="left" vertical="top"/>
    </xf>
    <xf numFmtId="0" fontId="0" fillId="2" borderId="0" xfId="0" applyFill="1"/>
    <xf numFmtId="0" fontId="8" fillId="2" borderId="0" xfId="0" applyFont="1" applyFill="1" applyAlignment="1">
      <alignment horizontal="left" vertical="top"/>
    </xf>
    <xf numFmtId="0" fontId="11" fillId="0" borderId="0" xfId="0" applyFont="1"/>
    <xf numFmtId="0" fontId="12" fillId="0" borderId="0" xfId="0"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ocab.ices.dk/?codetypeguid=17a861e9-5c71-4cea-8d6e-77e47a89084c"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ocab.ices.dk/?codetypeguid=d7fed61c-fb1a-4244-a9bb-c85355466e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2"/>
  <sheetViews>
    <sheetView zoomScale="82" zoomScaleNormal="150" workbookViewId="0">
      <selection activeCell="B35" sqref="B35"/>
    </sheetView>
  </sheetViews>
  <sheetFormatPr defaultRowHeight="14.4" x14ac:dyDescent="0.3"/>
  <cols>
    <col min="1" max="1" width="22.6640625" bestFit="1" customWidth="1"/>
    <col min="2" max="2" width="29" bestFit="1" customWidth="1"/>
    <col min="3" max="3" width="27.21875" bestFit="1" customWidth="1"/>
    <col min="4" max="4" width="2.5546875" bestFit="1" customWidth="1"/>
    <col min="5" max="5" width="22.6640625" bestFit="1" customWidth="1"/>
    <col min="6" max="6" width="16" bestFit="1" customWidth="1"/>
    <col min="8" max="8" width="17.109375" bestFit="1" customWidth="1"/>
    <col min="12" max="12" width="27.21875" bestFit="1" customWidth="1"/>
  </cols>
  <sheetData>
    <row r="1" spans="1:12" s="1" customFormat="1" x14ac:dyDescent="0.3"/>
    <row r="2" spans="1:12" x14ac:dyDescent="0.3">
      <c r="A2" s="1" t="s">
        <v>59</v>
      </c>
      <c r="B2" s="1">
        <v>16</v>
      </c>
    </row>
    <row r="3" spans="1:12" x14ac:dyDescent="0.3">
      <c r="A3" s="1"/>
      <c r="B3" s="1"/>
    </row>
    <row r="5" spans="1:12" x14ac:dyDescent="0.3">
      <c r="A5" s="1" t="s">
        <v>199</v>
      </c>
      <c r="C5" s="1" t="s">
        <v>129</v>
      </c>
      <c r="F5" s="26" t="s">
        <v>215</v>
      </c>
      <c r="H5" s="21"/>
      <c r="L5" s="21"/>
    </row>
    <row r="6" spans="1:12" x14ac:dyDescent="0.3">
      <c r="A6" s="23" t="s">
        <v>0</v>
      </c>
      <c r="B6" t="s">
        <v>62</v>
      </c>
      <c r="C6" s="23" t="s">
        <v>0</v>
      </c>
      <c r="D6" t="s">
        <v>62</v>
      </c>
      <c r="F6" s="27" t="s">
        <v>0</v>
      </c>
      <c r="H6" s="21"/>
      <c r="L6" s="21"/>
    </row>
    <row r="7" spans="1:12" x14ac:dyDescent="0.3">
      <c r="A7" s="23" t="s">
        <v>1</v>
      </c>
      <c r="B7" t="s">
        <v>62</v>
      </c>
      <c r="C7" s="23" t="s">
        <v>1</v>
      </c>
      <c r="D7" t="s">
        <v>62</v>
      </c>
      <c r="F7" s="27" t="s">
        <v>1</v>
      </c>
      <c r="H7" s="21"/>
      <c r="L7" s="21"/>
    </row>
    <row r="8" spans="1:12" x14ac:dyDescent="0.3">
      <c r="A8" s="23" t="s">
        <v>85</v>
      </c>
      <c r="B8" t="s">
        <v>62</v>
      </c>
      <c r="C8" s="23" t="s">
        <v>85</v>
      </c>
      <c r="D8" t="s">
        <v>62</v>
      </c>
      <c r="F8" s="27" t="s">
        <v>85</v>
      </c>
      <c r="H8" s="21"/>
      <c r="L8" s="21"/>
    </row>
    <row r="9" spans="1:12" x14ac:dyDescent="0.3">
      <c r="A9" s="23" t="s">
        <v>66</v>
      </c>
      <c r="B9" t="s">
        <v>62</v>
      </c>
      <c r="C9" s="23" t="s">
        <v>66</v>
      </c>
      <c r="D9" t="s">
        <v>62</v>
      </c>
      <c r="F9" s="27" t="s">
        <v>66</v>
      </c>
      <c r="H9" s="21"/>
      <c r="L9" s="21"/>
    </row>
    <row r="10" spans="1:12" x14ac:dyDescent="0.3">
      <c r="A10" s="23" t="s">
        <v>3</v>
      </c>
      <c r="B10" t="s">
        <v>62</v>
      </c>
      <c r="C10" s="23" t="s">
        <v>3</v>
      </c>
      <c r="D10" t="s">
        <v>62</v>
      </c>
      <c r="F10" s="27" t="s">
        <v>3</v>
      </c>
      <c r="H10" s="21"/>
      <c r="L10" s="21"/>
    </row>
    <row r="11" spans="1:12" x14ac:dyDescent="0.3">
      <c r="A11" s="23" t="s">
        <v>4</v>
      </c>
      <c r="B11" t="s">
        <v>62</v>
      </c>
      <c r="C11" s="23" t="s">
        <v>4</v>
      </c>
      <c r="D11" t="s">
        <v>62</v>
      </c>
      <c r="F11" s="27" t="s">
        <v>4</v>
      </c>
      <c r="H11" s="21"/>
      <c r="L11" s="21"/>
    </row>
    <row r="12" spans="1:12" x14ac:dyDescent="0.3">
      <c r="A12" s="23" t="s">
        <v>163</v>
      </c>
      <c r="B12" t="s">
        <v>62</v>
      </c>
      <c r="C12" s="23" t="s">
        <v>108</v>
      </c>
      <c r="D12" t="s">
        <v>62</v>
      </c>
      <c r="F12" s="27" t="s">
        <v>6</v>
      </c>
      <c r="H12" s="21"/>
      <c r="L12" s="21"/>
    </row>
    <row r="13" spans="1:12" x14ac:dyDescent="0.3">
      <c r="A13" s="23" t="s">
        <v>165</v>
      </c>
      <c r="B13" t="s">
        <v>62</v>
      </c>
      <c r="C13" s="23" t="s">
        <v>127</v>
      </c>
      <c r="D13" t="s">
        <v>63</v>
      </c>
      <c r="F13" s="27" t="s">
        <v>127</v>
      </c>
      <c r="H13" s="21"/>
      <c r="L13" s="21"/>
    </row>
    <row r="14" spans="1:12" x14ac:dyDescent="0.3">
      <c r="A14" s="23" t="s">
        <v>167</v>
      </c>
      <c r="B14" t="s">
        <v>62</v>
      </c>
      <c r="C14" s="23" t="s">
        <v>211</v>
      </c>
      <c r="D14" t="s">
        <v>62</v>
      </c>
      <c r="F14" s="27" t="s">
        <v>182</v>
      </c>
      <c r="H14" s="21"/>
      <c r="L14" s="21"/>
    </row>
    <row r="15" spans="1:12" x14ac:dyDescent="0.3">
      <c r="A15" s="23" t="s">
        <v>168</v>
      </c>
      <c r="B15" t="s">
        <v>62</v>
      </c>
      <c r="C15" s="23" t="s">
        <v>128</v>
      </c>
      <c r="D15" t="s">
        <v>62</v>
      </c>
      <c r="F15" s="27" t="s">
        <v>128</v>
      </c>
      <c r="H15" s="21"/>
      <c r="L15" s="21"/>
    </row>
    <row r="16" spans="1:12" x14ac:dyDescent="0.3">
      <c r="A16" s="23" t="s">
        <v>90</v>
      </c>
      <c r="B16" t="s">
        <v>63</v>
      </c>
      <c r="C16" s="23" t="s">
        <v>151</v>
      </c>
      <c r="D16" t="s">
        <v>62</v>
      </c>
      <c r="F16" s="27" t="s">
        <v>15</v>
      </c>
      <c r="H16" s="21"/>
    </row>
    <row r="17" spans="1:9" x14ac:dyDescent="0.3">
      <c r="A17" s="23" t="s">
        <v>5</v>
      </c>
      <c r="B17" t="s">
        <v>63</v>
      </c>
      <c r="C17" s="23" t="s">
        <v>206</v>
      </c>
      <c r="D17" t="s">
        <v>63</v>
      </c>
      <c r="H17" s="21"/>
    </row>
    <row r="18" spans="1:9" x14ac:dyDescent="0.3">
      <c r="A18" s="23" t="s">
        <v>175</v>
      </c>
      <c r="B18" t="s">
        <v>62</v>
      </c>
      <c r="C18" s="23" t="s">
        <v>207</v>
      </c>
      <c r="D18" t="s">
        <v>63</v>
      </c>
      <c r="H18" s="21"/>
    </row>
    <row r="19" spans="1:9" x14ac:dyDescent="0.3">
      <c r="A19" s="23" t="s">
        <v>11</v>
      </c>
      <c r="B19" t="s">
        <v>62</v>
      </c>
      <c r="C19" s="23" t="s">
        <v>7</v>
      </c>
      <c r="D19" t="s">
        <v>62</v>
      </c>
      <c r="H19" s="21"/>
    </row>
    <row r="20" spans="1:9" x14ac:dyDescent="0.3">
      <c r="A20" s="23" t="s">
        <v>64</v>
      </c>
      <c r="B20" t="s">
        <v>81</v>
      </c>
      <c r="C20" s="23" t="s">
        <v>212</v>
      </c>
      <c r="D20" t="s">
        <v>62</v>
      </c>
      <c r="H20" s="21"/>
    </row>
    <row r="21" spans="1:9" x14ac:dyDescent="0.3">
      <c r="A21" s="23" t="s">
        <v>65</v>
      </c>
      <c r="B21" t="s">
        <v>81</v>
      </c>
      <c r="C21" s="23" t="s">
        <v>178</v>
      </c>
      <c r="D21" t="s">
        <v>62</v>
      </c>
      <c r="H21" s="21"/>
    </row>
    <row r="22" spans="1:9" x14ac:dyDescent="0.3">
      <c r="A22" s="23" t="s">
        <v>108</v>
      </c>
      <c r="B22" t="s">
        <v>81</v>
      </c>
      <c r="C22" s="23" t="s">
        <v>202</v>
      </c>
      <c r="D22" t="s">
        <v>62</v>
      </c>
      <c r="H22" s="21"/>
      <c r="I22" s="2"/>
    </row>
    <row r="23" spans="1:9" x14ac:dyDescent="0.3">
      <c r="A23" s="23" t="s">
        <v>7</v>
      </c>
      <c r="B23" t="s">
        <v>62</v>
      </c>
      <c r="C23" s="23" t="s">
        <v>177</v>
      </c>
      <c r="D23" t="s">
        <v>63</v>
      </c>
      <c r="H23" s="21"/>
      <c r="I23" s="2"/>
    </row>
    <row r="24" spans="1:9" x14ac:dyDescent="0.3">
      <c r="A24" s="23" t="s">
        <v>212</v>
      </c>
      <c r="B24" t="s">
        <v>62</v>
      </c>
      <c r="C24" s="23" t="s">
        <v>126</v>
      </c>
      <c r="D24" s="2" t="s">
        <v>63</v>
      </c>
      <c r="H24" s="22"/>
      <c r="I24" s="2"/>
    </row>
    <row r="25" spans="1:9" x14ac:dyDescent="0.3">
      <c r="A25" s="23" t="s">
        <v>8</v>
      </c>
      <c r="B25" t="s">
        <v>62</v>
      </c>
      <c r="C25" s="4" t="s">
        <v>9</v>
      </c>
      <c r="D25" s="2" t="s">
        <v>63</v>
      </c>
      <c r="H25" s="21"/>
    </row>
    <row r="26" spans="1:9" x14ac:dyDescent="0.3">
      <c r="A26" s="23" t="s">
        <v>177</v>
      </c>
      <c r="B26" t="s">
        <v>63</v>
      </c>
      <c r="C26" s="23" t="s">
        <v>159</v>
      </c>
      <c r="D26" s="2" t="s">
        <v>63</v>
      </c>
    </row>
    <row r="27" spans="1:9" x14ac:dyDescent="0.3">
      <c r="A27" s="23" t="s">
        <v>126</v>
      </c>
      <c r="B27" t="s">
        <v>63</v>
      </c>
      <c r="C27" s="23" t="s">
        <v>60</v>
      </c>
      <c r="D27" t="s">
        <v>63</v>
      </c>
      <c r="E27" s="1"/>
    </row>
    <row r="28" spans="1:9" x14ac:dyDescent="0.3">
      <c r="A28" s="24" t="s">
        <v>9</v>
      </c>
      <c r="B28" t="s">
        <v>63</v>
      </c>
      <c r="E28" s="21"/>
    </row>
    <row r="29" spans="1:9" x14ac:dyDescent="0.3">
      <c r="A29" s="23" t="s">
        <v>159</v>
      </c>
      <c r="B29" t="s">
        <v>63</v>
      </c>
      <c r="E29" s="21"/>
    </row>
    <row r="30" spans="1:9" x14ac:dyDescent="0.3">
      <c r="A30" s="23" t="s">
        <v>56</v>
      </c>
      <c r="B30" t="s">
        <v>63</v>
      </c>
      <c r="E30" s="21"/>
    </row>
    <row r="31" spans="1:9" x14ac:dyDescent="0.3">
      <c r="B31" s="21"/>
      <c r="E31" s="21"/>
    </row>
    <row r="32" spans="1:9" x14ac:dyDescent="0.3">
      <c r="B32" s="21"/>
      <c r="E32" s="21"/>
    </row>
    <row r="33" spans="2:9" x14ac:dyDescent="0.3">
      <c r="B33" s="21"/>
      <c r="E33" s="21"/>
    </row>
    <row r="34" spans="2:9" x14ac:dyDescent="0.3">
      <c r="B34" s="1" t="s">
        <v>89</v>
      </c>
      <c r="E34" s="1" t="s">
        <v>61</v>
      </c>
    </row>
    <row r="35" spans="2:9" x14ac:dyDescent="0.3">
      <c r="B35" s="23" t="s">
        <v>0</v>
      </c>
      <c r="C35" t="s">
        <v>62</v>
      </c>
      <c r="E35" s="23" t="s">
        <v>0</v>
      </c>
      <c r="F35" t="s">
        <v>62</v>
      </c>
    </row>
    <row r="36" spans="2:9" x14ac:dyDescent="0.3">
      <c r="B36" s="23" t="s">
        <v>1</v>
      </c>
      <c r="C36" t="s">
        <v>62</v>
      </c>
      <c r="E36" s="23" t="s">
        <v>1</v>
      </c>
      <c r="F36" t="s">
        <v>62</v>
      </c>
    </row>
    <row r="37" spans="2:9" x14ac:dyDescent="0.3">
      <c r="B37" s="23" t="s">
        <v>85</v>
      </c>
      <c r="C37" t="s">
        <v>62</v>
      </c>
      <c r="E37" s="23" t="s">
        <v>85</v>
      </c>
      <c r="F37" t="s">
        <v>62</v>
      </c>
    </row>
    <row r="38" spans="2:9" x14ac:dyDescent="0.3">
      <c r="B38" s="23" t="s">
        <v>66</v>
      </c>
      <c r="C38" t="s">
        <v>62</v>
      </c>
      <c r="E38" s="23" t="s">
        <v>163</v>
      </c>
      <c r="F38" t="s">
        <v>62</v>
      </c>
    </row>
    <row r="39" spans="2:9" x14ac:dyDescent="0.3">
      <c r="B39" s="23" t="s">
        <v>3</v>
      </c>
      <c r="C39" t="s">
        <v>62</v>
      </c>
      <c r="E39" s="23" t="s">
        <v>165</v>
      </c>
      <c r="F39" t="s">
        <v>62</v>
      </c>
    </row>
    <row r="40" spans="2:9" x14ac:dyDescent="0.3">
      <c r="B40" s="23" t="s">
        <v>4</v>
      </c>
      <c r="C40" t="s">
        <v>62</v>
      </c>
      <c r="E40" s="23" t="s">
        <v>167</v>
      </c>
      <c r="F40" t="s">
        <v>62</v>
      </c>
    </row>
    <row r="41" spans="2:9" x14ac:dyDescent="0.3">
      <c r="B41" s="23" t="s">
        <v>200</v>
      </c>
      <c r="C41" t="s">
        <v>62</v>
      </c>
      <c r="E41" s="23" t="s">
        <v>168</v>
      </c>
      <c r="F41" t="s">
        <v>62</v>
      </c>
    </row>
    <row r="42" spans="2:9" x14ac:dyDescent="0.3">
      <c r="B42" s="23" t="s">
        <v>165</v>
      </c>
      <c r="C42" t="s">
        <v>62</v>
      </c>
      <c r="E42" s="23" t="s">
        <v>90</v>
      </c>
      <c r="F42" t="s">
        <v>63</v>
      </c>
    </row>
    <row r="43" spans="2:9" x14ac:dyDescent="0.3">
      <c r="B43" s="23" t="s">
        <v>167</v>
      </c>
      <c r="C43" t="s">
        <v>62</v>
      </c>
      <c r="E43" s="23" t="s">
        <v>5</v>
      </c>
      <c r="F43" t="s">
        <v>63</v>
      </c>
    </row>
    <row r="44" spans="2:9" x14ac:dyDescent="0.3">
      <c r="B44" s="23" t="s">
        <v>168</v>
      </c>
      <c r="C44" t="s">
        <v>62</v>
      </c>
      <c r="E44" s="23" t="s">
        <v>175</v>
      </c>
      <c r="F44" t="s">
        <v>62</v>
      </c>
    </row>
    <row r="45" spans="2:9" x14ac:dyDescent="0.3">
      <c r="B45" s="23" t="s">
        <v>90</v>
      </c>
      <c r="C45" t="s">
        <v>63</v>
      </c>
      <c r="E45" s="23" t="s">
        <v>201</v>
      </c>
      <c r="F45" t="s">
        <v>62</v>
      </c>
    </row>
    <row r="46" spans="2:9" x14ac:dyDescent="0.3">
      <c r="B46" s="23" t="s">
        <v>82</v>
      </c>
      <c r="C46" t="s">
        <v>62</v>
      </c>
      <c r="E46" s="23" t="s">
        <v>7</v>
      </c>
      <c r="F46" t="s">
        <v>62</v>
      </c>
    </row>
    <row r="47" spans="2:9" x14ac:dyDescent="0.3">
      <c r="B47" s="23" t="s">
        <v>88</v>
      </c>
      <c r="C47" t="s">
        <v>63</v>
      </c>
      <c r="E47" s="23" t="s">
        <v>8</v>
      </c>
      <c r="F47" t="s">
        <v>62</v>
      </c>
    </row>
    <row r="48" spans="2:9" x14ac:dyDescent="0.3">
      <c r="B48" s="23" t="s">
        <v>5</v>
      </c>
      <c r="C48" t="s">
        <v>63</v>
      </c>
      <c r="I48" s="21"/>
    </row>
    <row r="49" spans="2:9" x14ac:dyDescent="0.3">
      <c r="B49" s="23" t="s">
        <v>175</v>
      </c>
      <c r="C49" t="s">
        <v>62</v>
      </c>
    </row>
    <row r="50" spans="2:9" x14ac:dyDescent="0.3">
      <c r="B50" s="23" t="s">
        <v>201</v>
      </c>
      <c r="C50" t="s">
        <v>62</v>
      </c>
      <c r="I50" s="22"/>
    </row>
    <row r="51" spans="2:9" x14ac:dyDescent="0.3">
      <c r="B51" s="23" t="s">
        <v>7</v>
      </c>
      <c r="C51" t="s">
        <v>62</v>
      </c>
    </row>
    <row r="52" spans="2:9" x14ac:dyDescent="0.3">
      <c r="B52" s="23" t="s">
        <v>183</v>
      </c>
      <c r="C52" t="s">
        <v>62</v>
      </c>
    </row>
    <row r="53" spans="2:9" x14ac:dyDescent="0.3">
      <c r="B53" s="23" t="s">
        <v>8</v>
      </c>
      <c r="C53" t="s">
        <v>62</v>
      </c>
    </row>
    <row r="78" spans="7:7" x14ac:dyDescent="0.3">
      <c r="G78" s="12"/>
    </row>
    <row r="79" spans="7:7" x14ac:dyDescent="0.3">
      <c r="G79" s="12"/>
    </row>
    <row r="80" spans="7:7" x14ac:dyDescent="0.3">
      <c r="G80" s="21"/>
    </row>
    <row r="81" spans="7:7" x14ac:dyDescent="0.3">
      <c r="G81" s="21"/>
    </row>
    <row r="82" spans="7:7" x14ac:dyDescent="0.3">
      <c r="G82"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8"/>
  <sheetViews>
    <sheetView zoomScale="103" zoomScaleNormal="180" workbookViewId="0">
      <selection activeCell="B28" sqref="B4:B28"/>
    </sheetView>
  </sheetViews>
  <sheetFormatPr defaultColWidth="8.88671875" defaultRowHeight="14.4" x14ac:dyDescent="0.3"/>
  <cols>
    <col min="1" max="1" width="15.77734375" style="6" bestFit="1" customWidth="1"/>
    <col min="2" max="2" width="24" style="6" bestFit="1" customWidth="1"/>
    <col min="3" max="3" width="13.88671875" style="6" bestFit="1" customWidth="1"/>
    <col min="4" max="4" width="10.44140625" style="6" bestFit="1" customWidth="1"/>
    <col min="5" max="5" width="5" style="6" bestFit="1" customWidth="1"/>
    <col min="6" max="6" width="15.21875" style="6" bestFit="1" customWidth="1"/>
    <col min="7" max="7" width="20.6640625" style="6" bestFit="1" customWidth="1"/>
    <col min="8" max="8" width="28.33203125" style="6" bestFit="1" customWidth="1"/>
    <col min="9" max="9" width="77.109375" style="7" bestFit="1" customWidth="1"/>
    <col min="10" max="10" width="104.44140625" style="7" customWidth="1"/>
    <col min="11" max="11" width="38.33203125" style="6" customWidth="1"/>
    <col min="12" max="16384" width="8.88671875" style="6"/>
  </cols>
  <sheetData>
    <row r="2" spans="1:10" x14ac:dyDescent="0.3">
      <c r="A2" s="13" t="s">
        <v>199</v>
      </c>
      <c r="B2" s="14"/>
    </row>
    <row r="3" spans="1:10" x14ac:dyDescent="0.3">
      <c r="A3" s="9" t="s">
        <v>91</v>
      </c>
      <c r="B3" s="9" t="s">
        <v>67</v>
      </c>
      <c r="C3" s="9" t="s">
        <v>68</v>
      </c>
      <c r="D3" s="9" t="s">
        <v>69</v>
      </c>
      <c r="E3" s="9" t="s">
        <v>70</v>
      </c>
      <c r="F3" s="9" t="s">
        <v>71</v>
      </c>
      <c r="G3" s="9" t="s">
        <v>72</v>
      </c>
      <c r="H3" s="9" t="s">
        <v>76</v>
      </c>
      <c r="I3" s="10" t="s">
        <v>73</v>
      </c>
      <c r="J3" s="10" t="s">
        <v>94</v>
      </c>
    </row>
    <row r="4" spans="1:10" ht="28.8" x14ac:dyDescent="0.3">
      <c r="A4" s="6" t="s">
        <v>84</v>
      </c>
      <c r="B4" s="4" t="s">
        <v>0</v>
      </c>
      <c r="C4" s="6" t="s">
        <v>146</v>
      </c>
      <c r="D4" s="6" t="s">
        <v>96</v>
      </c>
      <c r="E4" s="6" t="s">
        <v>62</v>
      </c>
      <c r="F4" s="6" t="s">
        <v>74</v>
      </c>
      <c r="G4" s="6" t="s">
        <v>98</v>
      </c>
      <c r="H4" s="6" t="s">
        <v>97</v>
      </c>
      <c r="I4" s="7" t="s">
        <v>99</v>
      </c>
    </row>
    <row r="5" spans="1:10" x14ac:dyDescent="0.3">
      <c r="A5" s="6" t="s">
        <v>84</v>
      </c>
      <c r="B5" s="4" t="s">
        <v>1</v>
      </c>
      <c r="C5" s="6" t="s">
        <v>1</v>
      </c>
      <c r="D5" s="6" t="s">
        <v>79</v>
      </c>
      <c r="E5" s="6" t="s">
        <v>62</v>
      </c>
      <c r="F5" s="6" t="s">
        <v>74</v>
      </c>
      <c r="G5" s="6" t="s">
        <v>77</v>
      </c>
      <c r="H5" s="6" t="s">
        <v>78</v>
      </c>
      <c r="I5" s="7" t="s">
        <v>75</v>
      </c>
    </row>
    <row r="6" spans="1:10" ht="57.6" x14ac:dyDescent="0.3">
      <c r="A6" s="6" t="s">
        <v>84</v>
      </c>
      <c r="B6" s="4" t="s">
        <v>85</v>
      </c>
      <c r="C6" s="6" t="s">
        <v>92</v>
      </c>
      <c r="D6" s="6" t="s">
        <v>96</v>
      </c>
      <c r="E6" s="6" t="s">
        <v>62</v>
      </c>
      <c r="F6" s="6" t="s">
        <v>74</v>
      </c>
      <c r="G6" s="6" t="s">
        <v>135</v>
      </c>
      <c r="H6" s="7" t="s">
        <v>134</v>
      </c>
      <c r="J6" s="7" t="s">
        <v>154</v>
      </c>
    </row>
    <row r="7" spans="1:10" ht="43.2" x14ac:dyDescent="0.3">
      <c r="A7" s="6" t="s">
        <v>84</v>
      </c>
      <c r="B7" s="4" t="s">
        <v>66</v>
      </c>
      <c r="C7" s="6" t="s">
        <v>66</v>
      </c>
      <c r="D7" s="6" t="s">
        <v>96</v>
      </c>
      <c r="E7" s="6" t="s">
        <v>62</v>
      </c>
      <c r="F7" s="6" t="s">
        <v>74</v>
      </c>
      <c r="G7" s="6" t="s">
        <v>110</v>
      </c>
      <c r="H7" s="7" t="s">
        <v>111</v>
      </c>
    </row>
    <row r="8" spans="1:10" ht="43.2" x14ac:dyDescent="0.3">
      <c r="A8" s="6" t="s">
        <v>84</v>
      </c>
      <c r="B8" s="4" t="s">
        <v>3</v>
      </c>
      <c r="C8" s="6" t="s">
        <v>100</v>
      </c>
      <c r="D8" s="6" t="s">
        <v>79</v>
      </c>
      <c r="E8" s="6" t="s">
        <v>62</v>
      </c>
      <c r="F8" s="6" t="s">
        <v>74</v>
      </c>
      <c r="G8" s="6" t="s">
        <v>101</v>
      </c>
      <c r="H8" s="6" t="s">
        <v>102</v>
      </c>
      <c r="I8" s="7" t="s">
        <v>149</v>
      </c>
    </row>
    <row r="9" spans="1:10" ht="43.2" x14ac:dyDescent="0.3">
      <c r="A9" s="6" t="s">
        <v>84</v>
      </c>
      <c r="B9" s="4" t="s">
        <v>4</v>
      </c>
      <c r="C9" s="6" t="s">
        <v>103</v>
      </c>
      <c r="D9" s="6" t="s">
        <v>79</v>
      </c>
      <c r="E9" s="6" t="s">
        <v>62</v>
      </c>
      <c r="F9" s="6" t="s">
        <v>74</v>
      </c>
      <c r="G9" s="6" t="s">
        <v>10</v>
      </c>
      <c r="H9" s="6" t="s">
        <v>104</v>
      </c>
      <c r="I9" s="7" t="s">
        <v>188</v>
      </c>
      <c r="J9" s="7" t="s">
        <v>189</v>
      </c>
    </row>
    <row r="10" spans="1:10" x14ac:dyDescent="0.3">
      <c r="A10" s="6" t="s">
        <v>84</v>
      </c>
      <c r="B10" s="4" t="s">
        <v>163</v>
      </c>
      <c r="C10" s="6" t="s">
        <v>163</v>
      </c>
      <c r="D10" s="6" t="s">
        <v>96</v>
      </c>
      <c r="E10" s="6" t="s">
        <v>62</v>
      </c>
      <c r="F10" s="6" t="s">
        <v>74</v>
      </c>
      <c r="G10" s="6" t="s">
        <v>164</v>
      </c>
      <c r="I10" s="5" t="s">
        <v>172</v>
      </c>
    </row>
    <row r="11" spans="1:10" x14ac:dyDescent="0.3">
      <c r="A11" s="6" t="s">
        <v>84</v>
      </c>
      <c r="B11" s="4" t="s">
        <v>165</v>
      </c>
      <c r="C11" s="6" t="s">
        <v>166</v>
      </c>
      <c r="D11" s="6" t="s">
        <v>79</v>
      </c>
      <c r="E11" s="6" t="s">
        <v>62</v>
      </c>
      <c r="F11" s="6" t="s">
        <v>74</v>
      </c>
      <c r="G11" s="17" t="s">
        <v>170</v>
      </c>
      <c r="I11" s="5" t="s">
        <v>171</v>
      </c>
    </row>
    <row r="12" spans="1:10" x14ac:dyDescent="0.3">
      <c r="A12" s="6" t="s">
        <v>84</v>
      </c>
      <c r="B12" s="4" t="s">
        <v>167</v>
      </c>
      <c r="C12" s="6" t="s">
        <v>167</v>
      </c>
      <c r="D12" s="6" t="s">
        <v>96</v>
      </c>
      <c r="E12" s="6" t="s">
        <v>62</v>
      </c>
      <c r="F12" s="6" t="s">
        <v>74</v>
      </c>
      <c r="G12" s="16" t="s">
        <v>173</v>
      </c>
      <c r="I12" s="5" t="s">
        <v>187</v>
      </c>
    </row>
    <row r="13" spans="1:10" x14ac:dyDescent="0.3">
      <c r="A13" s="6" t="s">
        <v>84</v>
      </c>
      <c r="B13" s="4" t="s">
        <v>168</v>
      </c>
      <c r="C13" s="6" t="s">
        <v>169</v>
      </c>
      <c r="D13" s="6" t="s">
        <v>96</v>
      </c>
      <c r="E13" s="6" t="s">
        <v>62</v>
      </c>
      <c r="F13" s="6" t="s">
        <v>74</v>
      </c>
      <c r="G13" s="16" t="s">
        <v>174</v>
      </c>
      <c r="I13" s="5" t="s">
        <v>171</v>
      </c>
    </row>
    <row r="14" spans="1:10" ht="57.6" x14ac:dyDescent="0.3">
      <c r="A14" s="6" t="s">
        <v>84</v>
      </c>
      <c r="B14" s="4" t="s">
        <v>90</v>
      </c>
      <c r="C14" s="6" t="s">
        <v>95</v>
      </c>
      <c r="D14" s="6" t="s">
        <v>96</v>
      </c>
      <c r="E14" s="6" t="s">
        <v>63</v>
      </c>
      <c r="F14" s="6" t="s">
        <v>74</v>
      </c>
      <c r="G14" s="6" t="s">
        <v>83</v>
      </c>
      <c r="H14" s="7" t="s">
        <v>112</v>
      </c>
      <c r="I14" s="7" t="s">
        <v>93</v>
      </c>
    </row>
    <row r="15" spans="1:10" x14ac:dyDescent="0.3">
      <c r="A15" s="6" t="s">
        <v>84</v>
      </c>
      <c r="B15" s="4" t="s">
        <v>5</v>
      </c>
      <c r="C15" s="12" t="s">
        <v>5</v>
      </c>
      <c r="D15" s="6" t="s">
        <v>96</v>
      </c>
      <c r="E15" s="6" t="s">
        <v>63</v>
      </c>
      <c r="F15" s="6" t="s">
        <v>74</v>
      </c>
      <c r="G15" s="6" t="s">
        <v>113</v>
      </c>
      <c r="H15" s="6" t="s">
        <v>114</v>
      </c>
      <c r="I15" s="7" t="s">
        <v>120</v>
      </c>
    </row>
    <row r="16" spans="1:10" ht="72" x14ac:dyDescent="0.3">
      <c r="A16" s="6" t="s">
        <v>84</v>
      </c>
      <c r="B16" s="4" t="s">
        <v>175</v>
      </c>
      <c r="C16" s="12" t="s">
        <v>175</v>
      </c>
      <c r="D16" s="6" t="s">
        <v>96</v>
      </c>
      <c r="E16" s="6" t="s">
        <v>62</v>
      </c>
      <c r="F16" s="6" t="s">
        <v>74</v>
      </c>
      <c r="G16" s="7" t="s">
        <v>176</v>
      </c>
      <c r="I16" s="7" t="s">
        <v>190</v>
      </c>
    </row>
    <row r="17" spans="1:10" x14ac:dyDescent="0.3">
      <c r="A17" s="6" t="s">
        <v>84</v>
      </c>
      <c r="B17" s="4" t="s">
        <v>11</v>
      </c>
      <c r="C17" s="6" t="s">
        <v>11</v>
      </c>
      <c r="D17" s="6" t="s">
        <v>96</v>
      </c>
      <c r="E17" s="6" t="s">
        <v>62</v>
      </c>
      <c r="F17" s="6" t="s">
        <v>74</v>
      </c>
      <c r="G17" s="18"/>
      <c r="H17" s="5"/>
      <c r="I17" s="5" t="s">
        <v>171</v>
      </c>
    </row>
    <row r="18" spans="1:10" ht="72" x14ac:dyDescent="0.3">
      <c r="B18" s="4" t="s">
        <v>64</v>
      </c>
      <c r="C18" s="6" t="s">
        <v>105</v>
      </c>
      <c r="D18" s="6" t="s">
        <v>96</v>
      </c>
      <c r="E18" s="6" t="s">
        <v>81</v>
      </c>
      <c r="F18" s="6" t="s">
        <v>119</v>
      </c>
      <c r="I18" s="7" t="s">
        <v>161</v>
      </c>
      <c r="J18" s="7" t="s">
        <v>145</v>
      </c>
    </row>
    <row r="19" spans="1:10" x14ac:dyDescent="0.3">
      <c r="B19" s="4" t="s">
        <v>65</v>
      </c>
      <c r="C19" s="6" t="s">
        <v>106</v>
      </c>
      <c r="D19" s="6" t="s">
        <v>96</v>
      </c>
      <c r="E19" s="6" t="s">
        <v>81</v>
      </c>
      <c r="F19" s="6" t="s">
        <v>119</v>
      </c>
      <c r="I19" s="7" t="s">
        <v>117</v>
      </c>
    </row>
    <row r="20" spans="1:10" x14ac:dyDescent="0.3">
      <c r="B20" s="4" t="s">
        <v>108</v>
      </c>
      <c r="C20" s="6" t="s">
        <v>107</v>
      </c>
      <c r="D20" s="6" t="s">
        <v>96</v>
      </c>
      <c r="E20" s="6" t="s">
        <v>81</v>
      </c>
      <c r="F20" s="6" t="s">
        <v>119</v>
      </c>
      <c r="I20" s="7" t="s">
        <v>118</v>
      </c>
    </row>
    <row r="21" spans="1:10" ht="43.2" x14ac:dyDescent="0.3">
      <c r="A21" s="6" t="s">
        <v>84</v>
      </c>
      <c r="B21" s="12" t="s">
        <v>7</v>
      </c>
      <c r="E21" s="6" t="s">
        <v>62</v>
      </c>
      <c r="F21" s="6" t="s">
        <v>74</v>
      </c>
      <c r="G21" s="7" t="s">
        <v>193</v>
      </c>
      <c r="I21" s="7" t="s">
        <v>162</v>
      </c>
    </row>
    <row r="22" spans="1:10" x14ac:dyDescent="0.3">
      <c r="B22" s="22" t="s">
        <v>212</v>
      </c>
      <c r="G22" s="7" t="s">
        <v>191</v>
      </c>
    </row>
    <row r="23" spans="1:10" x14ac:dyDescent="0.3">
      <c r="B23" s="4" t="s">
        <v>8</v>
      </c>
      <c r="E23" s="6" t="s">
        <v>62</v>
      </c>
      <c r="F23" s="6" t="s">
        <v>109</v>
      </c>
      <c r="G23" s="7"/>
      <c r="I23" s="7" t="s">
        <v>152</v>
      </c>
      <c r="J23" s="7" t="s">
        <v>155</v>
      </c>
    </row>
    <row r="24" spans="1:10" x14ac:dyDescent="0.3">
      <c r="B24" s="4" t="s">
        <v>177</v>
      </c>
      <c r="E24" s="6" t="s">
        <v>63</v>
      </c>
      <c r="G24" s="7"/>
    </row>
    <row r="25" spans="1:10" ht="57.6" x14ac:dyDescent="0.3">
      <c r="B25" s="4" t="s">
        <v>126</v>
      </c>
      <c r="E25" s="6" t="s">
        <v>63</v>
      </c>
      <c r="F25" s="6" t="s">
        <v>74</v>
      </c>
      <c r="G25" s="7" t="s">
        <v>132</v>
      </c>
    </row>
    <row r="26" spans="1:10" x14ac:dyDescent="0.3">
      <c r="B26" s="4" t="s">
        <v>9</v>
      </c>
      <c r="E26" s="6" t="s">
        <v>63</v>
      </c>
      <c r="G26" s="7"/>
    </row>
    <row r="27" spans="1:10" x14ac:dyDescent="0.3">
      <c r="B27" s="4" t="s">
        <v>159</v>
      </c>
      <c r="E27" s="6" t="s">
        <v>63</v>
      </c>
      <c r="G27" s="7"/>
    </row>
    <row r="28" spans="1:10" ht="28.8" x14ac:dyDescent="0.3">
      <c r="B28" s="4" t="s">
        <v>56</v>
      </c>
      <c r="C28" s="6" t="s">
        <v>56</v>
      </c>
      <c r="D28" s="6" t="s">
        <v>123</v>
      </c>
      <c r="E28" s="6" t="s">
        <v>63</v>
      </c>
      <c r="I28" s="7" t="s">
        <v>122</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3"/>
  <sheetViews>
    <sheetView topLeftCell="A3" zoomScaleNormal="100" workbookViewId="0">
      <selection activeCell="B22" sqref="B22"/>
    </sheetView>
  </sheetViews>
  <sheetFormatPr defaultRowHeight="14.4" x14ac:dyDescent="0.3"/>
  <cols>
    <col min="1" max="1" width="8.88671875" style="11"/>
    <col min="2" max="2" width="28.77734375" style="11" customWidth="1"/>
    <col min="3" max="3" width="15.44140625" style="11" customWidth="1"/>
    <col min="4" max="4" width="13.33203125" style="11" customWidth="1"/>
    <col min="5" max="5" width="11" style="11" customWidth="1"/>
    <col min="6" max="6" width="14" style="11" customWidth="1"/>
    <col min="7" max="8" width="23.44140625" style="11" customWidth="1"/>
    <col min="9" max="9" width="67.6640625" style="11" customWidth="1"/>
    <col min="10" max="10" width="66.6640625" style="11" customWidth="1"/>
    <col min="11" max="16384" width="8.88671875" style="11"/>
  </cols>
  <sheetData>
    <row r="1" spans="1:10" x14ac:dyDescent="0.3">
      <c r="A1" s="8" t="s">
        <v>156</v>
      </c>
    </row>
    <row r="2" spans="1:10" x14ac:dyDescent="0.3">
      <c r="A2" s="8" t="s">
        <v>157</v>
      </c>
    </row>
    <row r="3" spans="1:10" x14ac:dyDescent="0.3">
      <c r="A3" s="8" t="s">
        <v>121</v>
      </c>
    </row>
    <row r="4" spans="1:10" x14ac:dyDescent="0.3">
      <c r="A4" s="13" t="s">
        <v>89</v>
      </c>
      <c r="B4" s="6"/>
      <c r="C4" s="6"/>
      <c r="D4" s="6"/>
      <c r="E4" s="6"/>
      <c r="F4" s="6"/>
      <c r="G4" s="6"/>
      <c r="H4" s="6"/>
      <c r="I4" s="7"/>
      <c r="J4" s="6"/>
    </row>
    <row r="5" spans="1:10" x14ac:dyDescent="0.3">
      <c r="A5" s="9" t="s">
        <v>91</v>
      </c>
      <c r="B5" s="9" t="s">
        <v>67</v>
      </c>
      <c r="C5" s="9" t="s">
        <v>68</v>
      </c>
      <c r="D5" s="9" t="s">
        <v>69</v>
      </c>
      <c r="E5" s="9" t="s">
        <v>70</v>
      </c>
      <c r="F5" s="9" t="s">
        <v>71</v>
      </c>
      <c r="G5" s="9" t="s">
        <v>72</v>
      </c>
      <c r="H5" s="9" t="s">
        <v>76</v>
      </c>
      <c r="I5" s="9" t="s">
        <v>73</v>
      </c>
      <c r="J5" s="10" t="s">
        <v>94</v>
      </c>
    </row>
    <row r="6" spans="1:10" ht="43.2" x14ac:dyDescent="0.3">
      <c r="A6" s="6" t="s">
        <v>84</v>
      </c>
      <c r="B6" s="4" t="s">
        <v>0</v>
      </c>
      <c r="C6" s="6" t="s">
        <v>146</v>
      </c>
      <c r="D6" s="6" t="s">
        <v>96</v>
      </c>
      <c r="E6" s="6" t="s">
        <v>62</v>
      </c>
      <c r="F6" s="6" t="s">
        <v>74</v>
      </c>
      <c r="G6" s="6" t="s">
        <v>98</v>
      </c>
      <c r="H6" s="6" t="s">
        <v>97</v>
      </c>
      <c r="I6" s="7" t="s">
        <v>99</v>
      </c>
      <c r="J6" s="6"/>
    </row>
    <row r="7" spans="1:10" x14ac:dyDescent="0.3">
      <c r="A7" s="6" t="s">
        <v>84</v>
      </c>
      <c r="B7" s="4" t="s">
        <v>1</v>
      </c>
      <c r="C7" s="6" t="s">
        <v>1</v>
      </c>
      <c r="D7" s="6" t="s">
        <v>79</v>
      </c>
      <c r="E7" s="6" t="s">
        <v>62</v>
      </c>
      <c r="F7" s="6" t="s">
        <v>74</v>
      </c>
      <c r="G7" s="6" t="s">
        <v>77</v>
      </c>
      <c r="H7" s="6" t="s">
        <v>78</v>
      </c>
      <c r="I7" s="7" t="s">
        <v>75</v>
      </c>
      <c r="J7" s="6"/>
    </row>
    <row r="8" spans="1:10" ht="43.2" x14ac:dyDescent="0.3">
      <c r="A8" s="6" t="s">
        <v>84</v>
      </c>
      <c r="B8" s="4" t="s">
        <v>85</v>
      </c>
      <c r="C8" s="6" t="s">
        <v>92</v>
      </c>
      <c r="D8" s="6" t="s">
        <v>96</v>
      </c>
      <c r="E8" s="6" t="s">
        <v>62</v>
      </c>
      <c r="F8" s="6" t="s">
        <v>74</v>
      </c>
      <c r="G8" s="6" t="s">
        <v>135</v>
      </c>
      <c r="H8" s="7" t="s">
        <v>134</v>
      </c>
      <c r="I8" s="7"/>
      <c r="J8" s="6" t="s">
        <v>86</v>
      </c>
    </row>
    <row r="9" spans="1:10" ht="43.2" x14ac:dyDescent="0.3">
      <c r="A9" s="6" t="s">
        <v>84</v>
      </c>
      <c r="B9" s="4" t="s">
        <v>66</v>
      </c>
      <c r="C9" s="6" t="s">
        <v>66</v>
      </c>
      <c r="D9" s="6" t="s">
        <v>96</v>
      </c>
      <c r="E9" s="6" t="s">
        <v>62</v>
      </c>
      <c r="F9" s="6" t="s">
        <v>74</v>
      </c>
      <c r="G9" s="6" t="s">
        <v>110</v>
      </c>
      <c r="H9" s="7" t="s">
        <v>111</v>
      </c>
      <c r="I9" s="7"/>
      <c r="J9" s="6"/>
    </row>
    <row r="10" spans="1:10" ht="43.2" x14ac:dyDescent="0.3">
      <c r="A10" s="6" t="s">
        <v>84</v>
      </c>
      <c r="B10" s="4" t="s">
        <v>3</v>
      </c>
      <c r="C10" s="6" t="s">
        <v>100</v>
      </c>
      <c r="D10" s="6" t="s">
        <v>79</v>
      </c>
      <c r="E10" s="6" t="s">
        <v>62</v>
      </c>
      <c r="F10" s="6" t="s">
        <v>74</v>
      </c>
      <c r="G10" s="6" t="s">
        <v>101</v>
      </c>
      <c r="H10" s="6" t="s">
        <v>102</v>
      </c>
      <c r="I10" s="7" t="s">
        <v>149</v>
      </c>
      <c r="J10" s="6"/>
    </row>
    <row r="11" spans="1:10" x14ac:dyDescent="0.3">
      <c r="A11" s="6" t="s">
        <v>84</v>
      </c>
      <c r="B11" s="4" t="s">
        <v>4</v>
      </c>
      <c r="C11" s="6" t="s">
        <v>103</v>
      </c>
      <c r="D11" s="6" t="s">
        <v>79</v>
      </c>
      <c r="E11" s="6" t="s">
        <v>62</v>
      </c>
      <c r="F11" s="6" t="s">
        <v>74</v>
      </c>
      <c r="G11" s="6" t="s">
        <v>10</v>
      </c>
      <c r="H11" s="6" t="s">
        <v>104</v>
      </c>
      <c r="I11" s="7" t="s">
        <v>87</v>
      </c>
      <c r="J11" s="6"/>
    </row>
    <row r="12" spans="1:10" x14ac:dyDescent="0.3">
      <c r="A12" s="6" t="s">
        <v>84</v>
      </c>
      <c r="B12" s="4" t="s">
        <v>163</v>
      </c>
      <c r="C12" s="6" t="s">
        <v>163</v>
      </c>
      <c r="D12" s="6" t="s">
        <v>96</v>
      </c>
      <c r="E12" s="6" t="s">
        <v>62</v>
      </c>
      <c r="F12" s="6" t="s">
        <v>74</v>
      </c>
      <c r="G12" s="6" t="s">
        <v>164</v>
      </c>
      <c r="H12" s="14" t="s">
        <v>196</v>
      </c>
      <c r="I12" s="7"/>
      <c r="J12" s="6"/>
    </row>
    <row r="13" spans="1:10" x14ac:dyDescent="0.3">
      <c r="A13" s="6" t="s">
        <v>84</v>
      </c>
      <c r="B13" s="4" t="s">
        <v>165</v>
      </c>
      <c r="C13" s="6" t="s">
        <v>166</v>
      </c>
      <c r="D13" s="6" t="s">
        <v>79</v>
      </c>
      <c r="E13" s="6" t="s">
        <v>62</v>
      </c>
      <c r="F13" s="6" t="s">
        <v>74</v>
      </c>
      <c r="G13" s="17" t="s">
        <v>170</v>
      </c>
      <c r="H13" s="14" t="s">
        <v>197</v>
      </c>
      <c r="I13" s="7"/>
      <c r="J13" s="6"/>
    </row>
    <row r="14" spans="1:10" x14ac:dyDescent="0.3">
      <c r="A14" s="6"/>
      <c r="B14" s="4" t="s">
        <v>167</v>
      </c>
      <c r="C14" s="6" t="s">
        <v>167</v>
      </c>
      <c r="D14" s="6" t="s">
        <v>96</v>
      </c>
      <c r="E14" s="6" t="s">
        <v>62</v>
      </c>
      <c r="F14" s="6" t="s">
        <v>74</v>
      </c>
      <c r="G14" s="16" t="s">
        <v>173</v>
      </c>
      <c r="H14" s="6"/>
      <c r="I14" s="19" t="s">
        <v>195</v>
      </c>
      <c r="J14" s="6"/>
    </row>
    <row r="15" spans="1:10" x14ac:dyDescent="0.3">
      <c r="A15" s="6" t="s">
        <v>84</v>
      </c>
      <c r="B15" s="4" t="s">
        <v>168</v>
      </c>
      <c r="C15" s="6" t="s">
        <v>169</v>
      </c>
      <c r="D15" s="6" t="s">
        <v>96</v>
      </c>
      <c r="E15" s="6" t="s">
        <v>62</v>
      </c>
      <c r="F15" s="6" t="s">
        <v>74</v>
      </c>
      <c r="G15" s="16"/>
      <c r="H15" s="14" t="s">
        <v>196</v>
      </c>
      <c r="I15" s="7"/>
      <c r="J15" s="6"/>
    </row>
    <row r="16" spans="1:10" ht="72" x14ac:dyDescent="0.3">
      <c r="A16" s="6" t="s">
        <v>84</v>
      </c>
      <c r="B16" s="4" t="s">
        <v>90</v>
      </c>
      <c r="C16" s="6" t="s">
        <v>95</v>
      </c>
      <c r="D16" s="6" t="s">
        <v>96</v>
      </c>
      <c r="E16" s="6" t="s">
        <v>63</v>
      </c>
      <c r="F16" s="6" t="s">
        <v>74</v>
      </c>
      <c r="G16" s="6" t="s">
        <v>83</v>
      </c>
      <c r="H16" s="7" t="s">
        <v>112</v>
      </c>
      <c r="I16" s="7" t="s">
        <v>93</v>
      </c>
      <c r="J16" s="6"/>
    </row>
    <row r="17" spans="1:10" ht="28.8" x14ac:dyDescent="0.3">
      <c r="A17" s="6" t="s">
        <v>84</v>
      </c>
      <c r="B17" s="4" t="s">
        <v>82</v>
      </c>
      <c r="C17" s="6" t="s">
        <v>147</v>
      </c>
      <c r="D17" s="6" t="s">
        <v>137</v>
      </c>
      <c r="E17" s="6" t="s">
        <v>62</v>
      </c>
      <c r="F17" s="6" t="s">
        <v>74</v>
      </c>
      <c r="G17" s="7" t="s">
        <v>139</v>
      </c>
      <c r="H17" s="6" t="s">
        <v>140</v>
      </c>
      <c r="I17" s="7" t="s">
        <v>138</v>
      </c>
      <c r="J17" s="6"/>
    </row>
    <row r="18" spans="1:10" ht="43.2" x14ac:dyDescent="0.3">
      <c r="A18" s="6" t="s">
        <v>84</v>
      </c>
      <c r="B18" s="4" t="s">
        <v>88</v>
      </c>
      <c r="C18" s="6" t="s">
        <v>136</v>
      </c>
      <c r="D18" s="6" t="s">
        <v>137</v>
      </c>
      <c r="E18" s="6" t="s">
        <v>62</v>
      </c>
      <c r="F18" s="6" t="s">
        <v>74</v>
      </c>
      <c r="G18" s="6" t="s">
        <v>141</v>
      </c>
      <c r="H18" s="7" t="s">
        <v>134</v>
      </c>
      <c r="I18" s="7" t="s">
        <v>142</v>
      </c>
      <c r="J18" s="6"/>
    </row>
    <row r="19" spans="1:10" x14ac:dyDescent="0.3">
      <c r="A19" s="6" t="s">
        <v>84</v>
      </c>
      <c r="B19" s="4" t="s">
        <v>5</v>
      </c>
      <c r="C19" s="6" t="s">
        <v>5</v>
      </c>
      <c r="D19" s="6" t="s">
        <v>96</v>
      </c>
      <c r="E19" s="6" t="s">
        <v>63</v>
      </c>
      <c r="F19" s="6" t="s">
        <v>74</v>
      </c>
      <c r="G19" s="6" t="s">
        <v>113</v>
      </c>
      <c r="H19" s="6" t="s">
        <v>114</v>
      </c>
      <c r="I19" s="6" t="s">
        <v>120</v>
      </c>
      <c r="J19" s="6"/>
    </row>
    <row r="20" spans="1:10" ht="43.2" x14ac:dyDescent="0.3">
      <c r="A20" s="6" t="s">
        <v>84</v>
      </c>
      <c r="B20" s="4" t="s">
        <v>11</v>
      </c>
      <c r="C20" s="6" t="s">
        <v>11</v>
      </c>
      <c r="D20" s="6" t="s">
        <v>96</v>
      </c>
      <c r="E20" s="6" t="s">
        <v>62</v>
      </c>
      <c r="F20" s="6" t="s">
        <v>74</v>
      </c>
      <c r="G20" s="11" t="s">
        <v>115</v>
      </c>
      <c r="H20" s="7" t="s">
        <v>116</v>
      </c>
      <c r="I20" s="7" t="s">
        <v>158</v>
      </c>
      <c r="J20" s="6"/>
    </row>
    <row r="21" spans="1:10" ht="43.2" x14ac:dyDescent="0.3">
      <c r="A21" s="6"/>
      <c r="B21" s="4" t="s">
        <v>7</v>
      </c>
      <c r="C21" s="6"/>
      <c r="D21" s="6"/>
      <c r="E21" s="6" t="s">
        <v>62</v>
      </c>
      <c r="F21" s="6" t="s">
        <v>74</v>
      </c>
      <c r="G21" s="7" t="s">
        <v>193</v>
      </c>
      <c r="H21" s="6"/>
      <c r="I21" s="6" t="s">
        <v>80</v>
      </c>
      <c r="J21" s="6"/>
    </row>
    <row r="22" spans="1:10" x14ac:dyDescent="0.3">
      <c r="B22" s="25" t="s">
        <v>212</v>
      </c>
      <c r="C22" s="6"/>
      <c r="D22" s="6"/>
      <c r="E22" s="6"/>
      <c r="F22" s="6"/>
      <c r="G22" s="7" t="s">
        <v>191</v>
      </c>
    </row>
    <row r="23" spans="1:10" x14ac:dyDescent="0.3">
      <c r="B23" s="4" t="s">
        <v>8</v>
      </c>
      <c r="C23" s="6"/>
      <c r="D23" s="6"/>
      <c r="E23" s="6" t="s">
        <v>62</v>
      </c>
      <c r="F23" s="6" t="s">
        <v>109</v>
      </c>
      <c r="G2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zoomScale="86" zoomScaleNormal="90" workbookViewId="0">
      <selection activeCell="G13" sqref="G13"/>
    </sheetView>
  </sheetViews>
  <sheetFormatPr defaultRowHeight="14.4" x14ac:dyDescent="0.3"/>
  <cols>
    <col min="1" max="1" width="10.109375" style="11" bestFit="1" customWidth="1"/>
    <col min="2" max="2" width="22.33203125" style="11" bestFit="1" customWidth="1"/>
    <col min="3" max="3" width="11.88671875" style="11" bestFit="1" customWidth="1"/>
    <col min="4" max="4" width="6.44140625" style="11" bestFit="1" customWidth="1"/>
    <col min="5" max="5" width="4.77734375" style="11" bestFit="1" customWidth="1"/>
    <col min="6" max="6" width="15.88671875" style="11" customWidth="1"/>
    <col min="7" max="7" width="27.88671875" style="11" customWidth="1"/>
    <col min="8" max="8" width="22.77734375" style="11" bestFit="1" customWidth="1"/>
    <col min="9" max="9" width="60.77734375" style="11" bestFit="1" customWidth="1"/>
    <col min="10" max="10" width="69" style="11" bestFit="1" customWidth="1"/>
    <col min="11" max="16384" width="8.88671875" style="11"/>
  </cols>
  <sheetData>
    <row r="1" spans="1:10" s="6" customFormat="1" x14ac:dyDescent="0.3">
      <c r="A1" s="13" t="s">
        <v>61</v>
      </c>
      <c r="I1" s="7"/>
      <c r="J1" s="7"/>
    </row>
    <row r="2" spans="1:10" s="6" customFormat="1" x14ac:dyDescent="0.3">
      <c r="A2" s="9" t="s">
        <v>91</v>
      </c>
      <c r="B2" s="9" t="s">
        <v>67</v>
      </c>
      <c r="C2" s="9" t="s">
        <v>68</v>
      </c>
      <c r="D2" s="9" t="s">
        <v>69</v>
      </c>
      <c r="E2" s="9" t="s">
        <v>70</v>
      </c>
      <c r="F2" s="9" t="s">
        <v>71</v>
      </c>
      <c r="G2" s="9" t="s">
        <v>72</v>
      </c>
      <c r="H2" s="9" t="s">
        <v>76</v>
      </c>
      <c r="I2" s="10" t="s">
        <v>73</v>
      </c>
      <c r="J2" s="10" t="s">
        <v>94</v>
      </c>
    </row>
    <row r="3" spans="1:10" s="6" customFormat="1" ht="43.2" x14ac:dyDescent="0.3">
      <c r="A3" s="6" t="s">
        <v>84</v>
      </c>
      <c r="B3" s="4" t="s">
        <v>0</v>
      </c>
      <c r="C3" s="6" t="s">
        <v>146</v>
      </c>
      <c r="D3" s="6" t="s">
        <v>96</v>
      </c>
      <c r="E3" s="6" t="s">
        <v>62</v>
      </c>
      <c r="F3" s="6" t="s">
        <v>74</v>
      </c>
      <c r="G3" s="6" t="s">
        <v>98</v>
      </c>
      <c r="H3" s="6" t="s">
        <v>97</v>
      </c>
      <c r="I3" s="7" t="s">
        <v>99</v>
      </c>
      <c r="J3" s="7"/>
    </row>
    <row r="4" spans="1:10" s="6" customFormat="1" x14ac:dyDescent="0.3">
      <c r="A4" s="6" t="s">
        <v>84</v>
      </c>
      <c r="B4" s="4" t="s">
        <v>1</v>
      </c>
      <c r="C4" s="6" t="s">
        <v>1</v>
      </c>
      <c r="D4" s="6" t="s">
        <v>79</v>
      </c>
      <c r="E4" s="6" t="s">
        <v>62</v>
      </c>
      <c r="F4" s="6" t="s">
        <v>74</v>
      </c>
      <c r="G4" s="6" t="s">
        <v>77</v>
      </c>
      <c r="H4" s="6" t="s">
        <v>78</v>
      </c>
      <c r="I4" s="7" t="s">
        <v>75</v>
      </c>
      <c r="J4" s="7"/>
    </row>
    <row r="5" spans="1:10" s="6" customFormat="1" ht="86.4" x14ac:dyDescent="0.3">
      <c r="A5" s="6" t="s">
        <v>84</v>
      </c>
      <c r="B5" s="4" t="s">
        <v>85</v>
      </c>
      <c r="C5" s="6" t="s">
        <v>92</v>
      </c>
      <c r="D5" s="6" t="s">
        <v>96</v>
      </c>
      <c r="E5" s="6" t="s">
        <v>62</v>
      </c>
      <c r="F5" s="6" t="s">
        <v>74</v>
      </c>
      <c r="G5" s="6" t="s">
        <v>135</v>
      </c>
      <c r="H5" s="15" t="s">
        <v>134</v>
      </c>
      <c r="I5" s="7"/>
      <c r="J5" s="7" t="s">
        <v>153</v>
      </c>
    </row>
    <row r="6" spans="1:10" s="6" customFormat="1" x14ac:dyDescent="0.3">
      <c r="A6" s="6" t="s">
        <v>84</v>
      </c>
      <c r="B6" s="4" t="s">
        <v>163</v>
      </c>
      <c r="C6" s="6" t="s">
        <v>163</v>
      </c>
      <c r="D6" s="6" t="s">
        <v>96</v>
      </c>
      <c r="E6" s="6" t="s">
        <v>62</v>
      </c>
      <c r="F6" s="6" t="s">
        <v>74</v>
      </c>
      <c r="G6" s="6" t="s">
        <v>164</v>
      </c>
      <c r="H6" s="20" t="s">
        <v>196</v>
      </c>
      <c r="I6" s="7"/>
      <c r="J6" s="7"/>
    </row>
    <row r="7" spans="1:10" s="6" customFormat="1" x14ac:dyDescent="0.3">
      <c r="A7" s="6" t="s">
        <v>84</v>
      </c>
      <c r="B7" s="4" t="s">
        <v>165</v>
      </c>
      <c r="C7" s="6" t="s">
        <v>166</v>
      </c>
      <c r="D7" s="6" t="s">
        <v>79</v>
      </c>
      <c r="E7" s="6" t="s">
        <v>62</v>
      </c>
      <c r="F7" s="6" t="s">
        <v>74</v>
      </c>
      <c r="G7" s="6" t="s">
        <v>170</v>
      </c>
      <c r="H7" s="20" t="s">
        <v>197</v>
      </c>
      <c r="I7" s="7"/>
      <c r="J7" s="7"/>
    </row>
    <row r="8" spans="1:10" s="6" customFormat="1" x14ac:dyDescent="0.3">
      <c r="A8" s="6" t="s">
        <v>84</v>
      </c>
      <c r="B8" s="4" t="s">
        <v>167</v>
      </c>
      <c r="C8" s="6" t="s">
        <v>167</v>
      </c>
      <c r="D8" s="6" t="s">
        <v>96</v>
      </c>
      <c r="E8" s="6" t="s">
        <v>62</v>
      </c>
      <c r="F8" s="6" t="s">
        <v>74</v>
      </c>
      <c r="G8" s="6" t="s">
        <v>173</v>
      </c>
      <c r="H8" s="14"/>
      <c r="I8" s="7" t="s">
        <v>198</v>
      </c>
      <c r="J8" s="7"/>
    </row>
    <row r="9" spans="1:10" s="6" customFormat="1" x14ac:dyDescent="0.3">
      <c r="A9" s="6" t="s">
        <v>84</v>
      </c>
      <c r="B9" s="4" t="s">
        <v>168</v>
      </c>
      <c r="C9" s="6" t="s">
        <v>169</v>
      </c>
      <c r="D9" s="6" t="s">
        <v>96</v>
      </c>
      <c r="E9" s="6" t="s">
        <v>62</v>
      </c>
      <c r="F9" s="6" t="s">
        <v>74</v>
      </c>
      <c r="H9" s="14" t="s">
        <v>196</v>
      </c>
      <c r="I9" s="7"/>
      <c r="J9" s="7"/>
    </row>
    <row r="10" spans="1:10" s="6" customFormat="1" ht="72" x14ac:dyDescent="0.3">
      <c r="A10" s="6" t="s">
        <v>84</v>
      </c>
      <c r="B10" s="4" t="s">
        <v>90</v>
      </c>
      <c r="C10" s="6" t="s">
        <v>95</v>
      </c>
      <c r="D10" s="6" t="s">
        <v>96</v>
      </c>
      <c r="E10" s="6" t="s">
        <v>63</v>
      </c>
      <c r="F10" s="6" t="s">
        <v>74</v>
      </c>
      <c r="G10" s="6" t="s">
        <v>83</v>
      </c>
      <c r="H10" s="7" t="s">
        <v>112</v>
      </c>
      <c r="I10" s="7" t="s">
        <v>93</v>
      </c>
      <c r="J10" s="7"/>
    </row>
    <row r="11" spans="1:10" s="6" customFormat="1" x14ac:dyDescent="0.3">
      <c r="A11" s="6" t="s">
        <v>84</v>
      </c>
      <c r="B11" s="4" t="s">
        <v>5</v>
      </c>
      <c r="C11" s="12" t="s">
        <v>5</v>
      </c>
      <c r="D11" s="6" t="s">
        <v>96</v>
      </c>
      <c r="E11" s="6" t="s">
        <v>63</v>
      </c>
      <c r="F11" s="6" t="s">
        <v>74</v>
      </c>
      <c r="G11" s="6" t="s">
        <v>113</v>
      </c>
      <c r="H11" s="6" t="s">
        <v>114</v>
      </c>
      <c r="I11" s="7" t="s">
        <v>120</v>
      </c>
      <c r="J11" s="7"/>
    </row>
    <row r="12" spans="1:10" s="6" customFormat="1" x14ac:dyDescent="0.3">
      <c r="A12" s="6" t="s">
        <v>84</v>
      </c>
      <c r="B12" s="23" t="s">
        <v>175</v>
      </c>
      <c r="C12" s="12"/>
      <c r="I12" s="7"/>
      <c r="J12" s="7"/>
    </row>
    <row r="13" spans="1:10" s="6" customFormat="1" ht="43.2" x14ac:dyDescent="0.3">
      <c r="A13" s="6" t="s">
        <v>84</v>
      </c>
      <c r="B13" s="23" t="s">
        <v>201</v>
      </c>
      <c r="C13" s="6" t="s">
        <v>11</v>
      </c>
      <c r="D13" s="6" t="s">
        <v>96</v>
      </c>
      <c r="E13" s="6" t="s">
        <v>62</v>
      </c>
      <c r="F13" s="6" t="s">
        <v>74</v>
      </c>
      <c r="G13" s="11"/>
      <c r="H13" s="7" t="s">
        <v>116</v>
      </c>
      <c r="I13" s="7" t="s">
        <v>158</v>
      </c>
      <c r="J13" s="7"/>
    </row>
    <row r="14" spans="1:10" s="6" customFormat="1" ht="166.5" customHeight="1" x14ac:dyDescent="0.3">
      <c r="B14" s="4" t="s">
        <v>7</v>
      </c>
      <c r="C14" s="6" t="s">
        <v>124</v>
      </c>
      <c r="D14" s="6" t="s">
        <v>96</v>
      </c>
      <c r="E14" s="6" t="s">
        <v>62</v>
      </c>
      <c r="F14" s="6" t="s">
        <v>74</v>
      </c>
      <c r="G14" s="7" t="s">
        <v>133</v>
      </c>
      <c r="I14" s="7"/>
      <c r="J14" s="7"/>
    </row>
    <row r="15" spans="1:10" x14ac:dyDescent="0.3">
      <c r="B15" s="4" t="s">
        <v>8</v>
      </c>
      <c r="E15" s="6" t="s">
        <v>62</v>
      </c>
      <c r="F15" s="6" t="s">
        <v>109</v>
      </c>
      <c r="I15" s="7" t="s">
        <v>152</v>
      </c>
    </row>
  </sheetData>
  <hyperlinks>
    <hyperlink ref="H5" r:id="rId1" xr:uid="{37BEC074-36E4-45F8-BBD8-903A529101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tabSelected="1" zoomScale="109" zoomScaleNormal="140" workbookViewId="0">
      <selection activeCell="I15" sqref="I15"/>
    </sheetView>
  </sheetViews>
  <sheetFormatPr defaultColWidth="8.88671875" defaultRowHeight="14.4" x14ac:dyDescent="0.3"/>
  <cols>
    <col min="1" max="1" width="20.6640625" style="2" bestFit="1" customWidth="1"/>
    <col min="2" max="2" width="28.44140625" style="2" bestFit="1" customWidth="1"/>
    <col min="3" max="3" width="13.21875" style="2" bestFit="1" customWidth="1"/>
    <col min="4" max="4" width="11.77734375" style="2" customWidth="1"/>
    <col min="5" max="5" width="4.77734375" style="2" bestFit="1" customWidth="1"/>
    <col min="6" max="6" width="26" style="2" customWidth="1"/>
    <col min="7" max="7" width="20.21875" style="2" bestFit="1" customWidth="1"/>
    <col min="8" max="8" width="22.77734375" style="2" bestFit="1" customWidth="1"/>
    <col min="9" max="9" width="62" style="3" bestFit="1" customWidth="1"/>
    <col min="10" max="10" width="71.21875" style="3" bestFit="1" customWidth="1"/>
    <col min="11" max="16384" width="8.88671875" style="2"/>
  </cols>
  <sheetData>
    <row r="2" spans="1:10" x14ac:dyDescent="0.3">
      <c r="A2" s="8" t="s">
        <v>129</v>
      </c>
      <c r="B2" s="6"/>
      <c r="C2" s="6"/>
      <c r="D2" s="6"/>
      <c r="E2" s="6"/>
      <c r="F2" s="6"/>
      <c r="G2" s="6"/>
      <c r="H2" s="6"/>
      <c r="I2" s="7"/>
      <c r="J2" s="7"/>
    </row>
    <row r="3" spans="1:10" x14ac:dyDescent="0.3">
      <c r="A3" s="9" t="s">
        <v>91</v>
      </c>
      <c r="B3" s="9" t="s">
        <v>67</v>
      </c>
      <c r="C3" s="9" t="s">
        <v>68</v>
      </c>
      <c r="D3" s="9" t="s">
        <v>69</v>
      </c>
      <c r="E3" s="9" t="s">
        <v>70</v>
      </c>
      <c r="F3" s="9" t="s">
        <v>71</v>
      </c>
      <c r="G3" s="9" t="s">
        <v>72</v>
      </c>
      <c r="H3" s="9" t="s">
        <v>76</v>
      </c>
      <c r="I3" s="10" t="s">
        <v>73</v>
      </c>
      <c r="J3" s="10" t="s">
        <v>94</v>
      </c>
    </row>
    <row r="4" spans="1:10" ht="43.2" x14ac:dyDescent="0.3">
      <c r="A4" s="6" t="s">
        <v>84</v>
      </c>
      <c r="B4" s="4" t="s">
        <v>0</v>
      </c>
      <c r="C4" s="6" t="s">
        <v>146</v>
      </c>
      <c r="D4" s="6" t="s">
        <v>96</v>
      </c>
      <c r="E4" s="6" t="s">
        <v>62</v>
      </c>
      <c r="F4" s="6" t="s">
        <v>74</v>
      </c>
      <c r="G4" s="6" t="s">
        <v>98</v>
      </c>
      <c r="H4" s="6" t="s">
        <v>97</v>
      </c>
      <c r="I4" s="7" t="s">
        <v>99</v>
      </c>
      <c r="J4" s="7"/>
    </row>
    <row r="5" spans="1:10" x14ac:dyDescent="0.3">
      <c r="A5" s="6" t="s">
        <v>84</v>
      </c>
      <c r="B5" s="4" t="s">
        <v>1</v>
      </c>
      <c r="C5" s="6" t="s">
        <v>1</v>
      </c>
      <c r="D5" s="6" t="s">
        <v>79</v>
      </c>
      <c r="E5" s="6" t="s">
        <v>62</v>
      </c>
      <c r="F5" s="6" t="s">
        <v>74</v>
      </c>
      <c r="G5" s="6" t="s">
        <v>77</v>
      </c>
      <c r="H5" s="6" t="s">
        <v>78</v>
      </c>
      <c r="I5" s="7" t="s">
        <v>75</v>
      </c>
      <c r="J5" s="7"/>
    </row>
    <row r="6" spans="1:10" ht="57.6" x14ac:dyDescent="0.3">
      <c r="A6" s="6" t="s">
        <v>84</v>
      </c>
      <c r="B6" s="4" t="s">
        <v>85</v>
      </c>
      <c r="C6" s="6" t="s">
        <v>92</v>
      </c>
      <c r="D6" s="6" t="s">
        <v>96</v>
      </c>
      <c r="E6" s="6" t="s">
        <v>62</v>
      </c>
      <c r="F6" s="6" t="s">
        <v>74</v>
      </c>
      <c r="G6" s="6" t="s">
        <v>135</v>
      </c>
      <c r="H6" s="7" t="s">
        <v>134</v>
      </c>
      <c r="I6" s="7"/>
      <c r="J6" s="7"/>
    </row>
    <row r="7" spans="1:10" ht="43.2" x14ac:dyDescent="0.3">
      <c r="A7" s="6" t="s">
        <v>84</v>
      </c>
      <c r="B7" s="4" t="s">
        <v>66</v>
      </c>
      <c r="C7" s="6" t="s">
        <v>66</v>
      </c>
      <c r="D7" s="6" t="s">
        <v>96</v>
      </c>
      <c r="E7" s="6" t="s">
        <v>62</v>
      </c>
      <c r="F7" s="6" t="s">
        <v>74</v>
      </c>
      <c r="G7" s="11" t="s">
        <v>110</v>
      </c>
      <c r="H7" s="15" t="s">
        <v>111</v>
      </c>
      <c r="I7" s="7"/>
      <c r="J7" s="7"/>
    </row>
    <row r="8" spans="1:10" ht="57.6" x14ac:dyDescent="0.3">
      <c r="A8" s="6" t="s">
        <v>84</v>
      </c>
      <c r="B8" s="4" t="s">
        <v>3</v>
      </c>
      <c r="C8" s="6" t="s">
        <v>100</v>
      </c>
      <c r="D8" s="6" t="s">
        <v>79</v>
      </c>
      <c r="E8" s="6" t="s">
        <v>62</v>
      </c>
      <c r="F8" s="6" t="s">
        <v>74</v>
      </c>
      <c r="G8" s="6" t="s">
        <v>101</v>
      </c>
      <c r="H8" s="6" t="s">
        <v>102</v>
      </c>
      <c r="I8" s="7" t="s">
        <v>149</v>
      </c>
      <c r="J8" s="7"/>
    </row>
    <row r="9" spans="1:10" x14ac:dyDescent="0.3">
      <c r="A9" s="6" t="s">
        <v>84</v>
      </c>
      <c r="B9" s="4" t="s">
        <v>4</v>
      </c>
      <c r="C9" s="6" t="s">
        <v>103</v>
      </c>
      <c r="D9" s="6" t="s">
        <v>79</v>
      </c>
      <c r="E9" s="6" t="s">
        <v>62</v>
      </c>
      <c r="F9" s="6" t="s">
        <v>74</v>
      </c>
      <c r="G9" s="6" t="s">
        <v>10</v>
      </c>
      <c r="H9" s="6" t="s">
        <v>104</v>
      </c>
      <c r="I9" s="7" t="s">
        <v>144</v>
      </c>
      <c r="J9" s="7"/>
    </row>
    <row r="10" spans="1:10" ht="43.5" customHeight="1" x14ac:dyDescent="0.3">
      <c r="A10" s="6"/>
      <c r="B10" s="4" t="s">
        <v>108</v>
      </c>
      <c r="C10" s="6" t="s">
        <v>107</v>
      </c>
      <c r="D10" s="6" t="s">
        <v>119</v>
      </c>
      <c r="E10" s="6" t="s">
        <v>62</v>
      </c>
      <c r="F10" s="6"/>
      <c r="G10" s="6"/>
      <c r="H10" s="6"/>
      <c r="I10" s="7" t="s">
        <v>150</v>
      </c>
      <c r="J10" s="7"/>
    </row>
    <row r="11" spans="1:10" ht="28.8" x14ac:dyDescent="0.3">
      <c r="A11" s="6"/>
      <c r="B11" s="4" t="s">
        <v>127</v>
      </c>
      <c r="C11" s="6" t="s">
        <v>127</v>
      </c>
      <c r="D11" s="6"/>
      <c r="E11" s="6" t="s">
        <v>62</v>
      </c>
      <c r="F11" s="5" t="s">
        <v>74</v>
      </c>
      <c r="G11" s="6"/>
      <c r="H11" s="5" t="s">
        <v>185</v>
      </c>
      <c r="I11" s="5" t="s">
        <v>194</v>
      </c>
      <c r="J11" s="7"/>
    </row>
    <row r="12" spans="1:10" x14ac:dyDescent="0.3">
      <c r="A12" s="6"/>
      <c r="B12" s="25" t="s">
        <v>211</v>
      </c>
      <c r="C12" s="6"/>
      <c r="D12" s="6"/>
      <c r="E12" s="6" t="s">
        <v>81</v>
      </c>
      <c r="F12" s="7" t="s">
        <v>186</v>
      </c>
      <c r="G12" s="6"/>
      <c r="H12" s="7"/>
      <c r="I12" s="7" t="s">
        <v>203</v>
      </c>
      <c r="J12" s="7"/>
    </row>
    <row r="13" spans="1:10" x14ac:dyDescent="0.3">
      <c r="A13" s="6"/>
      <c r="B13" s="4" t="s">
        <v>128</v>
      </c>
      <c r="C13" s="12" t="s">
        <v>213</v>
      </c>
      <c r="D13" s="6" t="s">
        <v>79</v>
      </c>
      <c r="E13" s="6" t="s">
        <v>62</v>
      </c>
      <c r="F13" s="6"/>
      <c r="G13" s="6"/>
      <c r="H13" s="6"/>
      <c r="I13" s="7" t="s">
        <v>204</v>
      </c>
      <c r="J13" s="7"/>
    </row>
    <row r="14" spans="1:10" x14ac:dyDescent="0.3">
      <c r="A14" s="6"/>
      <c r="B14" s="4" t="s">
        <v>151</v>
      </c>
      <c r="C14" s="6"/>
      <c r="D14" s="6" t="s">
        <v>79</v>
      </c>
      <c r="E14" s="6" t="s">
        <v>63</v>
      </c>
      <c r="F14" s="6"/>
      <c r="G14" s="6"/>
      <c r="H14" s="6"/>
      <c r="I14" s="7" t="s">
        <v>205</v>
      </c>
      <c r="J14" s="7"/>
    </row>
    <row r="15" spans="1:10" s="14" customFormat="1" x14ac:dyDescent="0.3">
      <c r="B15" s="25" t="s">
        <v>206</v>
      </c>
      <c r="C15" s="14" t="s">
        <v>208</v>
      </c>
      <c r="I15" s="5" t="s">
        <v>219</v>
      </c>
      <c r="J15" s="5"/>
    </row>
    <row r="16" spans="1:10" s="14" customFormat="1" x14ac:dyDescent="0.3">
      <c r="B16" s="25" t="s">
        <v>207</v>
      </c>
      <c r="C16" s="14" t="s">
        <v>214</v>
      </c>
      <c r="I16" s="5"/>
      <c r="J16" s="5"/>
    </row>
    <row r="17" spans="1:10" ht="43.2" x14ac:dyDescent="0.3">
      <c r="A17" s="6"/>
      <c r="B17" s="4" t="s">
        <v>7</v>
      </c>
      <c r="C17" s="6" t="s">
        <v>124</v>
      </c>
      <c r="D17" s="6"/>
      <c r="E17" s="6" t="s">
        <v>62</v>
      </c>
      <c r="F17" s="7" t="s">
        <v>192</v>
      </c>
      <c r="G17" s="6"/>
      <c r="H17" s="6"/>
      <c r="I17" s="7"/>
      <c r="J17" s="7"/>
    </row>
    <row r="18" spans="1:10" x14ac:dyDescent="0.3">
      <c r="A18" s="6"/>
      <c r="B18" s="25" t="s">
        <v>212</v>
      </c>
      <c r="C18" s="6" t="s">
        <v>209</v>
      </c>
      <c r="D18" s="6"/>
      <c r="E18" s="6"/>
      <c r="F18" s="7" t="s">
        <v>74</v>
      </c>
      <c r="G18" s="6" t="s">
        <v>184</v>
      </c>
      <c r="H18" s="6"/>
      <c r="I18" s="7"/>
      <c r="J18" s="7"/>
    </row>
    <row r="19" spans="1:10" ht="28.8" x14ac:dyDescent="0.3">
      <c r="A19" s="6"/>
      <c r="B19" s="4" t="s">
        <v>178</v>
      </c>
      <c r="C19" s="6" t="s">
        <v>218</v>
      </c>
      <c r="D19" s="6" t="s">
        <v>143</v>
      </c>
      <c r="E19" s="6" t="s">
        <v>63</v>
      </c>
      <c r="F19" s="7" t="s">
        <v>180</v>
      </c>
      <c r="G19" s="6"/>
      <c r="H19" s="6"/>
      <c r="I19" s="7" t="s">
        <v>179</v>
      </c>
      <c r="J19" s="7"/>
    </row>
    <row r="20" spans="1:10" x14ac:dyDescent="0.3">
      <c r="A20" s="6"/>
      <c r="B20" s="4" t="s">
        <v>202</v>
      </c>
      <c r="C20" s="6" t="s">
        <v>217</v>
      </c>
      <c r="D20" s="6"/>
      <c r="E20" s="6"/>
      <c r="F20" s="7"/>
      <c r="G20" s="6"/>
      <c r="H20" s="6"/>
      <c r="I20" s="7"/>
      <c r="J20" s="7"/>
    </row>
    <row r="21" spans="1:10" x14ac:dyDescent="0.3">
      <c r="A21" s="6"/>
      <c r="B21" s="4" t="s">
        <v>177</v>
      </c>
      <c r="C21" s="6" t="s">
        <v>216</v>
      </c>
      <c r="D21" s="6" t="s">
        <v>143</v>
      </c>
      <c r="E21" s="6" t="s">
        <v>63</v>
      </c>
      <c r="F21" s="6"/>
      <c r="G21" s="7"/>
      <c r="H21" s="6"/>
      <c r="I21" s="7" t="s">
        <v>181</v>
      </c>
      <c r="J21" s="7"/>
    </row>
    <row r="22" spans="1:10" ht="57.6" x14ac:dyDescent="0.3">
      <c r="A22" s="6"/>
      <c r="B22" s="4" t="s">
        <v>126</v>
      </c>
      <c r="C22" s="6" t="s">
        <v>210</v>
      </c>
      <c r="D22" s="6"/>
      <c r="E22" s="6" t="s">
        <v>63</v>
      </c>
      <c r="F22" s="6" t="s">
        <v>74</v>
      </c>
      <c r="G22" s="7" t="s">
        <v>132</v>
      </c>
      <c r="H22" s="6"/>
      <c r="I22" s="7"/>
      <c r="J22" s="7"/>
    </row>
    <row r="23" spans="1:10" x14ac:dyDescent="0.3">
      <c r="A23" s="6"/>
      <c r="B23" s="4" t="s">
        <v>9</v>
      </c>
      <c r="C23" s="6" t="s">
        <v>9</v>
      </c>
      <c r="D23" s="6" t="s">
        <v>79</v>
      </c>
      <c r="E23" s="6" t="s">
        <v>63</v>
      </c>
      <c r="F23" s="6"/>
      <c r="G23" s="6"/>
      <c r="H23" s="6"/>
      <c r="I23" s="7" t="s">
        <v>125</v>
      </c>
      <c r="J23" s="7"/>
    </row>
    <row r="24" spans="1:10" x14ac:dyDescent="0.3">
      <c r="A24" s="6"/>
      <c r="B24" s="4" t="s">
        <v>159</v>
      </c>
      <c r="C24" s="6" t="s">
        <v>159</v>
      </c>
      <c r="D24" s="6" t="s">
        <v>79</v>
      </c>
      <c r="E24" s="6" t="s">
        <v>63</v>
      </c>
      <c r="F24" s="6"/>
      <c r="G24" s="6"/>
      <c r="H24" s="6"/>
      <c r="I24" s="7" t="s">
        <v>160</v>
      </c>
      <c r="J24" s="7"/>
    </row>
    <row r="25" spans="1:10" x14ac:dyDescent="0.3">
      <c r="A25" s="6"/>
      <c r="B25" s="4" t="s">
        <v>60</v>
      </c>
      <c r="C25" s="6" t="s">
        <v>60</v>
      </c>
      <c r="D25" s="6" t="s">
        <v>79</v>
      </c>
      <c r="E25" s="6" t="s">
        <v>63</v>
      </c>
      <c r="F25" s="6"/>
      <c r="G25" s="6"/>
      <c r="H25" s="6"/>
      <c r="I25" s="7" t="s">
        <v>148</v>
      </c>
      <c r="J25" s="7"/>
    </row>
  </sheetData>
  <hyperlinks>
    <hyperlink ref="H7" r:id="rId1" xr:uid="{8BABA8FC-650D-4A27-8910-3AA4C9BC4FDC}"/>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6"/>
  <sheetViews>
    <sheetView topLeftCell="A12" workbookViewId="0">
      <selection activeCell="B55" sqref="B55:B56"/>
    </sheetView>
  </sheetViews>
  <sheetFormatPr defaultRowHeight="14.4" x14ac:dyDescent="0.3"/>
  <cols>
    <col min="1" max="1" width="21.88671875" bestFit="1" customWidth="1"/>
    <col min="2" max="2" width="48.77734375" bestFit="1" customWidth="1"/>
  </cols>
  <sheetData>
    <row r="1" spans="1:4" x14ac:dyDescent="0.3">
      <c r="A1" t="s">
        <v>58</v>
      </c>
      <c r="B1" t="s">
        <v>130</v>
      </c>
      <c r="C1" t="s">
        <v>57</v>
      </c>
      <c r="D1" t="s">
        <v>56</v>
      </c>
    </row>
    <row r="2" spans="1:4" x14ac:dyDescent="0.3">
      <c r="A2" t="s">
        <v>14</v>
      </c>
      <c r="B2" t="str">
        <f>A2</f>
        <v>Age</v>
      </c>
      <c r="C2" t="s">
        <v>18</v>
      </c>
    </row>
    <row r="3" spans="1:4" x14ac:dyDescent="0.3">
      <c r="A3" t="s">
        <v>55</v>
      </c>
      <c r="B3" t="str">
        <f>A3</f>
        <v>Berried</v>
      </c>
      <c r="C3" t="s">
        <v>25</v>
      </c>
    </row>
    <row r="4" spans="1:4" x14ac:dyDescent="0.3">
      <c r="A4" t="s">
        <v>54</v>
      </c>
      <c r="B4" t="s">
        <v>131</v>
      </c>
      <c r="C4" t="s">
        <v>18</v>
      </c>
      <c r="D4" t="s">
        <v>53</v>
      </c>
    </row>
    <row r="5" spans="1:4" x14ac:dyDescent="0.3">
      <c r="A5" t="s">
        <v>52</v>
      </c>
      <c r="B5" t="str">
        <f>A5</f>
        <v>GeneticPopulation</v>
      </c>
      <c r="C5" t="s">
        <v>25</v>
      </c>
    </row>
    <row r="6" spans="1:4" x14ac:dyDescent="0.3">
      <c r="A6" t="s">
        <v>51</v>
      </c>
      <c r="B6" t="str">
        <f t="shared" ref="B6:B15" si="0">A6</f>
        <v>HatchSeason</v>
      </c>
      <c r="C6" t="s">
        <v>25</v>
      </c>
    </row>
    <row r="7" spans="1:4" x14ac:dyDescent="0.3">
      <c r="A7" t="s">
        <v>50</v>
      </c>
      <c r="B7" t="str">
        <f t="shared" si="0"/>
        <v>IlliciumCollected</v>
      </c>
      <c r="C7" t="s">
        <v>21</v>
      </c>
    </row>
    <row r="8" spans="1:4" x14ac:dyDescent="0.3">
      <c r="A8" t="s">
        <v>49</v>
      </c>
      <c r="B8" t="str">
        <f t="shared" si="0"/>
        <v>InfoConversionFactor</v>
      </c>
      <c r="C8" t="s">
        <v>21</v>
      </c>
    </row>
    <row r="9" spans="1:4" x14ac:dyDescent="0.3">
      <c r="A9" t="s">
        <v>48</v>
      </c>
      <c r="B9" t="str">
        <f t="shared" si="0"/>
        <v>InfoGenetic</v>
      </c>
      <c r="C9" t="s">
        <v>21</v>
      </c>
    </row>
    <row r="10" spans="1:4" x14ac:dyDescent="0.3">
      <c r="A10" t="s">
        <v>47</v>
      </c>
      <c r="B10" t="str">
        <f t="shared" si="0"/>
        <v>InfoGonad</v>
      </c>
      <c r="C10" t="s">
        <v>21</v>
      </c>
    </row>
    <row r="11" spans="1:4" x14ac:dyDescent="0.3">
      <c r="A11" t="s">
        <v>46</v>
      </c>
      <c r="B11" t="str">
        <f t="shared" si="0"/>
        <v>InfoLiver</v>
      </c>
      <c r="C11" t="s">
        <v>21</v>
      </c>
    </row>
    <row r="12" spans="1:4" x14ac:dyDescent="0.3">
      <c r="A12" t="s">
        <v>45</v>
      </c>
      <c r="B12" t="str">
        <f t="shared" si="0"/>
        <v>InfoOtolithMorphometrics</v>
      </c>
      <c r="C12" t="s">
        <v>21</v>
      </c>
    </row>
    <row r="13" spans="1:4" x14ac:dyDescent="0.3">
      <c r="A13" t="s">
        <v>44</v>
      </c>
      <c r="B13" t="str">
        <f t="shared" si="0"/>
        <v>InfoParasite</v>
      </c>
      <c r="C13" t="s">
        <v>21</v>
      </c>
    </row>
    <row r="14" spans="1:4" x14ac:dyDescent="0.3">
      <c r="A14" t="s">
        <v>43</v>
      </c>
      <c r="B14" t="str">
        <f t="shared" si="0"/>
        <v>InfoStomach</v>
      </c>
      <c r="C14" t="s">
        <v>21</v>
      </c>
    </row>
    <row r="15" spans="1:4" x14ac:dyDescent="0.3">
      <c r="A15" t="s">
        <v>42</v>
      </c>
      <c r="B15" t="str">
        <f t="shared" si="0"/>
        <v>InfoTagging</v>
      </c>
      <c r="C15" t="s">
        <v>21</v>
      </c>
    </row>
    <row r="16" spans="1:4" x14ac:dyDescent="0.3">
      <c r="A16" t="s">
        <v>41</v>
      </c>
      <c r="B16" t="str">
        <f>_xlfn.CONCAT(A16,"_mm")</f>
        <v>LengthCarapace_mm</v>
      </c>
      <c r="C16" t="s">
        <v>18</v>
      </c>
    </row>
    <row r="17" spans="1:3" x14ac:dyDescent="0.3">
      <c r="A17" t="s">
        <v>40</v>
      </c>
      <c r="B17" t="str">
        <f t="shared" ref="B17:B26" si="1">_xlfn.CONCAT(A17,"_mm")</f>
        <v>LengthLowerJawFork_mm</v>
      </c>
      <c r="C17" t="s">
        <v>18</v>
      </c>
    </row>
    <row r="18" spans="1:3" x14ac:dyDescent="0.3">
      <c r="A18" t="s">
        <v>39</v>
      </c>
      <c r="B18" t="str">
        <f t="shared" si="1"/>
        <v>LengthMantle_mm</v>
      </c>
      <c r="C18" t="s">
        <v>18</v>
      </c>
    </row>
    <row r="19" spans="1:3" x14ac:dyDescent="0.3">
      <c r="A19" t="s">
        <v>38</v>
      </c>
      <c r="B19" t="str">
        <f t="shared" si="1"/>
        <v>LengthMaximumShell_mm</v>
      </c>
      <c r="C19" t="s">
        <v>18</v>
      </c>
    </row>
    <row r="20" spans="1:3" x14ac:dyDescent="0.3">
      <c r="A20" t="s">
        <v>37</v>
      </c>
      <c r="B20" t="str">
        <f t="shared" si="1"/>
        <v>LengthPinchedTail_mm</v>
      </c>
      <c r="C20" t="s">
        <v>18</v>
      </c>
    </row>
    <row r="21" spans="1:3" x14ac:dyDescent="0.3">
      <c r="A21" t="s">
        <v>36</v>
      </c>
      <c r="B21" t="str">
        <f t="shared" si="1"/>
        <v>LengthPreAnal_mm</v>
      </c>
      <c r="C21" t="s">
        <v>18</v>
      </c>
    </row>
    <row r="22" spans="1:3" x14ac:dyDescent="0.3">
      <c r="A22" t="s">
        <v>35</v>
      </c>
      <c r="B22" t="str">
        <f t="shared" si="1"/>
        <v>LengthPreCaudal_mm</v>
      </c>
      <c r="C22" t="s">
        <v>18</v>
      </c>
    </row>
    <row r="23" spans="1:3" x14ac:dyDescent="0.3">
      <c r="A23" t="s">
        <v>34</v>
      </c>
      <c r="B23" t="str">
        <f t="shared" si="1"/>
        <v>LengthStandard_mm</v>
      </c>
      <c r="C23" t="s">
        <v>18</v>
      </c>
    </row>
    <row r="24" spans="1:3" x14ac:dyDescent="0.3">
      <c r="A24" t="s">
        <v>33</v>
      </c>
      <c r="B24" t="str">
        <f t="shared" si="1"/>
        <v>LengthTail_mm</v>
      </c>
      <c r="C24" t="s">
        <v>18</v>
      </c>
    </row>
    <row r="25" spans="1:3" x14ac:dyDescent="0.3">
      <c r="A25" t="s">
        <v>16</v>
      </c>
      <c r="B25" t="str">
        <f t="shared" si="1"/>
        <v>LengthTotal_mm</v>
      </c>
      <c r="C25" t="s">
        <v>18</v>
      </c>
    </row>
    <row r="26" spans="1:3" x14ac:dyDescent="0.3">
      <c r="A26" t="s">
        <v>32</v>
      </c>
      <c r="B26" t="str">
        <f t="shared" si="1"/>
        <v>LengthWingSpan_mm</v>
      </c>
      <c r="C26" t="s">
        <v>18</v>
      </c>
    </row>
    <row r="27" spans="1:3" x14ac:dyDescent="0.3">
      <c r="A27" t="s">
        <v>31</v>
      </c>
      <c r="B27" t="str">
        <f>_xlfn.CONCAT(A27,"_SMSF")</f>
        <v>Maturity_SMSF</v>
      </c>
      <c r="C27" t="s">
        <v>25</v>
      </c>
    </row>
    <row r="28" spans="1:3" x14ac:dyDescent="0.3">
      <c r="A28" t="s">
        <v>30</v>
      </c>
      <c r="B28" t="str">
        <f t="shared" ref="B28:B33" si="2">A28</f>
        <v>OtolithCollected</v>
      </c>
      <c r="C28" t="s">
        <v>21</v>
      </c>
    </row>
    <row r="29" spans="1:3" x14ac:dyDescent="0.3">
      <c r="A29" t="s">
        <v>29</v>
      </c>
      <c r="B29" t="str">
        <f t="shared" si="2"/>
        <v>ScaleCollected</v>
      </c>
      <c r="C29" t="s">
        <v>21</v>
      </c>
    </row>
    <row r="30" spans="1:3" x14ac:dyDescent="0.3">
      <c r="A30" t="s">
        <v>13</v>
      </c>
      <c r="B30" t="str">
        <f t="shared" si="2"/>
        <v>Sex</v>
      </c>
      <c r="C30" t="s">
        <v>27</v>
      </c>
    </row>
    <row r="31" spans="1:3" x14ac:dyDescent="0.3">
      <c r="A31" t="s">
        <v>28</v>
      </c>
      <c r="B31" t="str">
        <f t="shared" si="2"/>
        <v>SpecimenState</v>
      </c>
      <c r="C31" t="s">
        <v>21</v>
      </c>
    </row>
    <row r="32" spans="1:3" x14ac:dyDescent="0.3">
      <c r="A32" t="s">
        <v>2</v>
      </c>
      <c r="B32" t="str">
        <f t="shared" si="2"/>
        <v>Stock</v>
      </c>
      <c r="C32" t="s">
        <v>27</v>
      </c>
    </row>
    <row r="33" spans="1:6" x14ac:dyDescent="0.3">
      <c r="A33" t="s">
        <v>26</v>
      </c>
      <c r="B33" t="str">
        <f t="shared" si="2"/>
        <v>VertebraCount</v>
      </c>
      <c r="C33" t="s">
        <v>25</v>
      </c>
    </row>
    <row r="34" spans="1:6" x14ac:dyDescent="0.3">
      <c r="A34" t="s">
        <v>24</v>
      </c>
      <c r="B34" t="str">
        <f>_xlfn.CONCAT(A34,"_g")</f>
        <v>WeightGutted_g</v>
      </c>
      <c r="C34" t="s">
        <v>21</v>
      </c>
    </row>
    <row r="35" spans="1:6" x14ac:dyDescent="0.3">
      <c r="A35" t="s">
        <v>12</v>
      </c>
      <c r="B35" t="str">
        <f t="shared" ref="B35:B36" si="3">_xlfn.CONCAT(A35,"_g")</f>
        <v>WeightLive_g</v>
      </c>
      <c r="C35" t="s">
        <v>23</v>
      </c>
    </row>
    <row r="36" spans="1:6" x14ac:dyDescent="0.3">
      <c r="A36" t="s">
        <v>22</v>
      </c>
      <c r="B36" t="str">
        <f t="shared" si="3"/>
        <v>WeightMeasured_g</v>
      </c>
      <c r="C36" t="s">
        <v>21</v>
      </c>
    </row>
    <row r="37" spans="1:6" x14ac:dyDescent="0.3">
      <c r="A37" t="s">
        <v>20</v>
      </c>
      <c r="B37" t="str">
        <f t="shared" ref="B37:B38" si="4">_xlfn.CONCAT(A37,"_mm")</f>
        <v>WidthCarapace_mm</v>
      </c>
      <c r="C37" t="s">
        <v>18</v>
      </c>
    </row>
    <row r="38" spans="1:6" x14ac:dyDescent="0.3">
      <c r="A38" t="s">
        <v>19</v>
      </c>
      <c r="B38" t="str">
        <f t="shared" si="4"/>
        <v>WidthMaximumShell_mm</v>
      </c>
      <c r="C38" t="s">
        <v>18</v>
      </c>
    </row>
    <row r="40" spans="1:6" x14ac:dyDescent="0.3">
      <c r="A40" t="s">
        <v>17</v>
      </c>
    </row>
    <row r="41" spans="1:6" x14ac:dyDescent="0.3">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row r="43" spans="1:6" x14ac:dyDescent="0.3">
      <c r="B43" t="s">
        <v>14</v>
      </c>
    </row>
    <row r="44" spans="1:6" x14ac:dyDescent="0.3">
      <c r="B44" t="s">
        <v>41</v>
      </c>
    </row>
    <row r="45" spans="1:6" x14ac:dyDescent="0.3">
      <c r="B45" t="s">
        <v>40</v>
      </c>
    </row>
    <row r="46" spans="1:6" x14ac:dyDescent="0.3">
      <c r="B46" t="s">
        <v>39</v>
      </c>
    </row>
    <row r="47" spans="1:6" x14ac:dyDescent="0.3">
      <c r="B47" t="s">
        <v>38</v>
      </c>
    </row>
    <row r="48" spans="1:6" x14ac:dyDescent="0.3">
      <c r="B48" t="s">
        <v>37</v>
      </c>
    </row>
    <row r="49" spans="2:2" x14ac:dyDescent="0.3">
      <c r="B49" t="s">
        <v>36</v>
      </c>
    </row>
    <row r="50" spans="2:2" x14ac:dyDescent="0.3">
      <c r="B50" t="s">
        <v>35</v>
      </c>
    </row>
    <row r="51" spans="2:2" x14ac:dyDescent="0.3">
      <c r="B51" t="s">
        <v>34</v>
      </c>
    </row>
    <row r="52" spans="2:2" x14ac:dyDescent="0.3">
      <c r="B52" t="s">
        <v>33</v>
      </c>
    </row>
    <row r="53" spans="2:2" x14ac:dyDescent="0.3">
      <c r="B53" t="s">
        <v>16</v>
      </c>
    </row>
    <row r="54" spans="2:2" x14ac:dyDescent="0.3">
      <c r="B54" t="s">
        <v>32</v>
      </c>
    </row>
    <row r="55" spans="2:2" x14ac:dyDescent="0.3">
      <c r="B55" t="s">
        <v>20</v>
      </c>
    </row>
    <row r="56" spans="2:2" x14ac:dyDescent="0.3">
      <c r="B56" t="s">
        <v>19</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724DB8-FDC9-4526-B07B-463F4D8156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RCEF</vt:lpstr>
      <vt:lpstr>Catch</vt:lpstr>
      <vt:lpstr>Spatial landings details</vt:lpstr>
      <vt:lpstr>Effort</vt:lpstr>
      <vt:lpstr>Age Length Width  Distribution</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Kirsten Birch Håkansson</cp:lastModifiedBy>
  <dcterms:created xsi:type="dcterms:W3CDTF">2024-10-18T07:06:19Z</dcterms:created>
  <dcterms:modified xsi:type="dcterms:W3CDTF">2025-09-24T09:31:14Z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