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132" documentId="8_{B1A0C331-821A-4352-89A9-FFB80AF22F30}" xr6:coauthVersionLast="47" xr6:coauthVersionMax="47" xr10:uidLastSave="{558BD0F7-8C1A-4E28-9835-A1782570E99B}"/>
  <bookViews>
    <workbookView xWindow="28680" yWindow="-120" windowWidth="29040" windowHeight="17520" tabRatio="683" xr2:uid="{00000000-000D-0000-FFFF-FFFF00000000}"/>
    <workbookView xWindow="-108" yWindow="-108" windowWidth="23256" windowHeight="12456" firstSheet="1" activeTab="1" xr2:uid="{C3BA46FC-17EC-4006-828F-4F15940585FB}"/>
  </bookViews>
  <sheets>
    <sheet name="RCEF" sheetId="1" r:id="rId1"/>
    <sheet name="Catch" sheetId="6" r:id="rId2"/>
    <sheet name="Age Length Width  Distribution" sheetId="10" r:id="rId3"/>
    <sheet name="Spatial landings details" sheetId="8" r:id="rId4"/>
    <sheet name="Effort" sheetId="9" r:id="rId5"/>
    <sheet name="BiologicalMeasurementType" sheetId="5" r:id="rId6"/>
  </sheets>
  <definedNames>
    <definedName name="_xlnm._FilterDatabase" localSheetId="5"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<sst xmlns="http://schemas.openxmlformats.org/spreadsheetml/2006/main" count="851" uniqueCount="228">
  <si>
    <t>vesselFlagCountry</t>
  </si>
  <si>
    <t>year</t>
  </si>
  <si>
    <t>Stock</t>
  </si>
  <si>
    <t>speciesCode</t>
  </si>
  <si>
    <t>catchCategory</t>
  </si>
  <si>
    <t>metier6</t>
  </si>
  <si>
    <t>variableType</t>
  </si>
  <si>
    <t>total</t>
  </si>
  <si>
    <t>numPSUs</t>
  </si>
  <si>
    <t>fleet</t>
  </si>
  <si>
    <t>WeightLive</t>
  </si>
  <si>
    <t>Sex</t>
  </si>
  <si>
    <t>Age</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</si>
  <si>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</si>
  <si>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</si>
  <si>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</si>
  <si>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</si>
  <si>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</si>
  <si>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</si>
  <si>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</si>
  <si>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</si>
  <si>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</si>
  <si>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</si>
  <si>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</si>
  <si>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</si>
  <si>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</si>
  <si>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</si>
  <si>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</si>
  <si>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</si>
  <si>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</si>
  <si>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</si>
  <si>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</si>
  <si>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</si>
  <si>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</si>
  <si>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</si>
  <si>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</si>
  <si>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</si>
  <si>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</si>
  <si>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</si>
  <si>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</si>
  <si>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</si>
  <si>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</si>
  <si>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</si>
  <si>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</si>
  <si>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</si>
  <si>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</si>
  <si>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</si>
  <si>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</si>
  <si>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</si>
  <si>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</si>
  <si>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</si>
  <si>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</si>
  <si>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</si>
  <si>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</si>
  <si>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</si>
  <si>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</si>
  <si>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</si>
  <si>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</si>
  <si>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</si>
  <si>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</si>
  <si>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</si>
  <si>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</si>
  <si>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</si>
  <si>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</si>
  <si>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</si>
  <si>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</si>
  <si>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</si>
  <si>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</si>
  <si>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</si>
  <si>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</si>
  <si>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</si>
  <si>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</si>
  <si>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</si>
  <si>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</si>
  <si>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</si>
  <si>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</si>
  <si>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</si>
  <si>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</si>
  <si>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</si>
  <si>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</si>
  <si>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</si>
  <si>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</si>
  <si>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</si>
  <si>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</si>
  <si>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</si>
  <si>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</si>
  <si>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</si>
  <si>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</si>
  <si>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</si>
  <si>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</si>
  <si>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</si>
  <si>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</si>
  <si>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</si>
  <si>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</si>
  <si>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</si>
  <si>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</si>
  <si>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</si>
  <si>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</si>
  <si>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</si>
  <si>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</si>
  <si>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</si>
  <si>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</si>
  <si>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</si>
  <si>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</si>
  <si>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</si>
  <si>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</si>
  <si>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</si>
  <si>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</si>
  <si>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</si>
  <si>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</si>
  <si>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</si>
  <si>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</si>
  <si>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</si>
  <si>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</si>
  <si>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</si>
  <si>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</si>
  <si>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</si>
  <si>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</si>
  <si>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</si>
  <si>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</si>
  <si>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</si>
  <si>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</si>
  <si>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</si>
  <si>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</si>
  <si>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</si>
  <si>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</si>
  <si>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</si>
  <si>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</si>
  <si>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</si>
  <si>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</si>
  <si>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</si>
  <si>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</si>
  <si>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</si>
  <si>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</si>
  <si>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</si>
  <si>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</si>
  <si>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</si>
  <si>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</si>
  <si>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decimal(3)</t>
  </si>
  <si>
    <t>For having two domainCatch: the estimation domain can differ for discards and BMS</t>
  </si>
  <si>
    <t>vesflagCou</t>
  </si>
  <si>
    <t>statRect</t>
  </si>
  <si>
    <t>Total number of measurements</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</si>
  <si>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</si>
  <si>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</si>
  <si>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</si>
  <si>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</si>
  <si>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</si>
  <si>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</si>
  <si>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</si>
  <si>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</si>
  <si>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</si>
  <si>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</si>
  <si>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</si>
  <si>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</si>
  <si>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</si>
  <si>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</si>
  <si>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Quarter, Month, Year</t>
  </si>
  <si>
    <t>seasonValue</t>
  </si>
  <si>
    <t>seasonVal</t>
  </si>
  <si>
    <t>areaType</t>
  </si>
  <si>
    <t>areaValue</t>
  </si>
  <si>
    <t>areaVal</t>
  </si>
  <si>
    <t>1-12</t>
  </si>
  <si>
    <t>ICESArea, ICESAreaList, StockArea</t>
  </si>
  <si>
    <t>fleetType</t>
  </si>
  <si>
    <t>variance</t>
  </si>
  <si>
    <t>valueType</t>
  </si>
  <si>
    <t>the value of the variableType given above</t>
  </si>
  <si>
    <t>Code list needed
Total, Mean</t>
  </si>
  <si>
    <t>the estimated variance</t>
  </si>
  <si>
    <t>variableTypeUnit</t>
  </si>
  <si>
    <t>link to code list</t>
  </si>
  <si>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</si>
  <si>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Code list needed WGWeight, OfficialWeight, Number</t>
  </si>
  <si>
    <t xml:space="preserve">
</t>
  </si>
  <si>
    <r>
      <t xml:space="preserve">Rule: </t>
    </r>
    <r>
      <rPr>
        <sz val="11"/>
        <rFont val="Aptos Narrow"/>
        <family val="2"/>
        <scheme val="minor"/>
      </rPr>
      <t>Only ICESArea allowed</t>
    </r>
  </si>
  <si>
    <t>Add code list</t>
  </si>
  <si>
    <t>Add code lists</t>
  </si>
  <si>
    <t>Rule: Only ICESArea allowed</t>
  </si>
  <si>
    <t>Catch</t>
  </si>
  <si>
    <t>SeasonType</t>
  </si>
  <si>
    <t>fleetValue</t>
  </si>
  <si>
    <t>value</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</si>
  <si>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</si>
  <si>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</si>
  <si>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</si>
  <si>
    <t>attributeType</t>
  </si>
  <si>
    <t>attibuteValue</t>
  </si>
  <si>
    <t>attType</t>
  </si>
  <si>
    <t>varUnit</t>
  </si>
  <si>
    <t>PSUPSUtype</t>
  </si>
  <si>
    <t>bvUnit</t>
  </si>
  <si>
    <t>variableUnit</t>
  </si>
  <si>
    <t>bvVal</t>
  </si>
  <si>
    <t>attVal</t>
  </si>
  <si>
    <t>var</t>
  </si>
  <si>
    <t>val</t>
  </si>
  <si>
    <t>valType</t>
  </si>
  <si>
    <t>fleetVal</t>
  </si>
  <si>
    <t>Changes compared to version 16 are in read</t>
  </si>
  <si>
    <t>OBS: The UK has not been checked, but needs to be updated</t>
  </si>
  <si>
    <t>Code list needed 
WGFleet, WGFleetList, Metier6, Metier6List, Metier5, Metier5List, Metier4, Metier4List</t>
  </si>
  <si>
    <t>Rule: For landings it should always be WGfleet</t>
  </si>
  <si>
    <r>
      <t xml:space="preserve">MUNIT (t, kg, </t>
    </r>
    <r>
      <rPr>
        <sz val="11"/>
        <color rgb="FF0070C0"/>
        <rFont val="Aptos Narrow"/>
        <family val="2"/>
        <scheme val="minor"/>
      </rPr>
      <t>pcs., 1000_psc.)</t>
    </r>
  </si>
  <si>
    <t>IC_FleetName &amp; Metier6_FishingActivity</t>
  </si>
  <si>
    <t>Rule: If fleetType = 'WGfleet' then code shoudl be in IC_FleetName. 
If fleetType = 'WGFleetList' then codes should be in IC_FleetName.
If fleetType = 'metier6' then code should be in Metier6_FishingActivity.
If fleetType = 'metier6List' then codes should be in Metier6_FishingActivity.
if fleetType = 'metier5' then code sould be in substr(Metier6_FishingActivity, 1, 7) - OBS gear with only 2 letters.
if fleetType = 'metier5List' then codes sould be in substr(Metier6_FishingActivity, 1, 7) - OBS gear with only 2 letters.
if fleetType = 'metier4' then code sould be in substr(Metier6_FishingActivity, 1, 3) - OBS gear with only 2 letters.
if fleetType = 'metier4List' then codes sould be in substr(Metier6_FishingActivity, 1, 3) - OBS gear with only 2 letters.</t>
  </si>
  <si>
    <t>Code list needed Location, LandingEvent, FishingTrip, FishingOperation, TemporalEvent, Vessel, OnshoreEvent</t>
  </si>
  <si>
    <t>Code names are from the CS data model, where tables in the upper hierachy represent a PSU</t>
  </si>
  <si>
    <r>
      <t xml:space="preserve">TimeUnit (Quarter, Month, </t>
    </r>
    <r>
      <rPr>
        <sz val="11"/>
        <color rgb="FF0070C0"/>
        <rFont val="Aptos Narrow"/>
        <family val="2"/>
        <scheme val="minor"/>
      </rPr>
      <t>Year)</t>
    </r>
  </si>
  <si>
    <r>
      <rPr>
        <sz val="11"/>
        <color rgb="FF0070C0"/>
        <rFont val="Aptos Narrow"/>
        <family val="2"/>
        <scheme val="minor"/>
      </rPr>
      <t>Quater &amp; Month &amp;</t>
    </r>
    <r>
      <rPr>
        <sz val="11"/>
        <rFont val="Aptos Narrow"/>
        <family val="2"/>
        <scheme val="minor"/>
      </rPr>
      <t xml:space="preserve"> Year</t>
    </r>
  </si>
  <si>
    <r>
      <t xml:space="preserve">AreaType? (ICESArea, </t>
    </r>
    <r>
      <rPr>
        <sz val="11"/>
        <color rgb="FF0070C0"/>
        <rFont val="Aptos Narrow"/>
        <family val="2"/>
        <scheme val="minor"/>
      </rPr>
      <t>ICESAreaList, StockArea)</t>
    </r>
  </si>
  <si>
    <t>Rule: For landings it should always be ICESArea</t>
  </si>
  <si>
    <t>Rule: If areaType = 'StockArea' then areaValue = 'All)</t>
  </si>
  <si>
    <r>
      <t xml:space="preserve">ICESArea &amp; </t>
    </r>
    <r>
      <rPr>
        <sz val="11"/>
        <color rgb="FF0070C0"/>
        <rFont val="Aptos Narrow"/>
        <family val="2"/>
        <scheme val="minor"/>
      </rPr>
      <t>?</t>
    </r>
  </si>
  <si>
    <r>
      <t xml:space="preserve">CatchCategory (BMS,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0070C0"/>
        <rFont val="Aptos Narrow"/>
        <family val="2"/>
        <scheme val="minor"/>
      </rPr>
      <t>DisBMS</t>
    </r>
    <r>
      <rPr>
        <sz val="11"/>
        <rFont val="Aptos Narrow"/>
        <family val="2"/>
        <scheme val="minor"/>
      </rPr>
      <t>)</t>
    </r>
  </si>
  <si>
    <t>Vocabulary code type and codes</t>
  </si>
  <si>
    <r>
      <rPr>
        <sz val="11"/>
        <color rgb="FF0070C0"/>
        <rFont val="Aptos Narrow"/>
        <family val="2"/>
        <scheme val="minor"/>
      </rPr>
      <t xml:space="preserve">Codes in blue are missing. </t>
    </r>
    <r>
      <rPr>
        <sz val="11"/>
        <rFont val="Aptos Narrow"/>
        <family val="2"/>
        <scheme val="minor"/>
      </rPr>
      <t xml:space="preserve">In general only included codes needed for the RCEF from a code list, but </t>
    </r>
    <r>
      <rPr>
        <strike/>
        <sz val="11"/>
        <rFont val="Aptos Narrow"/>
        <family val="2"/>
        <scheme val="minor"/>
      </rPr>
      <t>codes</t>
    </r>
    <r>
      <rPr>
        <sz val="11"/>
        <rFont val="Aptos Narrow"/>
        <family val="2"/>
        <scheme val="minor"/>
      </rPr>
      <t xml:space="preserve"> would be good to make none-valid for the RCEF</t>
    </r>
  </si>
  <si>
    <r>
      <t xml:space="preserve">ValueUnitOrScale (Agewr, Ageyear, Lengthmm, </t>
    </r>
    <r>
      <rPr>
        <sz val="11"/>
        <color rgb="FF0070C0"/>
        <rFont val="Aptos Narrow"/>
        <family val="2"/>
        <scheme val="minor"/>
      </rPr>
      <t>Widthmm</t>
    </r>
    <r>
      <rPr>
        <sz val="11"/>
        <color theme="1"/>
        <rFont val="Aptos Narrow"/>
        <family val="2"/>
        <scheme val="minor"/>
      </rPr>
      <t>)</t>
    </r>
  </si>
  <si>
    <t>https://vocab.ices.dk/?ref=1625</t>
  </si>
  <si>
    <r>
      <t xml:space="preserve">BiologicalMeasurementType (we would like to have some of the codes as invalid for the RCEF. We only need the ones with length and width) + </t>
    </r>
    <r>
      <rPr>
        <sz val="11"/>
        <color rgb="FF0070C0"/>
        <rFont val="Aptos Narrow"/>
        <family val="2"/>
        <scheme val="minor"/>
      </rPr>
      <t>WeightLive
Number</t>
    </r>
  </si>
  <si>
    <t>BiologicalMeasurementType (we would like to have some of the codes as invalid for the RCEF. We only need the ones with length and width)</t>
  </si>
  <si>
    <t>Rule: For now only 'Sex' allowed</t>
  </si>
  <si>
    <t>We also need the length and width variable to declare mean length / width</t>
  </si>
  <si>
    <t>This need a better explanations</t>
  </si>
  <si>
    <t>Code names are from the RDBES CE data model</t>
  </si>
  <si>
    <t>Rule: Only WGFleet allowed</t>
  </si>
  <si>
    <t>Rule: If fleetType = 'WGfleet' then code shoudl be in IC_FleetName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</si>
</sst>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trike/>
      <sz val="11"/>
      <color rgb="FFFF0000"/>
      <name val="Aptos Narrow"/>
      <family val="2"/>
      <scheme val="minor"/>
    </font>
    <font>
      <strike/>
      <sz val="11"/>
      <color rgb="FFFF0000"/>
      <name val="Calibri"/>
      <family val="2"/>
    </font>
    <font>
      <u/>
      <sz val="11"/>
      <name val="Aptos Narrow"/>
      <family val="2"/>
      <scheme val="minor"/>
    </font>
    <font>
      <sz val="11"/>
      <color rgb="FF0070C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0" fontId="4" fillId="0" borderId="0" xfId="0" applyFont="1"/>
    <xf numFmtId="0" fontId="6" fillId="0" borderId="0" xfId="0"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xf numFmtId="0" fontId="8" fillId="2" borderId="0" xfId="0" applyFont="1" applyFill="1" applyAlignment="1">
      <alignment horizontal="left" vertical="top"/>
    </xf>
    <xf numFmtId="0" fontId="10" fillId="0" borderId="0" xfId="0" applyFont="1"/>
    <xf numFmtId="0" fontId="11" fillId="0" borderId="0" xfId="0" applyFont="1" applyAlignment="1">
      <alignment horizontal="left" vertical="top"/>
    </xf>
    <xf numFmtId="0" fontId="12" fillId="0" borderId="0" xfId="1" applyFont="1" applyAlignment="1">
      <alignment horizontal="left" vertical="top" wrapText="1"/>
    </xf>
    <xf numFmtId="0" fontId="3" fillId="0" borderId="0" xfId="1" applyFont="1" applyAlignment="1">
      <alignment horizontal="left" vertical="top" wrapText="1"/>
    </xf>
    <xf numFmtId="0" fontId="13" fillId="0" borderId="0" xfId="0" applyFont="1" applyAlignment="1">
      <alignment horizontal="left" vertical="top" wrapText="1"/>
    </xf>
    <xf numFmtId="0" fontId="0" fillId="0" borderId="0" xfId="0" applyAlignment="1">
      <alignment wrapText="1"/>
    </xf>
    <xf numFmtId="16" fontId="3" fillId="0" borderId="0" xfId="0" quotePrefix="1" applyNumberFormat="1" applyFont="1" applyAlignment="1">
      <alignment horizontal="left" vertical="top" wrapText="1"/>
    </xf>
    <xf numFmtId="16" fontId="3" fillId="0" borderId="0" xfId="0" applyNumberFormat="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tabSelected="1" zoomScale="82" zoomScaleNormal="150" workbookViewId="0">
      <selection activeCell="F31" sqref="F31"/>
    </sheetView>
    <sheetView workbookViewId="1"/>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2" s="1" customFormat="1" x14ac:dyDescent="0.3"/>
    <row r="2" spans="1:12" x14ac:dyDescent="0.3">
      <c r="A2" s="1" t="s">
        <v>56</v>
      </c>
      <c r="B2" s="1">
        <v>16.100000000000001</v>
      </c>
      <c r="E2" s="16" t="s">
        <v>200</v>
      </c>
    </row>
    <row r="3" spans="1:12" x14ac:dyDescent="0.3">
      <c r="A3" s="1"/>
      <c r="B3" s="1"/>
      <c r="E3" s="16" t="s">
        <v>201</v>
      </c>
    </row>
    <row r="5" spans="1:12" x14ac:dyDescent="0.3">
      <c r="A5" s="1" t="s">
        <v>180</v>
      </c>
      <c r="C5" s="1" t="s">
        <v>125</v>
      </c>
      <c r="F5" s="23"/>
      <c r="H5" s="18"/>
      <c r="L5" s="18"/>
    </row>
    <row r="6" spans="1:12" x14ac:dyDescent="0.3">
      <c r="A6" s="20" t="s">
        <v>0</v>
      </c>
      <c r="B6" t="s">
        <v>59</v>
      </c>
      <c r="C6" s="20" t="s">
        <v>0</v>
      </c>
      <c r="D6" t="s">
        <v>59</v>
      </c>
      <c r="F6" s="24"/>
      <c r="H6" s="18"/>
      <c r="L6" s="18"/>
    </row>
    <row r="7" spans="1:12" x14ac:dyDescent="0.3">
      <c r="A7" s="20" t="s">
        <v>1</v>
      </c>
      <c r="B7" t="s">
        <v>59</v>
      </c>
      <c r="C7" s="20" t="s">
        <v>1</v>
      </c>
      <c r="D7" t="s">
        <v>59</v>
      </c>
      <c r="F7" s="24"/>
      <c r="H7" s="18"/>
      <c r="L7" s="18"/>
    </row>
    <row r="8" spans="1:12" x14ac:dyDescent="0.3">
      <c r="A8" s="20" t="s">
        <v>82</v>
      </c>
      <c r="B8" t="s">
        <v>59</v>
      </c>
      <c r="C8" s="20" t="s">
        <v>82</v>
      </c>
      <c r="D8" t="s">
        <v>59</v>
      </c>
      <c r="F8" s="24"/>
      <c r="H8" s="18"/>
      <c r="L8" s="18"/>
    </row>
    <row r="9" spans="1:12" x14ac:dyDescent="0.3">
      <c r="A9" s="20" t="s">
        <v>63</v>
      </c>
      <c r="B9" t="s">
        <v>59</v>
      </c>
      <c r="C9" s="20" t="s">
        <v>63</v>
      </c>
      <c r="D9" t="s">
        <v>59</v>
      </c>
      <c r="F9" s="24"/>
      <c r="H9" s="18"/>
      <c r="L9" s="18"/>
    </row>
    <row r="10" spans="1:12" x14ac:dyDescent="0.3">
      <c r="A10" s="20" t="s">
        <v>3</v>
      </c>
      <c r="B10" t="s">
        <v>59</v>
      </c>
      <c r="C10" s="20" t="s">
        <v>3</v>
      </c>
      <c r="D10" t="s">
        <v>59</v>
      </c>
      <c r="F10" s="24"/>
      <c r="H10" s="18"/>
      <c r="L10" s="18"/>
    </row>
    <row r="11" spans="1:12" x14ac:dyDescent="0.3">
      <c r="A11" s="20" t="s">
        <v>4</v>
      </c>
      <c r="B11" t="s">
        <v>59</v>
      </c>
      <c r="C11" s="20" t="s">
        <v>4</v>
      </c>
      <c r="D11" t="s">
        <v>59</v>
      </c>
      <c r="F11" s="24"/>
      <c r="H11" s="18"/>
      <c r="L11" s="18"/>
    </row>
    <row r="12" spans="1:12" x14ac:dyDescent="0.3">
      <c r="A12" s="20" t="s">
        <v>156</v>
      </c>
      <c r="B12" t="s">
        <v>59</v>
      </c>
      <c r="C12" s="20" t="s">
        <v>105</v>
      </c>
      <c r="D12" t="s">
        <v>59</v>
      </c>
      <c r="F12" s="24"/>
      <c r="H12" s="18"/>
      <c r="L12" s="18"/>
    </row>
    <row r="13" spans="1:12" x14ac:dyDescent="0.3">
      <c r="A13" s="20" t="s">
        <v>158</v>
      </c>
      <c r="B13" t="s">
        <v>59</v>
      </c>
      <c r="C13" s="20" t="s">
        <v>123</v>
      </c>
      <c r="D13" t="s">
        <v>60</v>
      </c>
      <c r="F13" s="24"/>
      <c r="H13" s="18"/>
      <c r="L13" s="18"/>
    </row>
    <row r="14" spans="1:12" x14ac:dyDescent="0.3">
      <c r="A14" s="20" t="s">
        <v>160</v>
      </c>
      <c r="B14" t="s">
        <v>59</v>
      </c>
      <c r="C14" s="20" t="s">
        <v>192</v>
      </c>
      <c r="D14" t="s">
        <v>59</v>
      </c>
      <c r="F14" s="24"/>
      <c r="H14" s="18"/>
      <c r="L14" s="18"/>
    </row>
    <row r="15" spans="1:12" x14ac:dyDescent="0.3">
      <c r="A15" s="20" t="s">
        <v>161</v>
      </c>
      <c r="B15" t="s">
        <v>59</v>
      </c>
      <c r="C15" s="20" t="s">
        <v>124</v>
      </c>
      <c r="D15" t="s">
        <v>59</v>
      </c>
      <c r="F15" s="24"/>
      <c r="H15" s="18"/>
      <c r="L15" s="18"/>
    </row>
    <row r="16" spans="1:12" x14ac:dyDescent="0.3">
      <c r="A16" s="20" t="s">
        <v>87</v>
      </c>
      <c r="B16" t="s">
        <v>60</v>
      </c>
      <c r="C16" s="20" t="s">
        <v>145</v>
      </c>
      <c r="D16" t="s">
        <v>59</v>
      </c>
      <c r="F16" s="24"/>
      <c r="H16" s="18"/>
    </row>
    <row r="17" spans="1:9" x14ac:dyDescent="0.3">
      <c r="A17" s="20" t="s">
        <v>5</v>
      </c>
      <c r="B17" t="s">
        <v>60</v>
      </c>
      <c r="C17" s="20" t="s">
        <v>187</v>
      </c>
      <c r="D17" t="s">
        <v>60</v>
      </c>
      <c r="H17" s="18"/>
    </row>
    <row r="18" spans="1:9" x14ac:dyDescent="0.3">
      <c r="A18" s="20" t="s">
        <v>165</v>
      </c>
      <c r="B18" t="s">
        <v>59</v>
      </c>
      <c r="C18" s="20" t="s">
        <v>188</v>
      </c>
      <c r="D18" t="s">
        <v>60</v>
      </c>
      <c r="H18" s="18"/>
    </row>
    <row r="19" spans="1:9" x14ac:dyDescent="0.3">
      <c r="A19" s="20" t="s">
        <v>9</v>
      </c>
      <c r="B19" t="s">
        <v>59</v>
      </c>
      <c r="C19" s="20" t="s">
        <v>6</v>
      </c>
      <c r="D19" t="s">
        <v>59</v>
      </c>
      <c r="H19" s="18"/>
    </row>
    <row r="20" spans="1:9" x14ac:dyDescent="0.3">
      <c r="A20" s="20" t="s">
        <v>61</v>
      </c>
      <c r="B20" t="s">
        <v>78</v>
      </c>
      <c r="C20" s="20" t="s">
        <v>193</v>
      </c>
      <c r="D20" t="s">
        <v>59</v>
      </c>
      <c r="H20" s="18"/>
    </row>
    <row r="21" spans="1:9" x14ac:dyDescent="0.3">
      <c r="A21" s="20" t="s">
        <v>62</v>
      </c>
      <c r="B21" t="s">
        <v>78</v>
      </c>
      <c r="C21" s="20" t="s">
        <v>167</v>
      </c>
      <c r="D21" t="s">
        <v>59</v>
      </c>
      <c r="H21" s="18"/>
    </row>
    <row r="22" spans="1:9" x14ac:dyDescent="0.3">
      <c r="A22" s="20" t="s">
        <v>105</v>
      </c>
      <c r="B22" t="s">
        <v>78</v>
      </c>
      <c r="C22" s="20" t="s">
        <v>183</v>
      </c>
      <c r="D22" t="s">
        <v>59</v>
      </c>
      <c r="H22" s="18"/>
      <c r="I22" s="2"/>
    </row>
    <row r="23" spans="1:9" x14ac:dyDescent="0.3">
      <c r="A23" s="20" t="s">
        <v>6</v>
      </c>
      <c r="B23" t="s">
        <v>59</v>
      </c>
      <c r="C23" s="20" t="s">
        <v>166</v>
      </c>
      <c r="D23" t="s">
        <v>60</v>
      </c>
      <c r="H23" s="18"/>
      <c r="I23" s="2"/>
    </row>
    <row r="24" spans="1:9" x14ac:dyDescent="0.3">
      <c r="A24" s="20" t="s">
        <v>193</v>
      </c>
      <c r="B24" t="s">
        <v>59</v>
      </c>
      <c r="C24" s="20" t="s">
        <v>122</v>
      </c>
      <c r="D24" s="2" t="s">
        <v>60</v>
      </c>
      <c r="H24" s="19"/>
      <c r="I24" s="2"/>
    </row>
    <row r="25" spans="1:9" x14ac:dyDescent="0.3">
      <c r="A25" s="20" t="s">
        <v>7</v>
      </c>
      <c r="B25" t="s">
        <v>59</v>
      </c>
      <c r="C25" s="4" t="s">
        <v>8</v>
      </c>
      <c r="D25" s="2" t="s">
        <v>60</v>
      </c>
      <c r="H25" s="18"/>
    </row>
    <row r="26" spans="1:9" x14ac:dyDescent="0.3">
      <c r="A26" s="20" t="s">
        <v>166</v>
      </c>
      <c r="B26" t="s">
        <v>60</v>
      </c>
      <c r="C26" s="20" t="s">
        <v>152</v>
      </c>
      <c r="D26" s="2" t="s">
        <v>60</v>
      </c>
    </row>
    <row r="27" spans="1:9" x14ac:dyDescent="0.3">
      <c r="A27" s="20" t="s">
        <v>122</v>
      </c>
      <c r="B27" t="s">
        <v>60</v>
      </c>
      <c r="C27" s="20" t="s">
        <v>57</v>
      </c>
      <c r="D27" t="s">
        <v>60</v>
      </c>
      <c r="E27" s="1"/>
    </row>
    <row r="28" spans="1:9" x14ac:dyDescent="0.3">
      <c r="A28" s="21" t="s">
        <v>8</v>
      </c>
      <c r="B28" t="s">
        <v>60</v>
      </c>
      <c r="E28" s="18"/>
    </row>
    <row r="29" spans="1:9" x14ac:dyDescent="0.3">
      <c r="A29" s="20" t="s">
        <v>152</v>
      </c>
      <c r="B29" t="s">
        <v>60</v>
      </c>
      <c r="E29" s="18"/>
    </row>
    <row r="30" spans="1:9" x14ac:dyDescent="0.3">
      <c r="A30" s="20" t="s">
        <v>53</v>
      </c>
      <c r="B30" t="s">
        <v>60</v>
      </c>
      <c r="E30" s="18"/>
    </row>
    <row r="31" spans="1:9" x14ac:dyDescent="0.3">
      <c r="B31" s="18"/>
      <c r="E31" s="18"/>
    </row>
    <row r="32" spans="1:9" x14ac:dyDescent="0.3">
      <c r="B32" s="18"/>
      <c r="E32" s="18"/>
    </row>
    <row r="33" spans="2:9" x14ac:dyDescent="0.3">
      <c r="B33" s="18"/>
      <c r="E33" s="18"/>
    </row>
    <row r="34" spans="2:9" x14ac:dyDescent="0.3">
      <c r="B34" s="1" t="s">
        <v>86</v>
      </c>
      <c r="E34" s="1" t="s">
        <v>58</v>
      </c>
    </row>
    <row r="35" spans="2:9" x14ac:dyDescent="0.3">
      <c r="B35" s="20" t="s">
        <v>0</v>
      </c>
      <c r="C35" t="s">
        <v>59</v>
      </c>
      <c r="E35" s="20" t="s">
        <v>0</v>
      </c>
      <c r="F35" t="s">
        <v>59</v>
      </c>
    </row>
    <row r="36" spans="2:9" x14ac:dyDescent="0.3">
      <c r="B36" s="20" t="s">
        <v>1</v>
      </c>
      <c r="C36" t="s">
        <v>59</v>
      </c>
      <c r="E36" s="20" t="s">
        <v>1</v>
      </c>
      <c r="F36" t="s">
        <v>59</v>
      </c>
    </row>
    <row r="37" spans="2:9" x14ac:dyDescent="0.3">
      <c r="B37" s="20" t="s">
        <v>82</v>
      </c>
      <c r="C37" t="s">
        <v>59</v>
      </c>
      <c r="E37" s="20" t="s">
        <v>82</v>
      </c>
      <c r="F37" t="s">
        <v>59</v>
      </c>
    </row>
    <row r="38" spans="2:9" x14ac:dyDescent="0.3">
      <c r="B38" s="20" t="s">
        <v>63</v>
      </c>
      <c r="C38" t="s">
        <v>59</v>
      </c>
      <c r="E38" s="20" t="s">
        <v>156</v>
      </c>
      <c r="F38" t="s">
        <v>59</v>
      </c>
    </row>
    <row r="39" spans="2:9" x14ac:dyDescent="0.3">
      <c r="B39" s="20" t="s">
        <v>3</v>
      </c>
      <c r="C39" t="s">
        <v>59</v>
      </c>
      <c r="E39" s="20" t="s">
        <v>158</v>
      </c>
      <c r="F39" t="s">
        <v>59</v>
      </c>
    </row>
    <row r="40" spans="2:9" x14ac:dyDescent="0.3">
      <c r="B40" s="20" t="s">
        <v>4</v>
      </c>
      <c r="C40" t="s">
        <v>59</v>
      </c>
      <c r="E40" s="20" t="s">
        <v>160</v>
      </c>
      <c r="F40" t="s">
        <v>59</v>
      </c>
    </row>
    <row r="41" spans="2:9" x14ac:dyDescent="0.3">
      <c r="B41" s="20" t="s">
        <v>181</v>
      </c>
      <c r="C41" t="s">
        <v>59</v>
      </c>
      <c r="E41" s="20" t="s">
        <v>161</v>
      </c>
      <c r="F41" t="s">
        <v>59</v>
      </c>
    </row>
    <row r="42" spans="2:9" x14ac:dyDescent="0.3">
      <c r="B42" s="20" t="s">
        <v>158</v>
      </c>
      <c r="C42" t="s">
        <v>59</v>
      </c>
      <c r="E42" s="20" t="s">
        <v>87</v>
      </c>
      <c r="F42" t="s">
        <v>60</v>
      </c>
    </row>
    <row r="43" spans="2:9" x14ac:dyDescent="0.3">
      <c r="B43" s="20" t="s">
        <v>160</v>
      </c>
      <c r="C43" t="s">
        <v>59</v>
      </c>
      <c r="E43" s="20" t="s">
        <v>5</v>
      </c>
      <c r="F43" t="s">
        <v>60</v>
      </c>
    </row>
    <row r="44" spans="2:9" x14ac:dyDescent="0.3">
      <c r="B44" s="20" t="s">
        <v>161</v>
      </c>
      <c r="C44" t="s">
        <v>59</v>
      </c>
      <c r="E44" s="20" t="s">
        <v>165</v>
      </c>
      <c r="F44" t="s">
        <v>59</v>
      </c>
    </row>
    <row r="45" spans="2:9" x14ac:dyDescent="0.3">
      <c r="B45" s="20" t="s">
        <v>87</v>
      </c>
      <c r="C45" t="s">
        <v>60</v>
      </c>
      <c r="E45" s="20" t="s">
        <v>182</v>
      </c>
      <c r="F45" t="s">
        <v>59</v>
      </c>
    </row>
    <row r="46" spans="2:9" x14ac:dyDescent="0.3">
      <c r="B46" s="20" t="s">
        <v>79</v>
      </c>
      <c r="C46" t="s">
        <v>59</v>
      </c>
      <c r="E46" s="20" t="s">
        <v>6</v>
      </c>
      <c r="F46" t="s">
        <v>59</v>
      </c>
    </row>
    <row r="47" spans="2:9" x14ac:dyDescent="0.3">
      <c r="B47" s="20" t="s">
        <v>85</v>
      </c>
      <c r="C47" t="s">
        <v>60</v>
      </c>
      <c r="E47" s="20" t="s">
        <v>7</v>
      </c>
      <c r="F47" t="s">
        <v>59</v>
      </c>
    </row>
    <row r="48" spans="2:9" x14ac:dyDescent="0.3">
      <c r="B48" s="20" t="s">
        <v>5</v>
      </c>
      <c r="C48" t="s">
        <v>60</v>
      </c>
      <c r="I48" s="18"/>
    </row>
    <row r="49" spans="2:9" x14ac:dyDescent="0.3">
      <c r="B49" s="20" t="s">
        <v>165</v>
      </c>
      <c r="C49" t="s">
        <v>59</v>
      </c>
    </row>
    <row r="50" spans="2:9" x14ac:dyDescent="0.3">
      <c r="B50" s="20" t="s">
        <v>182</v>
      </c>
      <c r="C50" t="s">
        <v>59</v>
      </c>
      <c r="I50" s="19"/>
    </row>
    <row r="51" spans="2:9" x14ac:dyDescent="0.3">
      <c r="B51" s="20" t="s">
        <v>6</v>
      </c>
      <c r="C51" t="s">
        <v>59</v>
      </c>
    </row>
    <row r="52" spans="2:9" x14ac:dyDescent="0.3">
      <c r="B52" s="20" t="s">
        <v>171</v>
      </c>
      <c r="C52" t="s">
        <v>59</v>
      </c>
    </row>
    <row r="53" spans="2:9" x14ac:dyDescent="0.3">
      <c r="B53" s="20" t="s">
        <v>7</v>
      </c>
      <c r="C53" t="s">
        <v>59</v>
      </c>
    </row>
    <row r="78" spans="7:7" x14ac:dyDescent="0.3">
      <c r="G78" s="12"/>
    </row>
    <row r="79" spans="7:7" x14ac:dyDescent="0.3">
      <c r="G79" s="12"/>
    </row>
    <row r="80" spans="7:7" x14ac:dyDescent="0.3">
      <c r="G80" s="18"/>
    </row>
    <row r="81" spans="7:7" x14ac:dyDescent="0.3">
      <c r="G81" s="18"/>
    </row>
    <row r="82" spans="7:7" x14ac:dyDescent="0.3">
      <c r="G82"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topLeftCell="A4" zoomScale="77" zoomScaleNormal="140" workbookViewId="0">
      <selection sqref="A1:XFD1048576"/>
    </sheetView>
    <sheetView tabSelected="1" topLeftCell="B14" workbookViewId="1">
      <selection activeCell="I25" sqref="I25"/>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7"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ht="100.8" x14ac:dyDescent="0.3">
      <c r="A2" s="13" t="s">
        <v>180</v>
      </c>
      <c r="B2" s="14"/>
      <c r="G2" s="7" t="s">
        <v>217</v>
      </c>
    </row>
    <row r="3" spans="1:10" ht="28.8" x14ac:dyDescent="0.3">
      <c r="A3" s="9" t="s">
        <v>88</v>
      </c>
      <c r="B3" s="9" t="s">
        <v>64</v>
      </c>
      <c r="C3" s="9" t="s">
        <v>65</v>
      </c>
      <c r="D3" s="9" t="s">
        <v>66</v>
      </c>
      <c r="E3" s="9" t="s">
        <v>67</v>
      </c>
      <c r="F3" s="9" t="s">
        <v>68</v>
      </c>
      <c r="G3" s="10" t="s">
        <v>216</v>
      </c>
      <c r="H3" s="9" t="s">
        <v>73</v>
      </c>
      <c r="I3" s="10" t="s">
        <v>70</v>
      </c>
      <c r="J3" s="10" t="s">
        <v>91</v>
      </c>
    </row>
    <row r="4" spans="1:10" ht="43.2" x14ac:dyDescent="0.3">
      <c r="A4" s="6" t="s">
        <v>81</v>
      </c>
      <c r="B4" s="4" t="s">
        <v>0</v>
      </c>
      <c r="C4" s="6" t="s">
        <v>140</v>
      </c>
      <c r="D4" s="6" t="s">
        <v>93</v>
      </c>
      <c r="E4" s="6" t="s">
        <v>59</v>
      </c>
      <c r="F4" s="6" t="s">
        <v>71</v>
      </c>
      <c r="G4" s="7" t="s">
        <v>95</v>
      </c>
      <c r="H4" s="6" t="s">
        <v>94</v>
      </c>
      <c r="I4" s="7" t="s">
        <v>96</v>
      </c>
    </row>
    <row r="5" spans="1:10" x14ac:dyDescent="0.3">
      <c r="A5" s="6" t="s">
        <v>81</v>
      </c>
      <c r="B5" s="4" t="s">
        <v>1</v>
      </c>
      <c r="C5" s="6" t="s">
        <v>1</v>
      </c>
      <c r="D5" s="6" t="s">
        <v>76</v>
      </c>
      <c r="E5" s="6" t="s">
        <v>59</v>
      </c>
      <c r="F5" s="6" t="s">
        <v>71</v>
      </c>
      <c r="G5" s="7" t="s">
        <v>74</v>
      </c>
      <c r="H5" s="6" t="s">
        <v>75</v>
      </c>
      <c r="I5" s="7" t="s">
        <v>72</v>
      </c>
    </row>
    <row r="6" spans="1:10" ht="57.6" x14ac:dyDescent="0.3">
      <c r="A6" s="6" t="s">
        <v>81</v>
      </c>
      <c r="B6" s="4" t="s">
        <v>82</v>
      </c>
      <c r="C6" s="6" t="s">
        <v>89</v>
      </c>
      <c r="D6" s="6" t="s">
        <v>93</v>
      </c>
      <c r="E6" s="6" t="s">
        <v>59</v>
      </c>
      <c r="F6" s="6" t="s">
        <v>71</v>
      </c>
      <c r="G6" s="7" t="s">
        <v>130</v>
      </c>
      <c r="H6" s="7" t="s">
        <v>129</v>
      </c>
      <c r="J6" s="7" t="s">
        <v>148</v>
      </c>
    </row>
    <row r="7" spans="1:10" ht="43.2" x14ac:dyDescent="0.3">
      <c r="A7" s="6" t="s">
        <v>81</v>
      </c>
      <c r="B7" s="4" t="s">
        <v>63</v>
      </c>
      <c r="C7" s="6" t="s">
        <v>63</v>
      </c>
      <c r="D7" s="6" t="s">
        <v>93</v>
      </c>
      <c r="E7" s="6" t="s">
        <v>59</v>
      </c>
      <c r="F7" s="6" t="s">
        <v>71</v>
      </c>
      <c r="G7" s="7" t="s">
        <v>107</v>
      </c>
      <c r="H7" s="7" t="s">
        <v>108</v>
      </c>
    </row>
    <row r="8" spans="1:10" ht="43.2" x14ac:dyDescent="0.3">
      <c r="A8" s="6" t="s">
        <v>81</v>
      </c>
      <c r="B8" s="4" t="s">
        <v>3</v>
      </c>
      <c r="C8" s="6" t="s">
        <v>97</v>
      </c>
      <c r="D8" s="6" t="s">
        <v>76</v>
      </c>
      <c r="E8" s="6" t="s">
        <v>59</v>
      </c>
      <c r="F8" s="6" t="s">
        <v>71</v>
      </c>
      <c r="G8" s="7" t="s">
        <v>98</v>
      </c>
      <c r="H8" s="6" t="s">
        <v>99</v>
      </c>
      <c r="I8" s="7" t="s">
        <v>143</v>
      </c>
    </row>
    <row r="9" spans="1:10" ht="43.2" x14ac:dyDescent="0.3">
      <c r="A9" s="6" t="s">
        <v>81</v>
      </c>
      <c r="B9" s="4" t="s">
        <v>4</v>
      </c>
      <c r="C9" s="6" t="s">
        <v>100</v>
      </c>
      <c r="D9" s="6" t="s">
        <v>76</v>
      </c>
      <c r="E9" s="6" t="s">
        <v>59</v>
      </c>
      <c r="F9" s="6" t="s">
        <v>71</v>
      </c>
      <c r="G9" s="7" t="s">
        <v>215</v>
      </c>
      <c r="H9" s="6" t="s">
        <v>101</v>
      </c>
      <c r="J9" s="7" t="s">
        <v>173</v>
      </c>
    </row>
    <row r="10" spans="1:10" ht="28.8" x14ac:dyDescent="0.3">
      <c r="A10" s="6" t="s">
        <v>81</v>
      </c>
      <c r="B10" s="4" t="s">
        <v>156</v>
      </c>
      <c r="C10" s="6" t="s">
        <v>156</v>
      </c>
      <c r="D10" s="6" t="s">
        <v>93</v>
      </c>
      <c r="E10" s="6" t="s">
        <v>59</v>
      </c>
      <c r="F10" s="6" t="s">
        <v>71</v>
      </c>
      <c r="G10" s="7" t="s">
        <v>209</v>
      </c>
    </row>
    <row r="11" spans="1:10" x14ac:dyDescent="0.3">
      <c r="A11" s="6" t="s">
        <v>81</v>
      </c>
      <c r="B11" s="4" t="s">
        <v>158</v>
      </c>
      <c r="C11" s="6" t="s">
        <v>159</v>
      </c>
      <c r="D11" s="6" t="s">
        <v>76</v>
      </c>
      <c r="E11" s="6" t="s">
        <v>59</v>
      </c>
      <c r="F11" s="6" t="s">
        <v>71</v>
      </c>
      <c r="G11" s="29" t="s">
        <v>210</v>
      </c>
    </row>
    <row r="12" spans="1:10" ht="43.2" x14ac:dyDescent="0.3">
      <c r="A12" s="6" t="s">
        <v>81</v>
      </c>
      <c r="B12" s="4" t="s">
        <v>160</v>
      </c>
      <c r="C12" s="6" t="s">
        <v>160</v>
      </c>
      <c r="D12" s="6" t="s">
        <v>93</v>
      </c>
      <c r="E12" s="6" t="s">
        <v>59</v>
      </c>
      <c r="F12" s="6" t="s">
        <v>71</v>
      </c>
      <c r="G12" s="30" t="s">
        <v>211</v>
      </c>
      <c r="I12" s="17" t="s">
        <v>212</v>
      </c>
    </row>
    <row r="13" spans="1:10" x14ac:dyDescent="0.3">
      <c r="A13" s="6" t="s">
        <v>81</v>
      </c>
      <c r="B13" s="4" t="s">
        <v>161</v>
      </c>
      <c r="C13" s="6" t="s">
        <v>162</v>
      </c>
      <c r="D13" s="6" t="s">
        <v>93</v>
      </c>
      <c r="E13" s="6" t="s">
        <v>59</v>
      </c>
      <c r="F13" s="6" t="s">
        <v>71</v>
      </c>
      <c r="G13" s="30" t="s">
        <v>214</v>
      </c>
      <c r="I13" s="17" t="s">
        <v>213</v>
      </c>
    </row>
    <row r="14" spans="1:10" ht="57.6" x14ac:dyDescent="0.3">
      <c r="A14" s="6" t="s">
        <v>81</v>
      </c>
      <c r="B14" s="4" t="s">
        <v>87</v>
      </c>
      <c r="C14" s="6" t="s">
        <v>92</v>
      </c>
      <c r="D14" s="6" t="s">
        <v>93</v>
      </c>
      <c r="E14" s="6" t="s">
        <v>60</v>
      </c>
      <c r="F14" s="6" t="s">
        <v>71</v>
      </c>
      <c r="G14" s="7" t="s">
        <v>80</v>
      </c>
      <c r="H14" s="7" t="s">
        <v>109</v>
      </c>
      <c r="I14" s="7" t="s">
        <v>90</v>
      </c>
    </row>
    <row r="15" spans="1:10" x14ac:dyDescent="0.3">
      <c r="A15" s="6" t="s">
        <v>81</v>
      </c>
      <c r="B15" s="4" t="s">
        <v>5</v>
      </c>
      <c r="C15" s="12" t="s">
        <v>5</v>
      </c>
      <c r="D15" s="6" t="s">
        <v>93</v>
      </c>
      <c r="E15" s="6" t="s">
        <v>60</v>
      </c>
      <c r="F15" s="6" t="s">
        <v>71</v>
      </c>
      <c r="G15" s="7" t="s">
        <v>110</v>
      </c>
      <c r="H15" s="6" t="s">
        <v>111</v>
      </c>
      <c r="I15" s="7" t="s">
        <v>116</v>
      </c>
    </row>
    <row r="16" spans="1:10" ht="72" x14ac:dyDescent="0.3">
      <c r="A16" s="6" t="s">
        <v>81</v>
      </c>
      <c r="B16" s="4" t="s">
        <v>165</v>
      </c>
      <c r="C16" s="12" t="s">
        <v>165</v>
      </c>
      <c r="D16" s="6" t="s">
        <v>93</v>
      </c>
      <c r="E16" s="6" t="s">
        <v>59</v>
      </c>
      <c r="F16" s="6" t="s">
        <v>71</v>
      </c>
      <c r="G16" s="27" t="s">
        <v>202</v>
      </c>
      <c r="I16" s="17" t="s">
        <v>203</v>
      </c>
    </row>
    <row r="17" spans="1:10" ht="172.8" x14ac:dyDescent="0.3">
      <c r="A17" s="6" t="s">
        <v>81</v>
      </c>
      <c r="B17" s="22" t="s">
        <v>182</v>
      </c>
      <c r="C17" s="14" t="s">
        <v>199</v>
      </c>
      <c r="D17" s="6" t="s">
        <v>93</v>
      </c>
      <c r="E17" s="6" t="s">
        <v>59</v>
      </c>
      <c r="F17" s="6" t="s">
        <v>71</v>
      </c>
      <c r="G17" s="28" t="s">
        <v>205</v>
      </c>
      <c r="H17" s="5"/>
      <c r="I17" s="17" t="s">
        <v>206</v>
      </c>
    </row>
    <row r="18" spans="1:10" ht="72" x14ac:dyDescent="0.3">
      <c r="B18" s="4" t="s">
        <v>61</v>
      </c>
      <c r="C18" s="6" t="s">
        <v>102</v>
      </c>
      <c r="D18" s="6" t="s">
        <v>93</v>
      </c>
      <c r="E18" s="6" t="s">
        <v>78</v>
      </c>
      <c r="F18" s="6" t="s">
        <v>115</v>
      </c>
      <c r="I18" s="7" t="s">
        <v>154</v>
      </c>
      <c r="J18" s="7" t="s">
        <v>139</v>
      </c>
    </row>
    <row r="19" spans="1:10" x14ac:dyDescent="0.3">
      <c r="B19" s="4" t="s">
        <v>62</v>
      </c>
      <c r="C19" s="6" t="s">
        <v>103</v>
      </c>
      <c r="D19" s="6" t="s">
        <v>93</v>
      </c>
      <c r="E19" s="6" t="s">
        <v>78</v>
      </c>
      <c r="F19" s="6" t="s">
        <v>115</v>
      </c>
      <c r="I19" s="7" t="s">
        <v>113</v>
      </c>
    </row>
    <row r="20" spans="1:10" x14ac:dyDescent="0.3">
      <c r="B20" s="4" t="s">
        <v>105</v>
      </c>
      <c r="C20" s="6" t="s">
        <v>104</v>
      </c>
      <c r="D20" s="6" t="s">
        <v>93</v>
      </c>
      <c r="E20" s="6" t="s">
        <v>78</v>
      </c>
      <c r="F20" s="6" t="s">
        <v>115</v>
      </c>
      <c r="I20" s="7" t="s">
        <v>114</v>
      </c>
    </row>
    <row r="21" spans="1:10" ht="43.2" x14ac:dyDescent="0.3">
      <c r="A21" s="6" t="s">
        <v>81</v>
      </c>
      <c r="B21" s="4" t="s">
        <v>6</v>
      </c>
      <c r="E21" s="6" t="s">
        <v>59</v>
      </c>
      <c r="F21" s="6" t="s">
        <v>71</v>
      </c>
      <c r="G21" s="27" t="s">
        <v>174</v>
      </c>
      <c r="I21" s="7" t="s">
        <v>155</v>
      </c>
    </row>
    <row r="22" spans="1:10" ht="28.8" x14ac:dyDescent="0.3">
      <c r="B22" s="4" t="s">
        <v>193</v>
      </c>
      <c r="G22" s="7" t="s">
        <v>204</v>
      </c>
    </row>
    <row r="23" spans="1:10" x14ac:dyDescent="0.3">
      <c r="B23" s="4" t="s">
        <v>7</v>
      </c>
      <c r="E23" s="6" t="s">
        <v>59</v>
      </c>
      <c r="F23" s="6" t="s">
        <v>106</v>
      </c>
      <c r="I23" s="7" t="s">
        <v>146</v>
      </c>
      <c r="J23" s="7" t="s">
        <v>149</v>
      </c>
    </row>
    <row r="24" spans="1:10" x14ac:dyDescent="0.3">
      <c r="B24" s="4" t="s">
        <v>166</v>
      </c>
      <c r="E24" s="6" t="s">
        <v>60</v>
      </c>
    </row>
    <row r="25" spans="1:10" ht="86.4" x14ac:dyDescent="0.3">
      <c r="B25" s="4" t="s">
        <v>122</v>
      </c>
      <c r="E25" s="6" t="s">
        <v>60</v>
      </c>
      <c r="F25" s="6" t="s">
        <v>71</v>
      </c>
      <c r="G25" s="27" t="s">
        <v>207</v>
      </c>
      <c r="I25" s="7" t="s">
        <v>208</v>
      </c>
    </row>
    <row r="26" spans="1:10" x14ac:dyDescent="0.3">
      <c r="B26" s="4" t="s">
        <v>8</v>
      </c>
      <c r="E26" s="6" t="s">
        <v>60</v>
      </c>
    </row>
    <row r="27" spans="1:10" x14ac:dyDescent="0.3">
      <c r="B27" s="4" t="s">
        <v>152</v>
      </c>
      <c r="E27" s="6" t="s">
        <v>60</v>
      </c>
    </row>
    <row r="28" spans="1:10" ht="28.8" x14ac:dyDescent="0.3">
      <c r="B28" s="4" t="s">
        <v>53</v>
      </c>
      <c r="C28" s="6" t="s">
        <v>53</v>
      </c>
      <c r="D28" s="6" t="s">
        <v>119</v>
      </c>
      <c r="E28" s="6" t="s">
        <v>60</v>
      </c>
      <c r="I28" s="7" t="s">
        <v>118</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topLeftCell="C12" zoomScale="109" zoomScaleNormal="140" workbookViewId="0">
      <selection activeCell="J26" sqref="J26"/>
    </sheetView>
    <sheetView topLeftCell="A5" workbookViewId="1">
      <selection activeCell="G9" sqref="G9"/>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3"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ht="100.8" x14ac:dyDescent="0.3">
      <c r="A2" s="8" t="s">
        <v>125</v>
      </c>
      <c r="B2" s="6"/>
      <c r="C2" s="6"/>
      <c r="D2" s="6"/>
      <c r="E2" s="6"/>
      <c r="F2" s="7"/>
      <c r="G2" s="7" t="s">
        <v>217</v>
      </c>
      <c r="H2" s="6"/>
      <c r="I2" s="7"/>
      <c r="J2" s="7"/>
    </row>
    <row r="3" spans="1:10" x14ac:dyDescent="0.3">
      <c r="A3" s="9" t="s">
        <v>88</v>
      </c>
      <c r="B3" s="9" t="s">
        <v>64</v>
      </c>
      <c r="C3" s="9" t="s">
        <v>65</v>
      </c>
      <c r="D3" s="9" t="s">
        <v>66</v>
      </c>
      <c r="E3" s="9" t="s">
        <v>67</v>
      </c>
      <c r="F3" s="10" t="s">
        <v>68</v>
      </c>
      <c r="G3" s="9" t="s">
        <v>69</v>
      </c>
      <c r="H3" s="9" t="s">
        <v>73</v>
      </c>
      <c r="I3" s="10" t="s">
        <v>70</v>
      </c>
      <c r="J3" s="10" t="s">
        <v>91</v>
      </c>
    </row>
    <row r="4" spans="1:10" ht="43.2" x14ac:dyDescent="0.3">
      <c r="A4" s="6" t="s">
        <v>81</v>
      </c>
      <c r="B4" s="4" t="s">
        <v>0</v>
      </c>
      <c r="C4" s="6" t="s">
        <v>140</v>
      </c>
      <c r="D4" s="6" t="s">
        <v>93</v>
      </c>
      <c r="E4" s="6" t="s">
        <v>59</v>
      </c>
      <c r="F4" s="7" t="s">
        <v>71</v>
      </c>
      <c r="G4" s="6" t="s">
        <v>95</v>
      </c>
      <c r="H4" s="6" t="s">
        <v>94</v>
      </c>
      <c r="I4" s="7" t="s">
        <v>96</v>
      </c>
      <c r="J4" s="7"/>
    </row>
    <row r="5" spans="1:10" x14ac:dyDescent="0.3">
      <c r="A5" s="6" t="s">
        <v>81</v>
      </c>
      <c r="B5" s="4" t="s">
        <v>1</v>
      </c>
      <c r="C5" s="6" t="s">
        <v>1</v>
      </c>
      <c r="D5" s="6" t="s">
        <v>76</v>
      </c>
      <c r="E5" s="6" t="s">
        <v>59</v>
      </c>
      <c r="F5" s="7" t="s">
        <v>71</v>
      </c>
      <c r="G5" s="6" t="s">
        <v>74</v>
      </c>
      <c r="H5" s="6" t="s">
        <v>75</v>
      </c>
      <c r="I5" s="7" t="s">
        <v>72</v>
      </c>
      <c r="J5" s="7"/>
    </row>
    <row r="6" spans="1:10" ht="57.6" x14ac:dyDescent="0.3">
      <c r="A6" s="6" t="s">
        <v>81</v>
      </c>
      <c r="B6" s="4" t="s">
        <v>82</v>
      </c>
      <c r="C6" s="6" t="s">
        <v>89</v>
      </c>
      <c r="D6" s="6" t="s">
        <v>93</v>
      </c>
      <c r="E6" s="6" t="s">
        <v>59</v>
      </c>
      <c r="F6" s="7" t="s">
        <v>71</v>
      </c>
      <c r="G6" s="6" t="s">
        <v>130</v>
      </c>
      <c r="H6" s="7" t="s">
        <v>129</v>
      </c>
      <c r="I6" s="7"/>
      <c r="J6" s="7"/>
    </row>
    <row r="7" spans="1:10" ht="57.6" x14ac:dyDescent="0.3">
      <c r="A7" s="6" t="s">
        <v>81</v>
      </c>
      <c r="B7" s="4" t="s">
        <v>63</v>
      </c>
      <c r="C7" s="6" t="s">
        <v>63</v>
      </c>
      <c r="D7" s="6" t="s">
        <v>93</v>
      </c>
      <c r="E7" s="6" t="s">
        <v>59</v>
      </c>
      <c r="F7" s="7" t="s">
        <v>71</v>
      </c>
      <c r="G7" s="11" t="s">
        <v>107</v>
      </c>
      <c r="H7" s="15" t="s">
        <v>108</v>
      </c>
      <c r="I7" s="7"/>
      <c r="J7" s="7"/>
    </row>
    <row r="8" spans="1:10" ht="57.6" x14ac:dyDescent="0.3">
      <c r="A8" s="6" t="s">
        <v>81</v>
      </c>
      <c r="B8" s="4" t="s">
        <v>3</v>
      </c>
      <c r="C8" s="6" t="s">
        <v>97</v>
      </c>
      <c r="D8" s="6" t="s">
        <v>76</v>
      </c>
      <c r="E8" s="6" t="s">
        <v>59</v>
      </c>
      <c r="F8" s="7" t="s">
        <v>71</v>
      </c>
      <c r="G8" s="6" t="s">
        <v>98</v>
      </c>
      <c r="H8" s="6" t="s">
        <v>99</v>
      </c>
      <c r="I8" s="7" t="s">
        <v>143</v>
      </c>
      <c r="J8" s="7"/>
    </row>
    <row r="9" spans="1:10" ht="43.2" x14ac:dyDescent="0.3">
      <c r="A9" s="6" t="s">
        <v>81</v>
      </c>
      <c r="B9" s="4" t="s">
        <v>4</v>
      </c>
      <c r="C9" s="6" t="s">
        <v>100</v>
      </c>
      <c r="D9" s="6" t="s">
        <v>76</v>
      </c>
      <c r="E9" s="6" t="s">
        <v>59</v>
      </c>
      <c r="F9" s="7" t="s">
        <v>71</v>
      </c>
      <c r="G9" s="7" t="s">
        <v>215</v>
      </c>
      <c r="H9" s="6" t="s">
        <v>101</v>
      </c>
      <c r="I9" s="7"/>
      <c r="J9" s="7"/>
    </row>
    <row r="10" spans="1:10" ht="43.5" customHeight="1" x14ac:dyDescent="0.3">
      <c r="A10" s="6"/>
      <c r="B10" s="4" t="s">
        <v>105</v>
      </c>
      <c r="C10" s="6" t="s">
        <v>104</v>
      </c>
      <c r="D10" s="6" t="s">
        <v>115</v>
      </c>
      <c r="E10" s="6" t="s">
        <v>59</v>
      </c>
      <c r="F10" s="7"/>
      <c r="G10" s="6"/>
      <c r="H10" s="6"/>
      <c r="I10" s="7" t="s">
        <v>144</v>
      </c>
      <c r="J10" s="7"/>
    </row>
    <row r="11" spans="1:10" ht="86.4" x14ac:dyDescent="0.3">
      <c r="A11" s="6"/>
      <c r="B11" s="4" t="s">
        <v>123</v>
      </c>
      <c r="C11" s="6" t="s">
        <v>123</v>
      </c>
      <c r="D11" s="6"/>
      <c r="E11" s="6" t="s">
        <v>59</v>
      </c>
      <c r="F11" s="3" t="s">
        <v>71</v>
      </c>
      <c r="G11" s="28" t="s">
        <v>221</v>
      </c>
      <c r="H11" s="7" t="s">
        <v>172</v>
      </c>
      <c r="I11" s="7" t="s">
        <v>175</v>
      </c>
      <c r="J11" s="7"/>
    </row>
    <row r="12" spans="1:10" ht="43.2" x14ac:dyDescent="0.3">
      <c r="A12" s="6"/>
      <c r="B12" s="4" t="s">
        <v>192</v>
      </c>
      <c r="C12" s="6"/>
      <c r="D12" s="6"/>
      <c r="E12" s="6" t="s">
        <v>78</v>
      </c>
      <c r="F12" s="3" t="s">
        <v>71</v>
      </c>
      <c r="G12" s="28" t="s">
        <v>218</v>
      </c>
      <c r="H12" s="7" t="s">
        <v>219</v>
      </c>
      <c r="I12" s="7" t="s">
        <v>184</v>
      </c>
      <c r="J12" s="7"/>
    </row>
    <row r="13" spans="1:10" x14ac:dyDescent="0.3">
      <c r="A13" s="6"/>
      <c r="B13" s="4" t="s">
        <v>124</v>
      </c>
      <c r="C13" s="12" t="s">
        <v>194</v>
      </c>
      <c r="D13" s="6" t="s">
        <v>76</v>
      </c>
      <c r="E13" s="6" t="s">
        <v>59</v>
      </c>
      <c r="F13" s="7"/>
      <c r="G13" s="6"/>
      <c r="H13" s="6"/>
      <c r="I13" s="7" t="s">
        <v>185</v>
      </c>
      <c r="J13" s="7"/>
    </row>
    <row r="14" spans="1:10" x14ac:dyDescent="0.3">
      <c r="A14" s="6"/>
      <c r="B14" s="4" t="s">
        <v>145</v>
      </c>
      <c r="C14" s="6"/>
      <c r="D14" s="6" t="s">
        <v>76</v>
      </c>
      <c r="E14" s="6" t="s">
        <v>60</v>
      </c>
      <c r="F14" s="7"/>
      <c r="G14" s="6"/>
      <c r="H14" s="6"/>
      <c r="I14" s="7" t="s">
        <v>186</v>
      </c>
      <c r="J14" s="7"/>
    </row>
    <row r="15" spans="1:10" s="14" customFormat="1" ht="86.4" x14ac:dyDescent="0.3">
      <c r="A15" s="6"/>
      <c r="B15" s="4" t="s">
        <v>187</v>
      </c>
      <c r="C15" s="6" t="s">
        <v>189</v>
      </c>
      <c r="D15" s="6"/>
      <c r="E15" s="6"/>
      <c r="F15" s="3" t="s">
        <v>71</v>
      </c>
      <c r="G15" s="7" t="s">
        <v>221</v>
      </c>
      <c r="H15" s="6"/>
      <c r="I15" s="17" t="s">
        <v>222</v>
      </c>
      <c r="J15" s="5"/>
    </row>
    <row r="16" spans="1:10" s="14" customFormat="1" x14ac:dyDescent="0.3">
      <c r="A16" s="6"/>
      <c r="B16" s="4" t="s">
        <v>188</v>
      </c>
      <c r="C16" s="6" t="s">
        <v>195</v>
      </c>
      <c r="D16" s="6"/>
      <c r="E16" s="6"/>
      <c r="F16" s="7"/>
      <c r="G16" s="6"/>
      <c r="H16" s="6"/>
      <c r="I16" s="7"/>
      <c r="J16" s="5"/>
    </row>
    <row r="17" spans="1:10" ht="115.2" x14ac:dyDescent="0.3">
      <c r="A17" s="6"/>
      <c r="B17" s="4" t="s">
        <v>6</v>
      </c>
      <c r="C17" s="6" t="s">
        <v>120</v>
      </c>
      <c r="D17" s="6"/>
      <c r="E17" s="6" t="s">
        <v>59</v>
      </c>
      <c r="F17" s="3" t="s">
        <v>71</v>
      </c>
      <c r="G17" s="28" t="s">
        <v>220</v>
      </c>
      <c r="H17" s="27"/>
      <c r="I17" s="7" t="s">
        <v>223</v>
      </c>
      <c r="J17" s="7"/>
    </row>
    <row r="18" spans="1:10" ht="28.8" x14ac:dyDescent="0.3">
      <c r="A18" s="6"/>
      <c r="B18" s="4" t="s">
        <v>193</v>
      </c>
      <c r="C18" s="6" t="s">
        <v>190</v>
      </c>
      <c r="D18" s="6"/>
      <c r="E18" s="6"/>
      <c r="F18" s="7" t="s">
        <v>71</v>
      </c>
      <c r="G18" s="7" t="s">
        <v>204</v>
      </c>
      <c r="H18" s="6"/>
      <c r="I18" s="7"/>
      <c r="J18" s="7"/>
    </row>
    <row r="19" spans="1:10" ht="28.8" x14ac:dyDescent="0.3">
      <c r="A19" s="6"/>
      <c r="B19" s="4" t="s">
        <v>167</v>
      </c>
      <c r="C19" s="6" t="s">
        <v>198</v>
      </c>
      <c r="D19" s="6" t="s">
        <v>138</v>
      </c>
      <c r="E19" s="6" t="s">
        <v>60</v>
      </c>
      <c r="F19" s="7" t="s">
        <v>71</v>
      </c>
      <c r="G19" s="27" t="s">
        <v>169</v>
      </c>
      <c r="H19" s="6"/>
      <c r="I19" s="7" t="s">
        <v>168</v>
      </c>
      <c r="J19" s="7"/>
    </row>
    <row r="20" spans="1:10" x14ac:dyDescent="0.3">
      <c r="A20" s="6"/>
      <c r="B20" s="4" t="s">
        <v>183</v>
      </c>
      <c r="C20" s="6" t="s">
        <v>197</v>
      </c>
      <c r="D20" s="6"/>
      <c r="E20" s="6"/>
      <c r="F20" s="7"/>
      <c r="G20" s="6"/>
      <c r="H20" s="6"/>
      <c r="I20" s="7"/>
      <c r="J20" s="7"/>
    </row>
    <row r="21" spans="1:10" x14ac:dyDescent="0.3">
      <c r="A21" s="6"/>
      <c r="B21" s="4" t="s">
        <v>166</v>
      </c>
      <c r="C21" s="6" t="s">
        <v>196</v>
      </c>
      <c r="D21" s="6" t="s">
        <v>138</v>
      </c>
      <c r="E21" s="6" t="s">
        <v>60</v>
      </c>
      <c r="F21" s="7"/>
      <c r="G21" s="7"/>
      <c r="H21" s="6"/>
      <c r="I21" s="7" t="s">
        <v>170</v>
      </c>
      <c r="J21" s="7"/>
    </row>
    <row r="22" spans="1:10" ht="86.4" x14ac:dyDescent="0.3">
      <c r="A22" s="6"/>
      <c r="B22" s="4" t="s">
        <v>122</v>
      </c>
      <c r="C22" s="6" t="s">
        <v>191</v>
      </c>
      <c r="D22" s="6"/>
      <c r="E22" s="6" t="s">
        <v>60</v>
      </c>
      <c r="F22" s="7" t="s">
        <v>71</v>
      </c>
      <c r="G22" s="27" t="s">
        <v>207</v>
      </c>
      <c r="H22" s="6"/>
      <c r="I22" s="7"/>
      <c r="J22" s="7"/>
    </row>
    <row r="23" spans="1:10" x14ac:dyDescent="0.3">
      <c r="A23" s="6"/>
      <c r="B23" s="4" t="s">
        <v>8</v>
      </c>
      <c r="C23" s="6" t="s">
        <v>8</v>
      </c>
      <c r="D23" s="6" t="s">
        <v>76</v>
      </c>
      <c r="E23" s="6" t="s">
        <v>60</v>
      </c>
      <c r="F23" s="7"/>
      <c r="G23" s="6"/>
      <c r="H23" s="6"/>
      <c r="I23" s="7" t="s">
        <v>121</v>
      </c>
      <c r="J23" s="7"/>
    </row>
    <row r="24" spans="1:10" x14ac:dyDescent="0.3">
      <c r="A24" s="6"/>
      <c r="B24" s="4" t="s">
        <v>152</v>
      </c>
      <c r="C24" s="6" t="s">
        <v>152</v>
      </c>
      <c r="D24" s="6" t="s">
        <v>76</v>
      </c>
      <c r="E24" s="6" t="s">
        <v>60</v>
      </c>
      <c r="F24" s="7"/>
      <c r="G24" s="6"/>
      <c r="H24" s="6"/>
      <c r="I24" s="7" t="s">
        <v>153</v>
      </c>
      <c r="J24" s="7"/>
    </row>
    <row r="25" spans="1:10" x14ac:dyDescent="0.3">
      <c r="A25" s="6"/>
      <c r="B25" s="4" t="s">
        <v>57</v>
      </c>
      <c r="C25" s="6" t="s">
        <v>57</v>
      </c>
      <c r="D25" s="6" t="s">
        <v>76</v>
      </c>
      <c r="E25" s="6" t="s">
        <v>60</v>
      </c>
      <c r="F25" s="7"/>
      <c r="G25" s="6"/>
      <c r="H25" s="6"/>
      <c r="I25" s="7" t="s">
        <v>142</v>
      </c>
      <c r="J25" s="7" t="s">
        <v>224</v>
      </c>
    </row>
  </sheetData>
  <hyperlinks>
    <hyperlink ref="H7" r:id="rId1" xr:uid="{8BABA8FC-650D-4A27-8910-3AA4C9BC4FD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
  <sheetViews>
    <sheetView topLeftCell="A15" zoomScaleNormal="100" workbookViewId="0">
      <selection activeCell="G21" sqref="G21:I22"/>
    </sheetView>
    <sheetView workbookViewId="1"/>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150</v>
      </c>
    </row>
    <row r="2" spans="1:10" x14ac:dyDescent="0.3">
      <c r="A2" s="8" t="s">
        <v>151</v>
      </c>
    </row>
    <row r="3" spans="1:10" x14ac:dyDescent="0.3">
      <c r="A3" s="8" t="s">
        <v>117</v>
      </c>
    </row>
    <row r="4" spans="1:10" x14ac:dyDescent="0.3">
      <c r="A4" s="13" t="s">
        <v>86</v>
      </c>
      <c r="B4" s="6"/>
      <c r="C4" s="6"/>
      <c r="D4" s="6"/>
      <c r="E4" s="6"/>
      <c r="F4" s="6"/>
      <c r="G4" s="6"/>
      <c r="H4" s="6"/>
      <c r="I4" s="7"/>
      <c r="J4" s="6"/>
    </row>
    <row r="5" spans="1:10" ht="86.4" x14ac:dyDescent="0.3">
      <c r="A5" s="13"/>
      <c r="B5" s="6"/>
      <c r="C5" s="6"/>
      <c r="D5" s="6"/>
      <c r="E5" s="6"/>
      <c r="F5" s="6"/>
      <c r="G5" s="7" t="s">
        <v>217</v>
      </c>
      <c r="H5" s="6"/>
      <c r="I5" s="7"/>
      <c r="J5" s="6"/>
    </row>
    <row r="6" spans="1:10" x14ac:dyDescent="0.3">
      <c r="A6" s="9" t="s">
        <v>88</v>
      </c>
      <c r="B6" s="9" t="s">
        <v>64</v>
      </c>
      <c r="C6" s="9" t="s">
        <v>65</v>
      </c>
      <c r="D6" s="9" t="s">
        <v>66</v>
      </c>
      <c r="E6" s="9" t="s">
        <v>67</v>
      </c>
      <c r="F6" s="9" t="s">
        <v>68</v>
      </c>
      <c r="G6" s="9" t="s">
        <v>69</v>
      </c>
      <c r="H6" s="9" t="s">
        <v>73</v>
      </c>
      <c r="I6" s="9" t="s">
        <v>70</v>
      </c>
      <c r="J6" s="10" t="s">
        <v>91</v>
      </c>
    </row>
    <row r="7" spans="1:10" ht="43.2" x14ac:dyDescent="0.3">
      <c r="A7" s="6" t="s">
        <v>81</v>
      </c>
      <c r="B7" s="4" t="s">
        <v>0</v>
      </c>
      <c r="C7" s="6" t="s">
        <v>140</v>
      </c>
      <c r="D7" s="6" t="s">
        <v>93</v>
      </c>
      <c r="E7" s="6" t="s">
        <v>59</v>
      </c>
      <c r="F7" s="6" t="s">
        <v>71</v>
      </c>
      <c r="G7" s="6" t="s">
        <v>95</v>
      </c>
      <c r="H7" s="6" t="s">
        <v>94</v>
      </c>
      <c r="I7" s="7" t="s">
        <v>96</v>
      </c>
      <c r="J7" s="6"/>
    </row>
    <row r="8" spans="1:10" x14ac:dyDescent="0.3">
      <c r="A8" s="6" t="s">
        <v>81</v>
      </c>
      <c r="B8" s="4" t="s">
        <v>1</v>
      </c>
      <c r="C8" s="6" t="s">
        <v>1</v>
      </c>
      <c r="D8" s="6" t="s">
        <v>76</v>
      </c>
      <c r="E8" s="6" t="s">
        <v>59</v>
      </c>
      <c r="F8" s="6" t="s">
        <v>71</v>
      </c>
      <c r="G8" s="6" t="s">
        <v>74</v>
      </c>
      <c r="H8" s="6" t="s">
        <v>75</v>
      </c>
      <c r="I8" s="7" t="s">
        <v>72</v>
      </c>
      <c r="J8" s="6"/>
    </row>
    <row r="9" spans="1:10" ht="43.2" x14ac:dyDescent="0.3">
      <c r="A9" s="6" t="s">
        <v>81</v>
      </c>
      <c r="B9" s="4" t="s">
        <v>82</v>
      </c>
      <c r="C9" s="6" t="s">
        <v>89</v>
      </c>
      <c r="D9" s="6" t="s">
        <v>93</v>
      </c>
      <c r="E9" s="6" t="s">
        <v>59</v>
      </c>
      <c r="F9" s="6" t="s">
        <v>71</v>
      </c>
      <c r="G9" s="6" t="s">
        <v>130</v>
      </c>
      <c r="H9" s="7" t="s">
        <v>129</v>
      </c>
      <c r="I9" s="7"/>
      <c r="J9" s="6" t="s">
        <v>83</v>
      </c>
    </row>
    <row r="10" spans="1:10" ht="43.2" x14ac:dyDescent="0.3">
      <c r="A10" s="6" t="s">
        <v>81</v>
      </c>
      <c r="B10" s="4" t="s">
        <v>63</v>
      </c>
      <c r="C10" s="6" t="s">
        <v>63</v>
      </c>
      <c r="D10" s="6" t="s">
        <v>93</v>
      </c>
      <c r="E10" s="6" t="s">
        <v>59</v>
      </c>
      <c r="F10" s="6" t="s">
        <v>71</v>
      </c>
      <c r="G10" s="6" t="s">
        <v>107</v>
      </c>
      <c r="H10" s="7" t="s">
        <v>108</v>
      </c>
      <c r="I10" s="7"/>
      <c r="J10" s="6"/>
    </row>
    <row r="11" spans="1:10" ht="43.2" x14ac:dyDescent="0.3">
      <c r="A11" s="6" t="s">
        <v>81</v>
      </c>
      <c r="B11" s="4" t="s">
        <v>3</v>
      </c>
      <c r="C11" s="6" t="s">
        <v>97</v>
      </c>
      <c r="D11" s="6" t="s">
        <v>76</v>
      </c>
      <c r="E11" s="6" t="s">
        <v>59</v>
      </c>
      <c r="F11" s="6" t="s">
        <v>71</v>
      </c>
      <c r="G11" s="6" t="s">
        <v>98</v>
      </c>
      <c r="H11" s="6" t="s">
        <v>99</v>
      </c>
      <c r="I11" s="7" t="s">
        <v>143</v>
      </c>
      <c r="J11" s="6"/>
    </row>
    <row r="12" spans="1:10" ht="43.2" x14ac:dyDescent="0.3">
      <c r="A12" s="6" t="s">
        <v>81</v>
      </c>
      <c r="B12" s="4" t="s">
        <v>4</v>
      </c>
      <c r="C12" s="6" t="s">
        <v>100</v>
      </c>
      <c r="D12" s="6" t="s">
        <v>76</v>
      </c>
      <c r="E12" s="6" t="s">
        <v>59</v>
      </c>
      <c r="F12" s="6" t="s">
        <v>71</v>
      </c>
      <c r="G12" s="7" t="s">
        <v>215</v>
      </c>
      <c r="H12" s="6" t="s">
        <v>101</v>
      </c>
      <c r="I12" s="7" t="s">
        <v>84</v>
      </c>
      <c r="J12" s="6"/>
    </row>
    <row r="13" spans="1:10" ht="28.8" x14ac:dyDescent="0.3">
      <c r="A13" s="6" t="s">
        <v>81</v>
      </c>
      <c r="B13" s="4" t="s">
        <v>156</v>
      </c>
      <c r="C13" s="6" t="s">
        <v>156</v>
      </c>
      <c r="D13" s="6" t="s">
        <v>93</v>
      </c>
      <c r="E13" s="6" t="s">
        <v>59</v>
      </c>
      <c r="F13" s="6" t="s">
        <v>71</v>
      </c>
      <c r="G13" s="7" t="s">
        <v>209</v>
      </c>
      <c r="H13" s="6" t="s">
        <v>177</v>
      </c>
      <c r="I13" s="7"/>
      <c r="J13" s="6"/>
    </row>
    <row r="14" spans="1:10" x14ac:dyDescent="0.3">
      <c r="A14" s="6" t="s">
        <v>81</v>
      </c>
      <c r="B14" s="4" t="s">
        <v>158</v>
      </c>
      <c r="C14" s="6" t="s">
        <v>159</v>
      </c>
      <c r="D14" s="6" t="s">
        <v>76</v>
      </c>
      <c r="E14" s="6" t="s">
        <v>59</v>
      </c>
      <c r="F14" s="6" t="s">
        <v>71</v>
      </c>
      <c r="G14" s="29" t="s">
        <v>210</v>
      </c>
      <c r="H14" s="6" t="s">
        <v>178</v>
      </c>
      <c r="I14" s="7"/>
      <c r="J14" s="6"/>
    </row>
    <row r="15" spans="1:10" ht="28.8" x14ac:dyDescent="0.3">
      <c r="A15" s="6"/>
      <c r="B15" s="4" t="s">
        <v>160</v>
      </c>
      <c r="C15" s="6" t="s">
        <v>160</v>
      </c>
      <c r="D15" s="6" t="s">
        <v>93</v>
      </c>
      <c r="E15" s="6" t="s">
        <v>59</v>
      </c>
      <c r="F15" s="6" t="s">
        <v>71</v>
      </c>
      <c r="G15" s="30" t="s">
        <v>211</v>
      </c>
      <c r="H15" s="6"/>
      <c r="I15" s="17" t="s">
        <v>176</v>
      </c>
      <c r="J15" s="6"/>
    </row>
    <row r="16" spans="1:10" x14ac:dyDescent="0.3">
      <c r="A16" s="6" t="s">
        <v>81</v>
      </c>
      <c r="B16" s="4" t="s">
        <v>161</v>
      </c>
      <c r="C16" s="6" t="s">
        <v>162</v>
      </c>
      <c r="D16" s="6" t="s">
        <v>93</v>
      </c>
      <c r="E16" s="6" t="s">
        <v>59</v>
      </c>
      <c r="F16" s="6" t="s">
        <v>71</v>
      </c>
      <c r="G16" s="30" t="s">
        <v>214</v>
      </c>
      <c r="H16" s="6" t="s">
        <v>177</v>
      </c>
      <c r="I16" s="7"/>
      <c r="J16" s="6"/>
    </row>
    <row r="17" spans="1:10" ht="72" x14ac:dyDescent="0.3">
      <c r="A17" s="6" t="s">
        <v>81</v>
      </c>
      <c r="B17" s="4" t="s">
        <v>87</v>
      </c>
      <c r="C17" s="6" t="s">
        <v>92</v>
      </c>
      <c r="D17" s="6" t="s">
        <v>93</v>
      </c>
      <c r="E17" s="6" t="s">
        <v>60</v>
      </c>
      <c r="F17" s="6" t="s">
        <v>71</v>
      </c>
      <c r="G17" s="6" t="s">
        <v>80</v>
      </c>
      <c r="H17" s="7" t="s">
        <v>109</v>
      </c>
      <c r="I17" s="7" t="s">
        <v>90</v>
      </c>
      <c r="J17" s="6"/>
    </row>
    <row r="18" spans="1:10" ht="28.8" x14ac:dyDescent="0.3">
      <c r="A18" s="6" t="s">
        <v>81</v>
      </c>
      <c r="B18" s="4" t="s">
        <v>79</v>
      </c>
      <c r="C18" s="6" t="s">
        <v>141</v>
      </c>
      <c r="D18" s="6" t="s">
        <v>132</v>
      </c>
      <c r="E18" s="6" t="s">
        <v>59</v>
      </c>
      <c r="F18" s="6" t="s">
        <v>71</v>
      </c>
      <c r="G18" s="7" t="s">
        <v>134</v>
      </c>
      <c r="H18" s="6" t="s">
        <v>135</v>
      </c>
      <c r="I18" s="7" t="s">
        <v>133</v>
      </c>
      <c r="J18" s="6"/>
    </row>
    <row r="19" spans="1:10" ht="43.2" x14ac:dyDescent="0.3">
      <c r="A19" s="6" t="s">
        <v>81</v>
      </c>
      <c r="B19" s="4" t="s">
        <v>85</v>
      </c>
      <c r="C19" s="6" t="s">
        <v>131</v>
      </c>
      <c r="D19" s="6" t="s">
        <v>132</v>
      </c>
      <c r="E19" s="6" t="s">
        <v>59</v>
      </c>
      <c r="F19" s="6" t="s">
        <v>71</v>
      </c>
      <c r="G19" s="6" t="s">
        <v>136</v>
      </c>
      <c r="H19" s="7" t="s">
        <v>129</v>
      </c>
      <c r="I19" s="7" t="s">
        <v>137</v>
      </c>
      <c r="J19" s="6"/>
    </row>
    <row r="20" spans="1:10" x14ac:dyDescent="0.3">
      <c r="A20" s="6" t="s">
        <v>81</v>
      </c>
      <c r="B20" s="4" t="s">
        <v>5</v>
      </c>
      <c r="C20" s="6" t="s">
        <v>5</v>
      </c>
      <c r="D20" s="6" t="s">
        <v>93</v>
      </c>
      <c r="E20" s="6" t="s">
        <v>60</v>
      </c>
      <c r="F20" s="6" t="s">
        <v>71</v>
      </c>
      <c r="G20" s="6" t="s">
        <v>110</v>
      </c>
      <c r="H20" s="6" t="s">
        <v>111</v>
      </c>
      <c r="I20" s="6" t="s">
        <v>116</v>
      </c>
      <c r="J20" s="6"/>
    </row>
    <row r="21" spans="1:10" ht="72" x14ac:dyDescent="0.3">
      <c r="A21" s="6" t="s">
        <v>81</v>
      </c>
      <c r="B21" s="22" t="s">
        <v>165</v>
      </c>
      <c r="C21" s="12" t="s">
        <v>165</v>
      </c>
      <c r="D21" s="6" t="s">
        <v>93</v>
      </c>
      <c r="E21" s="6" t="s">
        <v>59</v>
      </c>
      <c r="F21" s="6" t="s">
        <v>71</v>
      </c>
      <c r="G21" s="27" t="s">
        <v>202</v>
      </c>
      <c r="H21" s="6"/>
      <c r="I21" s="17" t="s">
        <v>226</v>
      </c>
      <c r="J21" s="6"/>
    </row>
    <row r="22" spans="1:10" x14ac:dyDescent="0.3">
      <c r="A22" s="6" t="s">
        <v>81</v>
      </c>
      <c r="B22" s="22" t="s">
        <v>182</v>
      </c>
      <c r="C22" s="14" t="s">
        <v>199</v>
      </c>
      <c r="D22" s="6" t="s">
        <v>93</v>
      </c>
      <c r="E22" s="6" t="s">
        <v>59</v>
      </c>
      <c r="F22" s="6" t="s">
        <v>71</v>
      </c>
      <c r="G22" s="28" t="s">
        <v>112</v>
      </c>
      <c r="H22" s="5"/>
      <c r="I22" s="17" t="s">
        <v>227</v>
      </c>
      <c r="J22" s="6"/>
    </row>
    <row r="23" spans="1:10" ht="43.2" x14ac:dyDescent="0.3">
      <c r="A23" s="6"/>
      <c r="B23" s="4" t="s">
        <v>6</v>
      </c>
      <c r="C23" s="6"/>
      <c r="D23" s="6"/>
      <c r="E23" s="6" t="s">
        <v>59</v>
      </c>
      <c r="F23" s="6" t="s">
        <v>71</v>
      </c>
      <c r="G23" s="27" t="s">
        <v>174</v>
      </c>
      <c r="H23" s="6"/>
      <c r="I23" s="6" t="s">
        <v>77</v>
      </c>
      <c r="J23" s="6"/>
    </row>
    <row r="24" spans="1:10" ht="28.8" x14ac:dyDescent="0.3">
      <c r="B24" s="4" t="s">
        <v>193</v>
      </c>
      <c r="C24" s="6"/>
      <c r="D24" s="6"/>
      <c r="E24" s="6"/>
      <c r="F24" s="6"/>
      <c r="G24" s="7" t="s">
        <v>204</v>
      </c>
    </row>
    <row r="25" spans="1:10" x14ac:dyDescent="0.3">
      <c r="B25" s="4" t="s">
        <v>7</v>
      </c>
      <c r="C25" s="6"/>
      <c r="D25" s="6"/>
      <c r="E25" s="6" t="s">
        <v>59</v>
      </c>
      <c r="F25" s="6" t="s">
        <v>106</v>
      </c>
      <c r="G2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G14" sqref="G14"/>
    </sheetView>
    <sheetView workbookViewId="1"/>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ht="72" x14ac:dyDescent="0.3">
      <c r="A1" s="13" t="s">
        <v>58</v>
      </c>
      <c r="G1" s="7" t="s">
        <v>217</v>
      </c>
      <c r="I1" s="7"/>
      <c r="J1" s="7"/>
    </row>
    <row r="2" spans="1:10" s="6" customFormat="1" x14ac:dyDescent="0.3">
      <c r="A2" s="9" t="s">
        <v>88</v>
      </c>
      <c r="B2" s="9" t="s">
        <v>64</v>
      </c>
      <c r="C2" s="9" t="s">
        <v>65</v>
      </c>
      <c r="D2" s="9" t="s">
        <v>66</v>
      </c>
      <c r="E2" s="9" t="s">
        <v>67</v>
      </c>
      <c r="F2" s="9" t="s">
        <v>68</v>
      </c>
      <c r="G2" s="9" t="s">
        <v>69</v>
      </c>
      <c r="H2" s="9" t="s">
        <v>73</v>
      </c>
      <c r="I2" s="10" t="s">
        <v>70</v>
      </c>
      <c r="J2" s="10" t="s">
        <v>91</v>
      </c>
    </row>
    <row r="3" spans="1:10" s="6" customFormat="1" ht="43.2" x14ac:dyDescent="0.3">
      <c r="A3" s="6" t="s">
        <v>81</v>
      </c>
      <c r="B3" s="4" t="s">
        <v>0</v>
      </c>
      <c r="C3" s="6" t="s">
        <v>140</v>
      </c>
      <c r="D3" s="6" t="s">
        <v>93</v>
      </c>
      <c r="E3" s="6" t="s">
        <v>59</v>
      </c>
      <c r="F3" s="6" t="s">
        <v>71</v>
      </c>
      <c r="G3" s="6" t="s">
        <v>95</v>
      </c>
      <c r="H3" s="6" t="s">
        <v>94</v>
      </c>
      <c r="I3" s="7" t="s">
        <v>96</v>
      </c>
      <c r="J3" s="7"/>
    </row>
    <row r="4" spans="1:10" s="6" customFormat="1" x14ac:dyDescent="0.3">
      <c r="A4" s="6" t="s">
        <v>81</v>
      </c>
      <c r="B4" s="4" t="s">
        <v>1</v>
      </c>
      <c r="C4" s="6" t="s">
        <v>1</v>
      </c>
      <c r="D4" s="6" t="s">
        <v>76</v>
      </c>
      <c r="E4" s="6" t="s">
        <v>59</v>
      </c>
      <c r="F4" s="6" t="s">
        <v>71</v>
      </c>
      <c r="G4" s="6" t="s">
        <v>74</v>
      </c>
      <c r="H4" s="6" t="s">
        <v>75</v>
      </c>
      <c r="I4" s="7" t="s">
        <v>72</v>
      </c>
      <c r="J4" s="7"/>
    </row>
    <row r="5" spans="1:10" s="6" customFormat="1" ht="86.4" x14ac:dyDescent="0.3">
      <c r="A5" s="6" t="s">
        <v>81</v>
      </c>
      <c r="B5" s="4" t="s">
        <v>82</v>
      </c>
      <c r="C5" s="6" t="s">
        <v>89</v>
      </c>
      <c r="D5" s="6" t="s">
        <v>93</v>
      </c>
      <c r="E5" s="6" t="s">
        <v>59</v>
      </c>
      <c r="F5" s="6" t="s">
        <v>71</v>
      </c>
      <c r="G5" s="6" t="s">
        <v>130</v>
      </c>
      <c r="H5" s="25" t="s">
        <v>129</v>
      </c>
      <c r="I5" s="7"/>
      <c r="J5" s="7" t="s">
        <v>147</v>
      </c>
    </row>
    <row r="6" spans="1:10" s="6" customFormat="1" x14ac:dyDescent="0.3">
      <c r="A6" s="6" t="s">
        <v>81</v>
      </c>
      <c r="B6" s="4" t="s">
        <v>156</v>
      </c>
      <c r="C6" s="6" t="s">
        <v>156</v>
      </c>
      <c r="D6" s="6" t="s">
        <v>93</v>
      </c>
      <c r="E6" s="6" t="s">
        <v>59</v>
      </c>
      <c r="F6" s="6" t="s">
        <v>71</v>
      </c>
      <c r="G6" s="6" t="s">
        <v>157</v>
      </c>
      <c r="H6" s="26" t="s">
        <v>177</v>
      </c>
      <c r="I6" s="7"/>
      <c r="J6" s="7"/>
    </row>
    <row r="7" spans="1:10" s="6" customFormat="1" x14ac:dyDescent="0.3">
      <c r="A7" s="6" t="s">
        <v>81</v>
      </c>
      <c r="B7" s="4" t="s">
        <v>158</v>
      </c>
      <c r="C7" s="6" t="s">
        <v>159</v>
      </c>
      <c r="D7" s="6" t="s">
        <v>76</v>
      </c>
      <c r="E7" s="6" t="s">
        <v>59</v>
      </c>
      <c r="F7" s="6" t="s">
        <v>71</v>
      </c>
      <c r="G7" s="6" t="s">
        <v>163</v>
      </c>
      <c r="H7" s="26" t="s">
        <v>178</v>
      </c>
      <c r="I7" s="7"/>
      <c r="J7" s="7"/>
    </row>
    <row r="8" spans="1:10" s="6" customFormat="1" x14ac:dyDescent="0.3">
      <c r="A8" s="6" t="s">
        <v>81</v>
      </c>
      <c r="B8" s="4" t="s">
        <v>160</v>
      </c>
      <c r="C8" s="6" t="s">
        <v>160</v>
      </c>
      <c r="D8" s="6" t="s">
        <v>93</v>
      </c>
      <c r="E8" s="6" t="s">
        <v>59</v>
      </c>
      <c r="F8" s="6" t="s">
        <v>71</v>
      </c>
      <c r="G8" s="6" t="s">
        <v>164</v>
      </c>
      <c r="I8" s="7" t="s">
        <v>179</v>
      </c>
      <c r="J8" s="7"/>
    </row>
    <row r="9" spans="1:10" s="6" customFormat="1" x14ac:dyDescent="0.3">
      <c r="A9" s="6" t="s">
        <v>81</v>
      </c>
      <c r="B9" s="4" t="s">
        <v>161</v>
      </c>
      <c r="C9" s="6" t="s">
        <v>162</v>
      </c>
      <c r="D9" s="6" t="s">
        <v>93</v>
      </c>
      <c r="E9" s="6" t="s">
        <v>59</v>
      </c>
      <c r="F9" s="6" t="s">
        <v>71</v>
      </c>
      <c r="H9" s="6" t="s">
        <v>177</v>
      </c>
      <c r="I9" s="7"/>
      <c r="J9" s="7"/>
    </row>
    <row r="10" spans="1:10" s="6" customFormat="1" ht="72" x14ac:dyDescent="0.3">
      <c r="A10" s="6" t="s">
        <v>81</v>
      </c>
      <c r="B10" s="4" t="s">
        <v>87</v>
      </c>
      <c r="C10" s="6" t="s">
        <v>92</v>
      </c>
      <c r="D10" s="6" t="s">
        <v>93</v>
      </c>
      <c r="E10" s="6" t="s">
        <v>60</v>
      </c>
      <c r="F10" s="6" t="s">
        <v>71</v>
      </c>
      <c r="G10" s="6" t="s">
        <v>80</v>
      </c>
      <c r="H10" s="7" t="s">
        <v>109</v>
      </c>
      <c r="I10" s="7" t="s">
        <v>90</v>
      </c>
      <c r="J10" s="7"/>
    </row>
    <row r="11" spans="1:10" s="6" customFormat="1" x14ac:dyDescent="0.3">
      <c r="A11" s="6" t="s">
        <v>81</v>
      </c>
      <c r="B11" s="4" t="s">
        <v>5</v>
      </c>
      <c r="C11" s="12" t="s">
        <v>5</v>
      </c>
      <c r="D11" s="6" t="s">
        <v>93</v>
      </c>
      <c r="E11" s="6" t="s">
        <v>60</v>
      </c>
      <c r="F11" s="6" t="s">
        <v>71</v>
      </c>
      <c r="G11" s="6" t="s">
        <v>110</v>
      </c>
      <c r="H11" s="6" t="s">
        <v>111</v>
      </c>
      <c r="I11" s="7" t="s">
        <v>116</v>
      </c>
      <c r="J11" s="7"/>
    </row>
    <row r="12" spans="1:10" s="6" customFormat="1" ht="57.6" x14ac:dyDescent="0.3">
      <c r="A12" s="6" t="s">
        <v>81</v>
      </c>
      <c r="B12" s="20" t="s">
        <v>165</v>
      </c>
      <c r="C12" s="12"/>
      <c r="G12" s="27" t="s">
        <v>202</v>
      </c>
      <c r="I12" s="17" t="s">
        <v>226</v>
      </c>
      <c r="J12" s="7"/>
    </row>
    <row r="13" spans="1:10" s="6" customFormat="1" x14ac:dyDescent="0.3">
      <c r="A13" s="6" t="s">
        <v>81</v>
      </c>
      <c r="B13" s="20" t="s">
        <v>182</v>
      </c>
      <c r="C13" s="6" t="s">
        <v>9</v>
      </c>
      <c r="D13" s="6" t="s">
        <v>93</v>
      </c>
      <c r="E13" s="6" t="s">
        <v>59</v>
      </c>
      <c r="F13" s="6" t="s">
        <v>71</v>
      </c>
      <c r="G13" s="28" t="s">
        <v>112</v>
      </c>
      <c r="H13" s="5"/>
      <c r="I13" s="17" t="s">
        <v>227</v>
      </c>
      <c r="J13" s="7"/>
    </row>
    <row r="14" spans="1:10" s="6" customFormat="1" ht="166.5" customHeight="1" x14ac:dyDescent="0.3">
      <c r="B14" s="4" t="s">
        <v>6</v>
      </c>
      <c r="C14" s="6" t="s">
        <v>120</v>
      </c>
      <c r="D14" s="6" t="s">
        <v>93</v>
      </c>
      <c r="E14" s="6" t="s">
        <v>59</v>
      </c>
      <c r="F14" s="6" t="s">
        <v>71</v>
      </c>
      <c r="G14" s="27" t="s">
        <v>128</v>
      </c>
      <c r="I14" s="7" t="s">
        <v>225</v>
      </c>
      <c r="J14" s="7"/>
    </row>
    <row r="15" spans="1:10" x14ac:dyDescent="0.3">
      <c r="B15" s="4" t="s">
        <v>7</v>
      </c>
      <c r="E15" s="6" t="s">
        <v>59</v>
      </c>
      <c r="F15" s="6" t="s">
        <v>106</v>
      </c>
      <c r="I15" s="7" t="s">
        <v>146</v>
      </c>
    </row>
  </sheetData>
  <hyperlinks>
    <hyperlink ref="H5" r:id="rId1" xr:uid="{37BEC074-36E4-45F8-BBD8-903A529101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workbookViewId="0">
      <selection activeCell="A2" sqref="A2:A38"/>
    </sheetView>
    <sheetView topLeftCell="A7" workbookViewId="1">
      <selection activeCell="B31" sqref="B31"/>
    </sheetView>
  </sheetViews>
  <sheetFormatPr defaultRowHeight="14.4" x14ac:dyDescent="0.3"/>
  <cols>
    <col min="1" max="1" width="21.88671875" bestFit="1" customWidth="1"/>
    <col min="2" max="2" width="48.77734375" bestFit="1" customWidth="1"/>
  </cols>
  <sheetData>
    <row r="1" spans="1:4" x14ac:dyDescent="0.3">
      <c r="A1" t="s">
        <v>55</v>
      </c>
      <c r="B1" t="s">
        <v>126</v>
      </c>
      <c r="C1" t="s">
        <v>54</v>
      </c>
      <c r="D1" t="s">
        <v>53</v>
      </c>
    </row>
    <row r="2" spans="1:4" x14ac:dyDescent="0.3">
      <c r="A2" t="s">
        <v>12</v>
      </c>
      <c r="B2" t="str">
        <f>A2</f>
        <v>Age</v>
      </c>
      <c r="C2" t="s">
        <v>15</v>
      </c>
    </row>
    <row r="3" spans="1:4" x14ac:dyDescent="0.3">
      <c r="A3" t="s">
        <v>52</v>
      </c>
      <c r="B3" t="str">
        <f>A3</f>
        <v>Berried</v>
      </c>
      <c r="C3" t="s">
        <v>22</v>
      </c>
    </row>
    <row r="4" spans="1:4" x14ac:dyDescent="0.3">
      <c r="A4" t="s">
        <v>51</v>
      </c>
      <c r="B4" t="s">
        <v>127</v>
      </c>
      <c r="C4" t="s">
        <v>15</v>
      </c>
      <c r="D4" t="s">
        <v>50</v>
      </c>
    </row>
    <row r="5" spans="1:4" x14ac:dyDescent="0.3">
      <c r="A5" t="s">
        <v>49</v>
      </c>
      <c r="B5" t="str">
        <f>A5</f>
        <v>GeneticPopulation</v>
      </c>
      <c r="C5" t="s">
        <v>22</v>
      </c>
    </row>
    <row r="6" spans="1:4" x14ac:dyDescent="0.3">
      <c r="A6" t="s">
        <v>48</v>
      </c>
      <c r="B6" t="str">
        <f t="shared" ref="B6:B15" si="0">A6</f>
        <v>HatchSeason</v>
      </c>
      <c r="C6" t="s">
        <v>22</v>
      </c>
    </row>
    <row r="7" spans="1:4" x14ac:dyDescent="0.3">
      <c r="A7" t="s">
        <v>47</v>
      </c>
      <c r="B7" t="str">
        <f t="shared" si="0"/>
        <v>IlliciumCollected</v>
      </c>
      <c r="C7" t="s">
        <v>18</v>
      </c>
    </row>
    <row r="8" spans="1:4" x14ac:dyDescent="0.3">
      <c r="A8" t="s">
        <v>46</v>
      </c>
      <c r="B8" t="str">
        <f t="shared" si="0"/>
        <v>InfoConversionFactor</v>
      </c>
      <c r="C8" t="s">
        <v>18</v>
      </c>
    </row>
    <row r="9" spans="1:4" x14ac:dyDescent="0.3">
      <c r="A9" t="s">
        <v>45</v>
      </c>
      <c r="B9" t="str">
        <f t="shared" si="0"/>
        <v>InfoGenetic</v>
      </c>
      <c r="C9" t="s">
        <v>18</v>
      </c>
    </row>
    <row r="10" spans="1:4" x14ac:dyDescent="0.3">
      <c r="A10" t="s">
        <v>44</v>
      </c>
      <c r="B10" t="str">
        <f t="shared" si="0"/>
        <v>InfoGonad</v>
      </c>
      <c r="C10" t="s">
        <v>18</v>
      </c>
    </row>
    <row r="11" spans="1:4" x14ac:dyDescent="0.3">
      <c r="A11" t="s">
        <v>43</v>
      </c>
      <c r="B11" t="str">
        <f t="shared" si="0"/>
        <v>InfoLiver</v>
      </c>
      <c r="C11" t="s">
        <v>18</v>
      </c>
    </row>
    <row r="12" spans="1:4" x14ac:dyDescent="0.3">
      <c r="A12" t="s">
        <v>42</v>
      </c>
      <c r="B12" t="str">
        <f t="shared" si="0"/>
        <v>InfoOtolithMorphometrics</v>
      </c>
      <c r="C12" t="s">
        <v>18</v>
      </c>
    </row>
    <row r="13" spans="1:4" x14ac:dyDescent="0.3">
      <c r="A13" t="s">
        <v>41</v>
      </c>
      <c r="B13" t="str">
        <f t="shared" si="0"/>
        <v>InfoParasite</v>
      </c>
      <c r="C13" t="s">
        <v>18</v>
      </c>
    </row>
    <row r="14" spans="1:4" x14ac:dyDescent="0.3">
      <c r="A14" t="s">
        <v>40</v>
      </c>
      <c r="B14" t="str">
        <f t="shared" si="0"/>
        <v>InfoStomach</v>
      </c>
      <c r="C14" t="s">
        <v>18</v>
      </c>
    </row>
    <row r="15" spans="1:4" x14ac:dyDescent="0.3">
      <c r="A15" t="s">
        <v>39</v>
      </c>
      <c r="B15" t="str">
        <f t="shared" si="0"/>
        <v>InfoTagging</v>
      </c>
      <c r="C15" t="s">
        <v>18</v>
      </c>
    </row>
    <row r="16" spans="1:4" x14ac:dyDescent="0.3">
      <c r="A16" t="s">
        <v>38</v>
      </c>
      <c r="B16" t="str">
        <f>_xlfn.CONCAT(A16,"_mm")</f>
        <v>LengthCarapace_mm</v>
      </c>
      <c r="C16" t="s">
        <v>15</v>
      </c>
    </row>
    <row r="17" spans="1:3" x14ac:dyDescent="0.3">
      <c r="A17" t="s">
        <v>37</v>
      </c>
      <c r="B17" t="str">
        <f t="shared" ref="B17:B26" si="1">_xlfn.CONCAT(A17,"_mm")</f>
        <v>LengthLowerJawFork_mm</v>
      </c>
      <c r="C17" t="s">
        <v>15</v>
      </c>
    </row>
    <row r="18" spans="1:3" x14ac:dyDescent="0.3">
      <c r="A18" t="s">
        <v>36</v>
      </c>
      <c r="B18" t="str">
        <f t="shared" si="1"/>
        <v>LengthMantle_mm</v>
      </c>
      <c r="C18" t="s">
        <v>15</v>
      </c>
    </row>
    <row r="19" spans="1:3" x14ac:dyDescent="0.3">
      <c r="A19" t="s">
        <v>35</v>
      </c>
      <c r="B19" t="str">
        <f t="shared" si="1"/>
        <v>LengthMaximumShell_mm</v>
      </c>
      <c r="C19" t="s">
        <v>15</v>
      </c>
    </row>
    <row r="20" spans="1:3" x14ac:dyDescent="0.3">
      <c r="A20" t="s">
        <v>34</v>
      </c>
      <c r="B20" t="str">
        <f t="shared" si="1"/>
        <v>LengthPinchedTail_mm</v>
      </c>
      <c r="C20" t="s">
        <v>15</v>
      </c>
    </row>
    <row r="21" spans="1:3" x14ac:dyDescent="0.3">
      <c r="A21" t="s">
        <v>33</v>
      </c>
      <c r="B21" t="str">
        <f t="shared" si="1"/>
        <v>LengthPreAnal_mm</v>
      </c>
      <c r="C21" t="s">
        <v>15</v>
      </c>
    </row>
    <row r="22" spans="1:3" x14ac:dyDescent="0.3">
      <c r="A22" t="s">
        <v>32</v>
      </c>
      <c r="B22" t="str">
        <f t="shared" si="1"/>
        <v>LengthPreCaudal_mm</v>
      </c>
      <c r="C22" t="s">
        <v>15</v>
      </c>
    </row>
    <row r="23" spans="1:3" x14ac:dyDescent="0.3">
      <c r="A23" t="s">
        <v>31</v>
      </c>
      <c r="B23" t="str">
        <f t="shared" si="1"/>
        <v>LengthStandard_mm</v>
      </c>
      <c r="C23" t="s">
        <v>15</v>
      </c>
    </row>
    <row r="24" spans="1:3" x14ac:dyDescent="0.3">
      <c r="A24" t="s">
        <v>30</v>
      </c>
      <c r="B24" t="str">
        <f t="shared" si="1"/>
        <v>LengthTail_mm</v>
      </c>
      <c r="C24" t="s">
        <v>15</v>
      </c>
    </row>
    <row r="25" spans="1:3" x14ac:dyDescent="0.3">
      <c r="A25" t="s">
        <v>13</v>
      </c>
      <c r="B25" t="str">
        <f t="shared" si="1"/>
        <v>LengthTotal_mm</v>
      </c>
      <c r="C25" t="s">
        <v>15</v>
      </c>
    </row>
    <row r="26" spans="1:3" x14ac:dyDescent="0.3">
      <c r="A26" t="s">
        <v>29</v>
      </c>
      <c r="B26" t="str">
        <f t="shared" si="1"/>
        <v>LengthWingSpan_mm</v>
      </c>
      <c r="C26" t="s">
        <v>15</v>
      </c>
    </row>
    <row r="27" spans="1:3" x14ac:dyDescent="0.3">
      <c r="A27" t="s">
        <v>28</v>
      </c>
      <c r="B27" t="str">
        <f>_xlfn.CONCAT(A27,"_SMSF")</f>
        <v>Maturity_SMSF</v>
      </c>
      <c r="C27" t="s">
        <v>22</v>
      </c>
    </row>
    <row r="28" spans="1:3" x14ac:dyDescent="0.3">
      <c r="A28" t="s">
        <v>27</v>
      </c>
      <c r="B28" t="str">
        <f t="shared" ref="B28:B33" si="2">A28</f>
        <v>OtolithCollected</v>
      </c>
      <c r="C28" t="s">
        <v>18</v>
      </c>
    </row>
    <row r="29" spans="1:3" x14ac:dyDescent="0.3">
      <c r="A29" t="s">
        <v>26</v>
      </c>
      <c r="B29" t="str">
        <f t="shared" si="2"/>
        <v>ScaleCollected</v>
      </c>
      <c r="C29" t="s">
        <v>18</v>
      </c>
    </row>
    <row r="30" spans="1:3" x14ac:dyDescent="0.3">
      <c r="A30" t="s">
        <v>11</v>
      </c>
      <c r="B30" t="str">
        <f t="shared" si="2"/>
        <v>Sex</v>
      </c>
      <c r="C30" t="s">
        <v>24</v>
      </c>
    </row>
    <row r="31" spans="1:3" x14ac:dyDescent="0.3">
      <c r="A31" t="s">
        <v>25</v>
      </c>
      <c r="B31" t="str">
        <f t="shared" si="2"/>
        <v>SpecimenState</v>
      </c>
      <c r="C31" t="s">
        <v>18</v>
      </c>
    </row>
    <row r="32" spans="1:3" x14ac:dyDescent="0.3">
      <c r="A32" t="s">
        <v>2</v>
      </c>
      <c r="B32" t="str">
        <f t="shared" si="2"/>
        <v>Stock</v>
      </c>
      <c r="C32" t="s">
        <v>24</v>
      </c>
    </row>
    <row r="33" spans="1:6" x14ac:dyDescent="0.3">
      <c r="A33" t="s">
        <v>23</v>
      </c>
      <c r="B33" t="str">
        <f t="shared" si="2"/>
        <v>VertebraCount</v>
      </c>
      <c r="C33" t="s">
        <v>22</v>
      </c>
    </row>
    <row r="34" spans="1:6" x14ac:dyDescent="0.3">
      <c r="A34" t="s">
        <v>21</v>
      </c>
      <c r="B34" t="str">
        <f>_xlfn.CONCAT(A34,"_g")</f>
        <v>WeightGutted_g</v>
      </c>
      <c r="C34" t="s">
        <v>18</v>
      </c>
    </row>
    <row r="35" spans="1:6" x14ac:dyDescent="0.3">
      <c r="A35" t="s">
        <v>10</v>
      </c>
      <c r="B35" t="str">
        <f t="shared" ref="B35:B36" si="3">_xlfn.CONCAT(A35,"_g")</f>
        <v>WeightLive_g</v>
      </c>
      <c r="C35" t="s">
        <v>20</v>
      </c>
    </row>
    <row r="36" spans="1:6" x14ac:dyDescent="0.3">
      <c r="A36" t="s">
        <v>19</v>
      </c>
      <c r="B36" t="str">
        <f t="shared" si="3"/>
        <v>WeightMeasured_g</v>
      </c>
      <c r="C36" t="s">
        <v>18</v>
      </c>
    </row>
    <row r="37" spans="1:6" x14ac:dyDescent="0.3">
      <c r="A37" t="s">
        <v>17</v>
      </c>
      <c r="B37" t="str">
        <f t="shared" ref="B37:B38" si="4">_xlfn.CONCAT(A37,"_mm")</f>
        <v>WidthCarapace_mm</v>
      </c>
      <c r="C37" t="s">
        <v>15</v>
      </c>
    </row>
    <row r="38" spans="1:6" x14ac:dyDescent="0.3">
      <c r="A38" t="s">
        <v>16</v>
      </c>
      <c r="B38" t="str">
        <f t="shared" si="4"/>
        <v>WidthMaximumShell_mm</v>
      </c>
      <c r="C38" t="s">
        <v>15</v>
      </c>
    </row>
    <row r="40" spans="1:6" x14ac:dyDescent="0.3">
      <c r="A40" t="s">
        <v>14</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3">
      <c r="B43" t="s">
        <v>12</v>
      </c>
    </row>
    <row r="44" spans="1:6" x14ac:dyDescent="0.3">
      <c r="B44" t="s">
        <v>38</v>
      </c>
    </row>
    <row r="45" spans="1:6" x14ac:dyDescent="0.3">
      <c r="B45" t="s">
        <v>37</v>
      </c>
    </row>
    <row r="46" spans="1:6" x14ac:dyDescent="0.3">
      <c r="B46" t="s">
        <v>36</v>
      </c>
    </row>
    <row r="47" spans="1:6" x14ac:dyDescent="0.3">
      <c r="B47" t="s">
        <v>35</v>
      </c>
    </row>
    <row r="48" spans="1:6" x14ac:dyDescent="0.3">
      <c r="B48" t="s">
        <v>34</v>
      </c>
    </row>
    <row r="49" spans="2:2" x14ac:dyDescent="0.3">
      <c r="B49" t="s">
        <v>33</v>
      </c>
    </row>
    <row r="50" spans="2:2" x14ac:dyDescent="0.3">
      <c r="B50" t="s">
        <v>32</v>
      </c>
    </row>
    <row r="51" spans="2:2" x14ac:dyDescent="0.3">
      <c r="B51" t="s">
        <v>31</v>
      </c>
    </row>
    <row r="52" spans="2:2" x14ac:dyDescent="0.3">
      <c r="B52" t="s">
        <v>30</v>
      </c>
    </row>
    <row r="53" spans="2:2" x14ac:dyDescent="0.3">
      <c r="B53" t="s">
        <v>13</v>
      </c>
    </row>
    <row r="54" spans="2:2" x14ac:dyDescent="0.3">
      <c r="B54" t="s">
        <v>29</v>
      </c>
    </row>
    <row r="55" spans="2:2" x14ac:dyDescent="0.3">
      <c r="B55" t="s">
        <v>17</v>
      </c>
    </row>
    <row r="56" spans="2:2" x14ac:dyDescent="0.3">
      <c r="B56" t="s">
        <v>16</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724DB8-FDC9-4526-B07B-463F4D8156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RCEF</vt:lpstr>
      <vt:lpstr>Catch</vt:lpstr>
      <vt:lpstr>Age Length Width  Distribution</vt:lpstr>
      <vt:lpstr>Spatial landings details</vt:lpstr>
      <vt:lpstr>Effort</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2025-09-29T08:15:47Z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