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ineSimilarity" sheetId="1" r:id="rId4"/>
    <sheet state="visible" name="Alice_Datase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7">
      <text>
        <t xml:space="preserve">Hasil Rating Alice untuk Item5 dengan Cosine Similarity menggunakan treshold similarity 0.7
	-Ichlasul Amal</t>
      </text>
    </comment>
    <comment authorId="0" ref="F64">
      <text>
        <t xml:space="preserve">Hasil Prediksi Rating Alice untuk Item 5 menggunakan Adjusted Cosine Similarity dengan Treshold Similarity 0.
	-Ichlasul Amal</t>
      </text>
    </comment>
  </commentList>
</comments>
</file>

<file path=xl/sharedStrings.xml><?xml version="1.0" encoding="utf-8"?>
<sst xmlns="http://schemas.openxmlformats.org/spreadsheetml/2006/main" count="148" uniqueCount="31">
  <si>
    <t>Buatlah prediksi rating pada kasus alice</t>
  </si>
  <si>
    <t xml:space="preserve">Problem : Alice Case </t>
  </si>
  <si>
    <t>Name \ Item</t>
  </si>
  <si>
    <t>Item 1</t>
  </si>
  <si>
    <t>Item 2</t>
  </si>
  <si>
    <t>Item 3</t>
  </si>
  <si>
    <t>Item 4</t>
  </si>
  <si>
    <t>Item 5</t>
  </si>
  <si>
    <t>Alice</t>
  </si>
  <si>
    <t>?</t>
  </si>
  <si>
    <t>User 1</t>
  </si>
  <si>
    <t>User 2</t>
  </si>
  <si>
    <t>User 3</t>
  </si>
  <si>
    <t>User 4</t>
  </si>
  <si>
    <t>Solving With Cosine Simmilarity</t>
  </si>
  <si>
    <t xml:space="preserve">Step 1 </t>
  </si>
  <si>
    <t>Step 2</t>
  </si>
  <si>
    <t>Step 3</t>
  </si>
  <si>
    <t>Solving With Adjusted Cosine Simmilarity</t>
  </si>
  <si>
    <t>Average Rating</t>
  </si>
  <si>
    <t>User</t>
  </si>
  <si>
    <t xml:space="preserve">Average Rating </t>
  </si>
  <si>
    <t>Mean Adjusted Rating Matrix</t>
  </si>
  <si>
    <t>Adjusted Cosine Similarity</t>
  </si>
  <si>
    <t>Preediksi Menggunakan treshold 0</t>
  </si>
  <si>
    <t>Hasil Perbandingan :</t>
  </si>
  <si>
    <t xml:space="preserve">Cosine Similarity memprediksi rating alice untuk item 5 adalah 4.5. Sedangkan dengan menggunakan adjusted cosine similarity prediksi nya adalah 4.7. </t>
  </si>
  <si>
    <t>No</t>
  </si>
  <si>
    <t>Nama</t>
  </si>
  <si>
    <t>Item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</si>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</sst>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  <font>
      <sz val="10.0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Border="1" applyFont="1"/>
    <xf borderId="0" fillId="4" fontId="3" numFmtId="0" xfId="0" applyFill="1" applyFont="1"/>
    <xf borderId="0" fillId="4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4" fontId="0" numFmtId="164" xfId="0" applyAlignment="1" applyBorder="1" applyFont="1" applyNumberFormat="1">
      <alignment horizontal="center"/>
    </xf>
    <xf borderId="0" fillId="4" fontId="3" numFmtId="0" xfId="0" applyAlignment="1" applyFont="1">
      <alignment horizontal="center"/>
    </xf>
    <xf borderId="1" fillId="3" fontId="1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/>
    </xf>
    <xf borderId="0" fillId="5" fontId="1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1" fillId="0" fontId="5" numFmtId="2" xfId="0" applyAlignment="1" applyBorder="1" applyFont="1" applyNumberFormat="1">
      <alignment horizontal="center" readingOrder="0"/>
    </xf>
    <xf borderId="1" fillId="0" fontId="4" numFmtId="2" xfId="0" applyAlignment="1" applyBorder="1" applyFont="1" applyNumberFormat="1">
      <alignment horizontal="center" readingOrder="0"/>
    </xf>
    <xf borderId="0" fillId="5" fontId="5" numFmtId="2" xfId="0" applyAlignment="1" applyFont="1" applyNumberFormat="1">
      <alignment horizontal="center" readingOrder="0"/>
    </xf>
    <xf borderId="0" fillId="4" fontId="3" numFmtId="2" xfId="0" applyFont="1" applyNumberFormat="1"/>
    <xf borderId="0" fillId="5" fontId="0" numFmtId="2" xfId="0" applyAlignment="1" applyFont="1" applyNumberForma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4" fontId="0" numFmtId="2" xfId="0" applyAlignment="1" applyBorder="1" applyFont="1" applyNumberFormat="1">
      <alignment horizontal="center"/>
    </xf>
    <xf borderId="0" fillId="4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>
      <c r="A5" s="3" t="s">
        <v>8</v>
      </c>
      <c r="B5" s="5">
        <v>5.0</v>
      </c>
      <c r="C5" s="5">
        <v>3.0</v>
      </c>
      <c r="D5" s="5">
        <v>4.0</v>
      </c>
      <c r="E5" s="5">
        <v>4.0</v>
      </c>
      <c r="F5" s="6" t="s">
        <v>9</v>
      </c>
    </row>
    <row r="6">
      <c r="A6" s="3" t="s">
        <v>10</v>
      </c>
      <c r="B6" s="5">
        <v>3.0</v>
      </c>
      <c r="C6" s="5">
        <v>1.0</v>
      </c>
      <c r="D6" s="5">
        <v>2.0</v>
      </c>
      <c r="E6" s="5">
        <v>3.0</v>
      </c>
      <c r="F6" s="5">
        <v>3.0</v>
      </c>
    </row>
    <row r="7">
      <c r="A7" s="3" t="s">
        <v>11</v>
      </c>
      <c r="B7" s="5">
        <v>4.0</v>
      </c>
      <c r="C7" s="5">
        <v>3.0</v>
      </c>
      <c r="D7" s="5">
        <v>4.0</v>
      </c>
      <c r="E7" s="5">
        <v>3.0</v>
      </c>
      <c r="F7" s="5">
        <v>5.0</v>
      </c>
    </row>
    <row r="8">
      <c r="A8" s="3" t="s">
        <v>12</v>
      </c>
      <c r="B8" s="5">
        <v>3.0</v>
      </c>
      <c r="C8" s="5">
        <v>3.0</v>
      </c>
      <c r="D8" s="5">
        <v>1.0</v>
      </c>
      <c r="E8" s="5">
        <v>5.0</v>
      </c>
      <c r="F8" s="5">
        <v>4.0</v>
      </c>
    </row>
    <row r="9">
      <c r="A9" s="3" t="s">
        <v>13</v>
      </c>
      <c r="B9" s="5">
        <v>1.0</v>
      </c>
      <c r="C9" s="5">
        <v>5.0</v>
      </c>
      <c r="D9" s="5">
        <v>5.0</v>
      </c>
      <c r="E9" s="5">
        <v>2.0</v>
      </c>
      <c r="F9" s="5">
        <v>1.0</v>
      </c>
    </row>
    <row r="11">
      <c r="A11" s="2" t="s">
        <v>14</v>
      </c>
    </row>
    <row r="13">
      <c r="A13" s="7" t="s">
        <v>15</v>
      </c>
    </row>
    <row r="14">
      <c r="A14" s="8"/>
      <c r="B14" s="4" t="s">
        <v>8</v>
      </c>
      <c r="C14" s="4" t="s">
        <v>10</v>
      </c>
      <c r="D14" s="4" t="s">
        <v>11</v>
      </c>
      <c r="E14" s="4" t="s">
        <v>12</v>
      </c>
      <c r="F14" s="4" t="s">
        <v>13</v>
      </c>
    </row>
    <row r="15">
      <c r="A15" s="3" t="s">
        <v>3</v>
      </c>
      <c r="B15" s="5">
        <v>5.0</v>
      </c>
      <c r="C15" s="5">
        <v>3.0</v>
      </c>
      <c r="D15" s="5">
        <v>4.0</v>
      </c>
      <c r="E15" s="5">
        <v>3.0</v>
      </c>
      <c r="F15" s="5">
        <v>1.0</v>
      </c>
    </row>
    <row r="16">
      <c r="A16" s="3" t="s">
        <v>4</v>
      </c>
      <c r="B16" s="5">
        <v>3.0</v>
      </c>
      <c r="C16" s="5">
        <v>1.0</v>
      </c>
      <c r="D16" s="5">
        <v>3.0</v>
      </c>
      <c r="E16" s="5">
        <v>3.0</v>
      </c>
      <c r="F16" s="5">
        <v>5.0</v>
      </c>
    </row>
    <row r="17">
      <c r="A17" s="3" t="s">
        <v>5</v>
      </c>
      <c r="B17" s="5">
        <v>4.0</v>
      </c>
      <c r="C17" s="5">
        <v>2.0</v>
      </c>
      <c r="D17" s="5">
        <v>4.0</v>
      </c>
      <c r="E17" s="5">
        <v>1.0</v>
      </c>
      <c r="F17" s="5">
        <v>5.0</v>
      </c>
    </row>
    <row r="18">
      <c r="A18" s="3" t="s">
        <v>6</v>
      </c>
      <c r="B18" s="5">
        <v>4.0</v>
      </c>
      <c r="C18" s="5">
        <v>3.0</v>
      </c>
      <c r="D18" s="5">
        <v>3.0</v>
      </c>
      <c r="E18" s="5">
        <v>5.0</v>
      </c>
      <c r="F18" s="5">
        <v>2.0</v>
      </c>
      <c r="J18" s="9"/>
    </row>
    <row r="19">
      <c r="A19" s="3" t="s">
        <v>7</v>
      </c>
      <c r="B19" s="6">
        <v>0.0</v>
      </c>
      <c r="C19" s="5">
        <v>3.0</v>
      </c>
      <c r="D19" s="5">
        <v>5.0</v>
      </c>
      <c r="E19" s="5">
        <v>4.0</v>
      </c>
      <c r="F19" s="5">
        <v>1.0</v>
      </c>
    </row>
    <row r="20">
      <c r="A20" s="10"/>
    </row>
    <row r="21">
      <c r="A21" s="7" t="s">
        <v>16</v>
      </c>
    </row>
    <row r="22">
      <c r="A22" s="11"/>
      <c r="B22" s="12" t="s">
        <v>3</v>
      </c>
      <c r="C22" s="13" t="s">
        <v>4</v>
      </c>
      <c r="D22" s="13" t="s">
        <v>5</v>
      </c>
      <c r="E22" s="13" t="s">
        <v>6</v>
      </c>
      <c r="F22" s="13" t="s">
        <v>7</v>
      </c>
      <c r="I22" s="9"/>
      <c r="J22" s="9"/>
    </row>
    <row r="23">
      <c r="A23" s="11" t="s">
        <v>3</v>
      </c>
      <c r="B23" s="14">
        <f t="shared" ref="B23:B26" si="1">SUMPRODUCT($B15:$F15,$B$15:$F$15) / SQRT(SUMSQ($B15:$F15) * SUMSQ($B$15:$F$15))</f>
        <v>1</v>
      </c>
      <c r="C23" s="14">
        <f t="shared" ref="C23:C26" si="2">SUMPRODUCT($B15:$F15,$B$16:$F$16) / SQRT(SUMSQ($B15:$F15) * SUMSQ($B$16:$F$16))</f>
        <v>0.7802595923</v>
      </c>
      <c r="D23" s="14">
        <f t="shared" ref="D23:D26" si="3">SUMPRODUCT($B15:$F15,$B$17:$F$17) / SQRT(SUMSQ($B15:$F15) * SUMSQ($B$17:$F$17))</f>
        <v>0.8197822947</v>
      </c>
      <c r="E23" s="14">
        <f t="shared" ref="E23:E26" si="4">SUMPRODUCT($B15:$F15,$B$18:$F$18) / SQRT(SUMSQ($B15:$F15) * SUMSQ($B$18:$F$18))</f>
        <v>0.9433700705</v>
      </c>
      <c r="F23" s="14">
        <f t="shared" ref="F23:F27" si="5">SUMPRODUCT($C15:$F15,$C$19:$F$19) / SQRT(SUMSQ($C15:$F15) * SUMSQ($C$19:$F$19))</f>
        <v>0.9941002435</v>
      </c>
      <c r="H23" s="15"/>
      <c r="I23" s="9"/>
      <c r="J23" s="15"/>
      <c r="K23" s="15"/>
      <c r="L23" s="15"/>
    </row>
    <row r="24">
      <c r="A24" s="11" t="s">
        <v>4</v>
      </c>
      <c r="B24" s="14">
        <f t="shared" si="1"/>
        <v>0.7802595923</v>
      </c>
      <c r="C24" s="14">
        <f t="shared" si="2"/>
        <v>1</v>
      </c>
      <c r="D24" s="14">
        <f t="shared" si="3"/>
        <v>0.9420196896</v>
      </c>
      <c r="E24" s="14">
        <f t="shared" si="4"/>
        <v>0.847984415</v>
      </c>
      <c r="F24" s="14">
        <f t="shared" si="5"/>
        <v>0.7388505791</v>
      </c>
      <c r="H24" s="15"/>
      <c r="I24" s="15"/>
      <c r="J24" s="15"/>
      <c r="K24" s="15"/>
      <c r="L24" s="15"/>
    </row>
    <row r="25">
      <c r="A25" s="11" t="s">
        <v>5</v>
      </c>
      <c r="B25" s="14">
        <f t="shared" si="1"/>
        <v>0.8197822947</v>
      </c>
      <c r="C25" s="14">
        <f t="shared" si="2"/>
        <v>0.9420196896</v>
      </c>
      <c r="D25" s="14">
        <f t="shared" si="3"/>
        <v>1</v>
      </c>
      <c r="E25" s="14">
        <f t="shared" si="4"/>
        <v>0.7840250892</v>
      </c>
      <c r="F25" s="14">
        <f t="shared" si="5"/>
        <v>0.7226101216</v>
      </c>
      <c r="H25" s="15"/>
      <c r="I25" s="15"/>
      <c r="J25" s="15"/>
      <c r="K25" s="15"/>
      <c r="L25" s="15"/>
    </row>
    <row r="26">
      <c r="A26" s="11" t="s">
        <v>6</v>
      </c>
      <c r="B26" s="14">
        <f t="shared" si="1"/>
        <v>0.9433700705</v>
      </c>
      <c r="C26" s="14">
        <f t="shared" si="2"/>
        <v>0.847984415</v>
      </c>
      <c r="D26" s="14">
        <f t="shared" si="3"/>
        <v>0.7840250892</v>
      </c>
      <c r="E26" s="14">
        <f t="shared" si="4"/>
        <v>1</v>
      </c>
      <c r="F26" s="14">
        <f t="shared" si="5"/>
        <v>0.9395584757</v>
      </c>
      <c r="H26" s="15"/>
      <c r="I26" s="15"/>
      <c r="J26" s="15"/>
      <c r="K26" s="15"/>
      <c r="L26" s="15"/>
    </row>
    <row r="27">
      <c r="A27" s="11" t="s">
        <v>7</v>
      </c>
      <c r="B27" s="14">
        <f>SUMPRODUCT($C15:$F15,$C$19:$F$19) / SQRT(SUMSQ($C15:$F15) * SUMSQ($C$19:$F$19))</f>
        <v>0.9941002435</v>
      </c>
      <c r="C27" s="14">
        <f>SUMPRODUCT($C16:$F16,$C$19:$F$19) / SQRT(SUMSQ($C16:$F16) * SUMSQ($C$19:$F$19))</f>
        <v>0.7388505791</v>
      </c>
      <c r="D27" s="14">
        <f>SUMPRODUCT($C17:$F17,$C$19:$F$19) / SQRT(SUMSQ($C17:$F17) * SUMSQ($C$19:$F$19))</f>
        <v>0.7226101216</v>
      </c>
      <c r="E27" s="14">
        <f>SUMPRODUCT($C18:$F18,$C$19:$F$19) / SQRT(SUMSQ($C18:$F18) * SUMSQ($C$19:$F$19))</f>
        <v>0.9395584757</v>
      </c>
      <c r="F27" s="14">
        <f t="shared" si="5"/>
        <v>1</v>
      </c>
      <c r="H27" s="15"/>
      <c r="I27" s="15"/>
      <c r="J27" s="15"/>
      <c r="K27" s="15"/>
      <c r="L27" s="15"/>
    </row>
    <row r="28">
      <c r="J28" s="9"/>
    </row>
    <row r="29">
      <c r="A29" s="7" t="s">
        <v>17</v>
      </c>
      <c r="N29" s="10"/>
    </row>
    <row r="30">
      <c r="A30" s="3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M30" s="9"/>
    </row>
    <row r="31">
      <c r="A31" s="3" t="s">
        <v>8</v>
      </c>
      <c r="B31" s="5">
        <v>5.0</v>
      </c>
      <c r="C31" s="5">
        <v>3.0</v>
      </c>
      <c r="D31" s="5">
        <v>4.0</v>
      </c>
      <c r="E31" s="5">
        <v>4.0</v>
      </c>
      <c r="F31" s="16">
        <f>(SUMPRODUCT(B31:E31,B27:E27) /SUM(B27:E27))</f>
        <v>4.075181351</v>
      </c>
      <c r="J31" s="10"/>
    </row>
    <row r="32">
      <c r="A32" s="3" t="s">
        <v>10</v>
      </c>
      <c r="B32" s="5">
        <v>3.0</v>
      </c>
      <c r="C32" s="5">
        <v>1.0</v>
      </c>
      <c r="D32" s="5">
        <v>2.0</v>
      </c>
      <c r="E32" s="5">
        <v>3.0</v>
      </c>
      <c r="F32" s="5">
        <v>3.0</v>
      </c>
    </row>
    <row r="33">
      <c r="A33" s="3" t="s">
        <v>11</v>
      </c>
      <c r="B33" s="5">
        <v>4.0</v>
      </c>
      <c r="C33" s="5">
        <v>3.0</v>
      </c>
      <c r="D33" s="5">
        <v>4.0</v>
      </c>
      <c r="E33" s="5">
        <v>3.0</v>
      </c>
      <c r="F33" s="5">
        <v>5.0</v>
      </c>
    </row>
    <row r="34">
      <c r="A34" s="3" t="s">
        <v>12</v>
      </c>
      <c r="B34" s="5">
        <v>3.0</v>
      </c>
      <c r="C34" s="5">
        <v>3.0</v>
      </c>
      <c r="D34" s="5">
        <v>1.0</v>
      </c>
      <c r="E34" s="5">
        <v>5.0</v>
      </c>
      <c r="F34" s="5">
        <v>4.0</v>
      </c>
    </row>
    <row r="35">
      <c r="A35" s="3" t="s">
        <v>13</v>
      </c>
      <c r="B35" s="5">
        <v>1.0</v>
      </c>
      <c r="C35" s="5">
        <v>5.0</v>
      </c>
      <c r="D35" s="5">
        <v>5.0</v>
      </c>
      <c r="E35" s="5">
        <v>2.0</v>
      </c>
      <c r="F35" s="5">
        <v>1.0</v>
      </c>
    </row>
    <row r="37">
      <c r="A37" s="2" t="s">
        <v>18</v>
      </c>
    </row>
    <row r="38">
      <c r="A38" s="1" t="s">
        <v>19</v>
      </c>
    </row>
    <row r="39">
      <c r="A39" s="17" t="s">
        <v>20</v>
      </c>
      <c r="B39" s="17" t="s">
        <v>21</v>
      </c>
    </row>
    <row r="40">
      <c r="A40" s="18" t="s">
        <v>8</v>
      </c>
      <c r="B40" s="19">
        <f>AVERAGE(B5:E5)</f>
        <v>4</v>
      </c>
    </row>
    <row r="41">
      <c r="A41" s="18" t="s">
        <v>10</v>
      </c>
      <c r="B41" s="19">
        <f t="shared" ref="B41:B44" si="6">AVERAGE(B6:F6)</f>
        <v>2.4</v>
      </c>
    </row>
    <row r="42">
      <c r="A42" s="18" t="s">
        <v>11</v>
      </c>
      <c r="B42" s="19">
        <f t="shared" si="6"/>
        <v>3.8</v>
      </c>
    </row>
    <row r="43">
      <c r="A43" s="18" t="s">
        <v>12</v>
      </c>
      <c r="B43" s="19">
        <f t="shared" si="6"/>
        <v>3.2</v>
      </c>
    </row>
    <row r="44">
      <c r="A44" s="18" t="s">
        <v>13</v>
      </c>
      <c r="B44" s="19">
        <f t="shared" si="6"/>
        <v>2.8</v>
      </c>
    </row>
    <row r="45">
      <c r="A45" s="1"/>
    </row>
    <row r="46">
      <c r="A46" s="1" t="s">
        <v>22</v>
      </c>
    </row>
    <row r="47">
      <c r="A47" s="3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H47" s="20"/>
      <c r="I47" s="21"/>
      <c r="J47" s="21"/>
      <c r="K47" s="21"/>
      <c r="L47" s="21"/>
      <c r="M47" s="21"/>
    </row>
    <row r="48">
      <c r="A48" s="3" t="s">
        <v>8</v>
      </c>
      <c r="B48" s="22">
        <f t="shared" ref="B48:E48" si="7">(B$31-$B$40)</f>
        <v>1</v>
      </c>
      <c r="C48" s="22">
        <f t="shared" si="7"/>
        <v>-1</v>
      </c>
      <c r="D48" s="22">
        <f t="shared" si="7"/>
        <v>0</v>
      </c>
      <c r="E48" s="22">
        <f t="shared" si="7"/>
        <v>0</v>
      </c>
      <c r="F48" s="23" t="s">
        <v>9</v>
      </c>
      <c r="H48" s="20"/>
      <c r="I48" s="24"/>
      <c r="J48" s="24"/>
      <c r="K48" s="24"/>
      <c r="L48" s="24"/>
      <c r="M48" s="24"/>
    </row>
    <row r="49">
      <c r="A49" s="3" t="s">
        <v>10</v>
      </c>
      <c r="B49" s="25">
        <f t="shared" ref="B49:F49" si="8">(B$32-$B$41)</f>
        <v>0.6</v>
      </c>
      <c r="C49" s="25">
        <f t="shared" si="8"/>
        <v>-1.4</v>
      </c>
      <c r="D49" s="25">
        <f t="shared" si="8"/>
        <v>-0.4</v>
      </c>
      <c r="E49" s="25">
        <f t="shared" si="8"/>
        <v>0.6</v>
      </c>
      <c r="F49" s="25">
        <f t="shared" si="8"/>
        <v>0.6</v>
      </c>
      <c r="H49" s="20"/>
      <c r="I49" s="26"/>
      <c r="J49" s="26"/>
      <c r="K49" s="26"/>
      <c r="L49" s="26"/>
      <c r="M49" s="26"/>
    </row>
    <row r="50">
      <c r="A50" s="3" t="s">
        <v>11</v>
      </c>
      <c r="B50" s="25">
        <f t="shared" ref="B50:F50" si="9">(B$33-$B$42)</f>
        <v>0.2</v>
      </c>
      <c r="C50" s="25">
        <f t="shared" si="9"/>
        <v>-0.8</v>
      </c>
      <c r="D50" s="25">
        <f t="shared" si="9"/>
        <v>0.2</v>
      </c>
      <c r="E50" s="25">
        <f t="shared" si="9"/>
        <v>-0.8</v>
      </c>
      <c r="F50" s="25">
        <f t="shared" si="9"/>
        <v>1.2</v>
      </c>
      <c r="H50" s="20"/>
      <c r="I50" s="26"/>
      <c r="J50" s="26"/>
      <c r="K50" s="26"/>
      <c r="L50" s="26"/>
      <c r="M50" s="26"/>
    </row>
    <row r="51">
      <c r="A51" s="3" t="s">
        <v>12</v>
      </c>
      <c r="B51" s="25">
        <f t="shared" ref="B51:F51" si="10">(B$34-$B$43)</f>
        <v>-0.2</v>
      </c>
      <c r="C51" s="25">
        <f t="shared" si="10"/>
        <v>-0.2</v>
      </c>
      <c r="D51" s="25">
        <f t="shared" si="10"/>
        <v>-2.2</v>
      </c>
      <c r="E51" s="25">
        <f t="shared" si="10"/>
        <v>1.8</v>
      </c>
      <c r="F51" s="25">
        <f t="shared" si="10"/>
        <v>0.8</v>
      </c>
      <c r="H51" s="20"/>
      <c r="I51" s="26"/>
      <c r="J51" s="26"/>
      <c r="K51" s="26"/>
      <c r="L51" s="26"/>
      <c r="M51" s="26"/>
    </row>
    <row r="52">
      <c r="A52" s="3" t="s">
        <v>13</v>
      </c>
      <c r="B52" s="25">
        <f t="shared" ref="B52:F52" si="11">(B$35-$B$44)</f>
        <v>-1.8</v>
      </c>
      <c r="C52" s="25">
        <f t="shared" si="11"/>
        <v>2.2</v>
      </c>
      <c r="D52" s="25">
        <f t="shared" si="11"/>
        <v>2.2</v>
      </c>
      <c r="E52" s="25">
        <f t="shared" si="11"/>
        <v>-0.8</v>
      </c>
      <c r="F52" s="25">
        <f t="shared" si="11"/>
        <v>-1.8</v>
      </c>
      <c r="H52" s="20"/>
      <c r="I52" s="26"/>
      <c r="J52" s="26"/>
      <c r="K52" s="26"/>
      <c r="L52" s="26"/>
      <c r="M52" s="26"/>
    </row>
    <row r="54">
      <c r="A54" s="1" t="s">
        <v>23</v>
      </c>
    </row>
    <row r="55">
      <c r="A55" s="4"/>
      <c r="B55" s="4" t="s">
        <v>3</v>
      </c>
      <c r="C55" s="27" t="s">
        <v>4</v>
      </c>
      <c r="D55" s="27" t="s">
        <v>5</v>
      </c>
      <c r="E55" s="27" t="s">
        <v>6</v>
      </c>
      <c r="F55" s="27" t="s">
        <v>7</v>
      </c>
    </row>
    <row r="56">
      <c r="A56" s="28" t="s">
        <v>3</v>
      </c>
      <c r="B56" s="29">
        <f t="shared" ref="B56:E56" si="12">SUMPRODUCT($B$48:$B$52,B$48:B$52) / (SQRT(SUMSQ($B$48:$B$52)) * SQRT(SUMSQ(B$48:B$52)))</f>
        <v>1</v>
      </c>
      <c r="C56" s="29">
        <f t="shared" si="12"/>
        <v>-0.9397251586</v>
      </c>
      <c r="D56" s="29">
        <f t="shared" si="12"/>
        <v>-0.5470682885</v>
      </c>
      <c r="E56" s="29">
        <f t="shared" si="12"/>
        <v>0.2678410458</v>
      </c>
      <c r="F56" s="29">
        <f>SUMPRODUCT(F49:F52,B49:B52) / (SQRT(SUMSQ(F49:F52)) * SQRT(SUMSQ(B49:B52)))</f>
        <v>0.8049144824</v>
      </c>
      <c r="H56" s="30"/>
    </row>
    <row r="57">
      <c r="A57" s="28" t="s">
        <v>4</v>
      </c>
      <c r="B57" s="29">
        <f t="shared" ref="B57:E57" si="13">SUMPRODUCT($C$48:$C$52,B$48:B$52) / (SQRT(SUMSQ($C$48:$C$52)) * SQRT(SUMSQ(B$48:B$52)))</f>
        <v>-0.9397251586</v>
      </c>
      <c r="C57" s="29">
        <f t="shared" si="13"/>
        <v>1</v>
      </c>
      <c r="D57" s="29">
        <f t="shared" si="13"/>
        <v>0.6205430805</v>
      </c>
      <c r="E57" s="29">
        <f t="shared" si="13"/>
        <v>-0.3606451929</v>
      </c>
      <c r="F57" s="29">
        <f>SUMPRODUCT(F49:F52,C49:C52) / (SQRT(SUMSQ(F49:F52)) * SQRT(SUMSQ(C49:C52)))</f>
        <v>-0.9082318755</v>
      </c>
      <c r="H57" s="9"/>
      <c r="I57" s="25"/>
    </row>
    <row r="58">
      <c r="A58" s="28" t="s">
        <v>5</v>
      </c>
      <c r="B58" s="29">
        <f t="shared" ref="B58:E58" si="14">SUMPRODUCT($D$48:$D$52,B$48:B$52) / (SQRT(SUMSQ($D$48:$D$52)) * SQRT(SUMSQ(B$48:B$52)))</f>
        <v>-0.5470682885</v>
      </c>
      <c r="C58" s="29">
        <f t="shared" si="14"/>
        <v>0.6205430805</v>
      </c>
      <c r="D58" s="29">
        <f t="shared" si="14"/>
        <v>1</v>
      </c>
      <c r="E58" s="29">
        <f t="shared" si="14"/>
        <v>-0.8813796904</v>
      </c>
      <c r="F58" s="29">
        <f>SUMPRODUCT(F49:F52,D49:D52) / (SQRT(SUMSQ(F49:F52)) * SQRT(SUMSQ(D49:D52)))</f>
        <v>-0.7635603857</v>
      </c>
    </row>
    <row r="59">
      <c r="A59" s="28" t="s">
        <v>6</v>
      </c>
      <c r="B59" s="29">
        <f t="shared" ref="B59:E59" si="15">SUMPRODUCT($E$48:$E$52,B$48:B$52) / (SQRT(SUMSQ($E$48:$E$52)) * SQRT(SUMSQ(B$48:B$52)))</f>
        <v>0.2678410458</v>
      </c>
      <c r="C59" s="29">
        <f t="shared" si="15"/>
        <v>-0.3606451929</v>
      </c>
      <c r="D59" s="29">
        <f t="shared" si="15"/>
        <v>-0.8813796904</v>
      </c>
      <c r="E59" s="29">
        <f t="shared" si="15"/>
        <v>1</v>
      </c>
      <c r="F59" s="29">
        <f>SUMPRODUCT(F49:F52,E49:E52) / (SQRT(SUMSQ(F49:F52)) * SQRT(SUMSQ(E49:E52)))</f>
        <v>0.4330626889</v>
      </c>
    </row>
    <row r="60">
      <c r="A60" s="28" t="s">
        <v>7</v>
      </c>
      <c r="B60" s="29">
        <f t="shared" ref="B60:E60" si="16">SUMPRODUCT($F$49:$F$52,B$49:B$52) / (SQRT(SUMSQ($F$49:$F$52)) * SQRT(SUMSQ(B$49:B$52)))</f>
        <v>0.8049144824</v>
      </c>
      <c r="C60" s="29">
        <f t="shared" si="16"/>
        <v>-0.9082318755</v>
      </c>
      <c r="D60" s="29">
        <f t="shared" si="16"/>
        <v>-0.7635603857</v>
      </c>
      <c r="E60" s="29">
        <f t="shared" si="16"/>
        <v>0.4330626889</v>
      </c>
      <c r="F60" s="29">
        <f>SUMPRODUCT(F49:F52,F49:F52) / (SQRT(SUMSQ(F49:F52)) * SQRT(SUMSQ(F49:F52)))</f>
        <v>1</v>
      </c>
    </row>
    <row r="62">
      <c r="A62" s="1" t="s">
        <v>24</v>
      </c>
    </row>
    <row r="63">
      <c r="A63" s="3" t="s">
        <v>2</v>
      </c>
      <c r="B63" s="4" t="s">
        <v>3</v>
      </c>
      <c r="C63" s="4" t="s">
        <v>4</v>
      </c>
      <c r="D63" s="4" t="s">
        <v>5</v>
      </c>
      <c r="E63" s="4" t="s">
        <v>6</v>
      </c>
      <c r="F63" s="4" t="s">
        <v>7</v>
      </c>
    </row>
    <row r="64">
      <c r="A64" s="3" t="s">
        <v>8</v>
      </c>
      <c r="B64" s="5">
        <v>5.0</v>
      </c>
      <c r="C64" s="5">
        <v>3.0</v>
      </c>
      <c r="D64" s="5">
        <v>4.0</v>
      </c>
      <c r="E64" s="5">
        <v>4.0</v>
      </c>
      <c r="F64" s="16">
        <f>(B64*B60+E64*E60) /(B60+E60)</f>
        <v>4.650185238</v>
      </c>
    </row>
    <row r="65">
      <c r="A65" s="3" t="s">
        <v>10</v>
      </c>
      <c r="B65" s="5">
        <v>3.0</v>
      </c>
      <c r="C65" s="5">
        <v>1.0</v>
      </c>
      <c r="D65" s="5">
        <v>2.0</v>
      </c>
      <c r="E65" s="5">
        <v>3.0</v>
      </c>
      <c r="F65" s="5">
        <v>3.0</v>
      </c>
    </row>
    <row r="66">
      <c r="A66" s="3" t="s">
        <v>11</v>
      </c>
      <c r="B66" s="5">
        <v>4.0</v>
      </c>
      <c r="C66" s="5">
        <v>3.0</v>
      </c>
      <c r="D66" s="5">
        <v>4.0</v>
      </c>
      <c r="E66" s="5">
        <v>3.0</v>
      </c>
      <c r="F66" s="5">
        <v>5.0</v>
      </c>
    </row>
    <row r="67">
      <c r="A67" s="3" t="s">
        <v>12</v>
      </c>
      <c r="B67" s="5">
        <v>3.0</v>
      </c>
      <c r="C67" s="5">
        <v>3.0</v>
      </c>
      <c r="D67" s="5">
        <v>1.0</v>
      </c>
      <c r="E67" s="5">
        <v>5.0</v>
      </c>
      <c r="F67" s="5">
        <v>4.0</v>
      </c>
    </row>
    <row r="68">
      <c r="A68" s="3" t="s">
        <v>13</v>
      </c>
      <c r="B68" s="5">
        <v>1.0</v>
      </c>
      <c r="C68" s="5">
        <v>5.0</v>
      </c>
      <c r="D68" s="5">
        <v>5.0</v>
      </c>
      <c r="E68" s="5">
        <v>2.0</v>
      </c>
      <c r="F68" s="5">
        <v>1.0</v>
      </c>
    </row>
    <row r="72">
      <c r="A72" s="1" t="s">
        <v>25</v>
      </c>
    </row>
    <row r="74">
      <c r="A74" s="1" t="s">
        <v>26</v>
      </c>
    </row>
  </sheetData>
  <mergeCells count="3">
    <mergeCell ref="A3:F3"/>
    <mergeCell ref="A11:F11"/>
    <mergeCell ref="A37:F3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28</v>
      </c>
      <c r="C1" s="1" t="s">
        <v>29</v>
      </c>
      <c r="D1" s="1" t="s">
        <v>30</v>
      </c>
    </row>
    <row r="2">
      <c r="A2" s="1">
        <v>1.0</v>
      </c>
      <c r="B2" s="1" t="s">
        <v>8</v>
      </c>
      <c r="C2" s="1" t="s">
        <v>3</v>
      </c>
      <c r="D2" s="1">
        <v>5.0</v>
      </c>
    </row>
    <row r="3">
      <c r="A3" s="1">
        <v>2.0</v>
      </c>
      <c r="B3" s="1" t="s">
        <v>8</v>
      </c>
      <c r="C3" s="1" t="s">
        <v>4</v>
      </c>
      <c r="D3" s="1">
        <v>3.0</v>
      </c>
    </row>
    <row r="4">
      <c r="A4" s="1">
        <v>3.0</v>
      </c>
      <c r="B4" s="1" t="s">
        <v>8</v>
      </c>
      <c r="C4" s="1" t="s">
        <v>5</v>
      </c>
      <c r="D4" s="1">
        <v>4.0</v>
      </c>
    </row>
    <row r="5">
      <c r="A5" s="1">
        <v>4.0</v>
      </c>
      <c r="B5" s="1" t="s">
        <v>8</v>
      </c>
      <c r="C5" s="1" t="s">
        <v>6</v>
      </c>
      <c r="D5" s="1">
        <v>4.0</v>
      </c>
    </row>
    <row r="6">
      <c r="A6" s="1">
        <v>5.0</v>
      </c>
      <c r="B6" s="1" t="s">
        <v>10</v>
      </c>
      <c r="C6" s="1" t="s">
        <v>3</v>
      </c>
      <c r="D6" s="1">
        <v>3.0</v>
      </c>
    </row>
    <row r="7">
      <c r="A7" s="1">
        <v>6.0</v>
      </c>
      <c r="B7" s="1" t="s">
        <v>10</v>
      </c>
      <c r="C7" s="1" t="s">
        <v>4</v>
      </c>
      <c r="D7" s="1">
        <v>1.0</v>
      </c>
    </row>
    <row r="8">
      <c r="A8" s="1">
        <v>7.0</v>
      </c>
      <c r="B8" s="1" t="s">
        <v>10</v>
      </c>
      <c r="C8" s="1" t="s">
        <v>5</v>
      </c>
      <c r="D8" s="1">
        <v>2.0</v>
      </c>
    </row>
    <row r="9">
      <c r="A9" s="1">
        <v>8.0</v>
      </c>
      <c r="B9" s="1" t="s">
        <v>10</v>
      </c>
      <c r="C9" s="1" t="s">
        <v>6</v>
      </c>
      <c r="D9" s="1">
        <v>3.0</v>
      </c>
    </row>
    <row r="10">
      <c r="A10" s="1">
        <v>9.0</v>
      </c>
      <c r="B10" s="1" t="s">
        <v>10</v>
      </c>
      <c r="C10" s="1" t="s">
        <v>7</v>
      </c>
      <c r="D10" s="1">
        <v>3.0</v>
      </c>
    </row>
    <row r="11">
      <c r="A11" s="1">
        <v>10.0</v>
      </c>
      <c r="B11" s="1" t="s">
        <v>11</v>
      </c>
      <c r="C11" s="1" t="s">
        <v>3</v>
      </c>
      <c r="D11" s="1">
        <v>4.0</v>
      </c>
    </row>
    <row r="12">
      <c r="A12" s="1">
        <v>11.0</v>
      </c>
      <c r="B12" s="1" t="s">
        <v>11</v>
      </c>
      <c r="C12" s="1" t="s">
        <v>4</v>
      </c>
      <c r="D12" s="1">
        <v>3.0</v>
      </c>
    </row>
    <row r="13">
      <c r="A13" s="1">
        <v>12.0</v>
      </c>
      <c r="B13" s="1" t="s">
        <v>11</v>
      </c>
      <c r="C13" s="1" t="s">
        <v>5</v>
      </c>
      <c r="D13" s="1">
        <v>4.0</v>
      </c>
    </row>
    <row r="14">
      <c r="A14" s="1">
        <v>13.0</v>
      </c>
      <c r="B14" s="1" t="s">
        <v>11</v>
      </c>
      <c r="C14" s="1" t="s">
        <v>6</v>
      </c>
      <c r="D14" s="1">
        <v>3.0</v>
      </c>
    </row>
    <row r="15">
      <c r="A15" s="1">
        <v>14.0</v>
      </c>
      <c r="B15" s="1" t="s">
        <v>11</v>
      </c>
      <c r="C15" s="1" t="s">
        <v>7</v>
      </c>
      <c r="D15" s="1">
        <v>5.0</v>
      </c>
    </row>
    <row r="16">
      <c r="A16" s="1">
        <v>15.0</v>
      </c>
      <c r="B16" s="1" t="s">
        <v>12</v>
      </c>
      <c r="C16" s="1" t="s">
        <v>3</v>
      </c>
      <c r="D16" s="1">
        <v>3.0</v>
      </c>
    </row>
    <row r="17">
      <c r="A17" s="1">
        <v>16.0</v>
      </c>
      <c r="B17" s="1" t="s">
        <v>12</v>
      </c>
      <c r="C17" s="1" t="s">
        <v>4</v>
      </c>
      <c r="D17" s="1">
        <v>3.0</v>
      </c>
    </row>
    <row r="18">
      <c r="A18" s="1">
        <v>17.0</v>
      </c>
      <c r="B18" s="1" t="s">
        <v>12</v>
      </c>
      <c r="C18" s="1" t="s">
        <v>5</v>
      </c>
      <c r="D18" s="1">
        <v>1.0</v>
      </c>
    </row>
    <row r="19">
      <c r="A19" s="1">
        <v>18.0</v>
      </c>
      <c r="B19" s="1" t="s">
        <v>12</v>
      </c>
      <c r="C19" s="1" t="s">
        <v>6</v>
      </c>
      <c r="D19" s="1">
        <v>5.0</v>
      </c>
    </row>
    <row r="20">
      <c r="A20" s="1">
        <v>19.0</v>
      </c>
      <c r="B20" s="1" t="s">
        <v>12</v>
      </c>
      <c r="C20" s="1" t="s">
        <v>7</v>
      </c>
      <c r="D20" s="1">
        <v>4.0</v>
      </c>
    </row>
    <row r="21">
      <c r="A21" s="1">
        <v>20.0</v>
      </c>
      <c r="B21" s="1" t="s">
        <v>13</v>
      </c>
      <c r="C21" s="1" t="s">
        <v>3</v>
      </c>
      <c r="D21" s="1">
        <v>1.0</v>
      </c>
    </row>
    <row r="22">
      <c r="A22" s="1">
        <v>21.0</v>
      </c>
      <c r="B22" s="1" t="s">
        <v>13</v>
      </c>
      <c r="C22" s="1" t="s">
        <v>4</v>
      </c>
      <c r="D22" s="1">
        <v>5.0</v>
      </c>
    </row>
    <row r="23">
      <c r="A23" s="1">
        <v>22.0</v>
      </c>
      <c r="B23" s="1" t="s">
        <v>13</v>
      </c>
      <c r="C23" s="1" t="s">
        <v>5</v>
      </c>
      <c r="D23" s="1">
        <v>5.0</v>
      </c>
    </row>
    <row r="24">
      <c r="A24" s="1">
        <v>23.0</v>
      </c>
      <c r="B24" s="1" t="s">
        <v>13</v>
      </c>
      <c r="C24" s="1" t="s">
        <v>6</v>
      </c>
      <c r="D24" s="1">
        <v>2.0</v>
      </c>
    </row>
    <row r="25">
      <c r="A25" s="1">
        <v>24.0</v>
      </c>
      <c r="B25" s="1" t="s">
        <v>13</v>
      </c>
      <c r="C25" s="1" t="s">
        <v>7</v>
      </c>
      <c r="D25" s="1">
        <v>1.0</v>
      </c>
    </row>
  </sheetData>
  <drawing r:id="rId1"/>
</worksheet>
</file>