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6915"/>
  <workbookPr/>
  <mc:AlternateContent>
    <mc:Choice Requires="x15">
      <x15ac:absPath xmlns:x15ac="http://schemas.microsoft.com/office/spreadsheetml/2010/11/ac" url="/Users/bran/Documents/projects/auditreports/"/>
    </mc:Choice>
  </mc:AlternateContent>
  <bookViews>
    <workbookView windowHeight="15460" windowWidth="25600" xWindow="0" yWindow="460"/>
  </bookViews>
  <sheets>
    <sheet name="Detail" r:id="rId1" sheetId="3"/>
    <sheet name="Item Referance" r:id="rId2" sheetId="2"/>
    <sheet name="Sheet4" r:id="rId3" sheetId="4" state="hidden"/>
  </sheets>
  <definedNames>
    <definedName hidden="1" localSheetId="0" name="_xlnm._FilterDatabase">Detail!$A$5:$AY$38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V38"/>
  <c i="3" r="U38"/>
  <c i="3" r="V37"/>
  <c i="3" r="U37"/>
  <c i="3" r="V36"/>
  <c i="3" r="U36"/>
  <c i="3" r="V35"/>
  <c i="3" r="U35"/>
  <c i="3" r="V34"/>
  <c i="3" r="U34"/>
  <c i="3" r="V33"/>
  <c i="3" r="U33"/>
  <c i="3" r="V32"/>
  <c i="3" r="U32"/>
  <c i="3" r="V31"/>
  <c i="3" r="U31"/>
  <c i="3" r="V30"/>
  <c i="3" r="U30"/>
  <c i="3" r="V29"/>
  <c i="3" r="U29"/>
  <c i="3" r="V28"/>
  <c i="3" r="U28"/>
  <c i="3" r="V27"/>
  <c i="3" r="U27"/>
  <c i="3" r="V26"/>
  <c i="3" r="U26"/>
  <c i="3" r="V25"/>
  <c i="3" r="U25"/>
  <c i="3" r="V24"/>
  <c i="3" r="U24"/>
  <c i="3" r="V23"/>
  <c i="3" r="U23"/>
  <c i="3" r="V22"/>
  <c i="3" r="U22"/>
  <c i="3" r="V21"/>
  <c i="3" r="U21"/>
  <c i="3" r="V20"/>
  <c i="3" r="U20"/>
  <c i="3" r="V19"/>
  <c i="3" r="U19"/>
  <c i="3" r="V18"/>
  <c i="3" r="U18"/>
  <c i="3" r="V17"/>
  <c i="3" r="U17"/>
  <c i="3" r="V16"/>
  <c i="3" r="U16"/>
  <c i="3" r="V15"/>
  <c i="3" r="U15"/>
  <c i="3" r="V14"/>
  <c i="3" r="U14"/>
  <c i="3" r="V13"/>
  <c i="3" r="U13"/>
  <c i="3" r="V12"/>
  <c i="3" r="U12"/>
  <c i="3" r="V11"/>
  <c i="3" r="U11"/>
  <c i="3" r="V10"/>
  <c i="3" r="U10"/>
  <c i="3" r="V9"/>
  <c i="3" r="U9"/>
  <c i="3" r="V8"/>
  <c i="3" r="U8"/>
  <c i="3" r="V7"/>
  <c i="3" r="U7"/>
  <c i="3" r="AY8"/>
  <c i="3" r="AY10"/>
  <c i="3" r="AY12"/>
  <c i="3" r="AY14"/>
  <c i="3" r="AY18"/>
  <c i="3" r="AY20"/>
  <c i="3" r="AY22"/>
  <c i="3" r="AY24"/>
  <c i="3" r="AY26"/>
  <c i="3" r="AY28"/>
  <c i="3" r="AY30"/>
  <c i="3" r="AY32"/>
  <c i="3" r="AY34"/>
  <c i="3" r="AY36"/>
  <c i="3" r="AY38"/>
  <c i="3" r="AY16"/>
  <c i="3" r="AY7"/>
  <c i="3" r="AY9"/>
  <c i="3" r="AY11"/>
  <c i="3" r="AY13"/>
  <c i="3" r="AY15"/>
  <c i="3" r="AY17"/>
  <c i="3" r="AY19"/>
  <c i="3" r="AY21"/>
  <c i="3" r="AY23"/>
  <c i="3" r="AY25"/>
  <c i="3" r="AY27"/>
  <c i="3" r="AY29"/>
  <c i="3" r="AY31"/>
  <c i="3" r="AY33"/>
  <c i="3" r="AY35"/>
  <c i="3" r="AY37"/>
  <c i="3" r="V6"/>
  <c i="3" r="U6"/>
  <c i="4" r="E3"/>
  <c i="4" r="E4"/>
  <c i="4" r="E5"/>
  <c i="4" r="E6"/>
  <c i="4" r="E7"/>
  <c i="4" r="E8"/>
  <c i="4" r="E9"/>
  <c i="4" r="E10"/>
  <c i="4" r="E11"/>
  <c i="4" r="E12"/>
  <c i="4" r="E13"/>
  <c i="4" r="E14"/>
  <c i="4" r="E15"/>
  <c i="4" r="E16"/>
  <c i="4" r="E17"/>
  <c i="4" r="E2"/>
  <c i="2" r="I3"/>
  <c i="2" r="I4"/>
  <c i="2" r="I5"/>
  <c i="2" r="I6"/>
  <c i="2" r="I7"/>
  <c i="2" r="I8"/>
  <c i="2" r="I9"/>
  <c i="2" r="I10"/>
  <c i="2" r="I11"/>
  <c i="2" r="I12"/>
  <c i="2" r="I13"/>
  <c i="2" r="I14"/>
  <c i="2" r="I15"/>
  <c i="2" r="I16"/>
  <c i="2" r="I17"/>
  <c i="2" r="I18"/>
  <c i="2" r="I19"/>
  <c i="2" r="I20"/>
  <c i="2" r="I21"/>
  <c i="2" r="I22"/>
  <c i="2" r="I23"/>
  <c i="2" r="I24"/>
  <c i="2" r="I2"/>
  <c i="3" r="AY6"/>
</calcChain>
</file>

<file path=xl/sharedStrings.xml><?xml version="1.0" encoding="utf-8"?>
<sst xmlns="http://schemas.openxmlformats.org/spreadsheetml/2006/main" count="324" uniqueCount="207">
  <si>
    <t>考核项目</t>
  </si>
  <si>
    <t>标准</t>
  </si>
  <si>
    <t>整合规划</t>
  </si>
  <si>
    <t>此次拜访是否延续了之前的拜访</t>
  </si>
  <si>
    <t>对于此次拜访您打算怎么做</t>
  </si>
  <si>
    <t>此次拜访打算展示什么</t>
  </si>
  <si>
    <t>此次拜访想发现什么</t>
  </si>
  <si>
    <t>吸引注意</t>
  </si>
  <si>
    <t>拜访中是否与客户提到之前所设想的对于此次拜访的目标？拜访中是否与客户说明目的并与整合规划中的目标相连</t>
  </si>
  <si>
    <t>是否采用讲述故事的方法与客户进行互动</t>
  </si>
  <si>
    <t>是否利用大胆陈述来与客户进行互动</t>
  </si>
  <si>
    <t>是否利用提问来跟进与客户的互动</t>
  </si>
  <si>
    <t>创造价值</t>
  </si>
  <si>
    <t>使用提问来了解客户目前对相关疾病的治疗方案</t>
  </si>
  <si>
    <t>询问客户对该疾病种的治疗目标</t>
  </si>
  <si>
    <t>提供专注于患者的解决方案</t>
  </si>
  <si>
    <t>处理客户的反对意见</t>
  </si>
  <si>
    <t>是否引发和客户相互讨论或学术辩论</t>
  </si>
  <si>
    <t>达成共识</t>
  </si>
  <si>
    <t>此次拜访目标是否 SMART</t>
  </si>
  <si>
    <t xml:space="preserve">是否采用SOAP的方法与客户进行互动 </t>
  </si>
  <si>
    <t>使用提问来了解客户目前对于BMS产品的使用</t>
  </si>
  <si>
    <t xml:space="preserve">通过提问方式来了解客户选择治疗方案的考虑因素 </t>
  </si>
  <si>
    <t>利用产品关键信息来区分BMS产品和竞争产品</t>
  </si>
  <si>
    <r>
      <rPr>
        <sz val="10"/>
        <color rgb="FF000000"/>
        <rFont val="等线"/>
        <family val="3"/>
        <charset val="134"/>
      </rPr>
      <t>基于与客户达成共识后，代表是否提出行动计划</t>
    </r>
  </si>
  <si>
    <r>
      <rPr>
        <sz val="10"/>
        <color rgb="FF000000"/>
        <rFont val="等线"/>
        <family val="3"/>
        <charset val="134"/>
      </rPr>
      <t>代表是否就</t>
    </r>
    <r>
      <rPr>
        <sz val="10"/>
        <color rgb="FF000000"/>
        <rFont val="Arial"/>
        <family val="2"/>
      </rPr>
      <t>BMS</t>
    </r>
    <r>
      <rPr>
        <sz val="10"/>
        <color rgb="FF000000"/>
        <rFont val="等线"/>
        <family val="3"/>
        <charset val="134"/>
      </rPr>
      <t>产品的治疗价值与客户达成共识</t>
    </r>
  </si>
  <si>
    <r>
      <rPr>
        <sz val="10"/>
        <color rgb="FF000000"/>
        <rFont val="等线"/>
        <family val="3"/>
        <charset val="134"/>
      </rPr>
      <t>代表是否邀请了客户参加</t>
    </r>
    <r>
      <rPr>
        <sz val="10"/>
        <color rgb="FF000000"/>
        <rFont val="Arial"/>
        <family val="2"/>
      </rPr>
      <t>BMS</t>
    </r>
    <r>
      <rPr>
        <sz val="10"/>
        <color rgb="FF000000"/>
        <rFont val="等线"/>
        <family val="3"/>
        <charset val="134"/>
      </rPr>
      <t>学术交流的机会</t>
    </r>
  </si>
  <si>
    <t>Score</t>
    <phoneticPr fontId="4" type="noConversion"/>
  </si>
  <si>
    <t>Weight</t>
    <phoneticPr fontId="4" type="noConversion"/>
  </si>
  <si>
    <t>Knowledge</t>
    <phoneticPr fontId="4" type="noConversion"/>
  </si>
  <si>
    <t>Execution</t>
    <phoneticPr fontId="4" type="noConversion"/>
  </si>
  <si>
    <t>IPP-1</t>
    <phoneticPr fontId="4" type="noConversion"/>
  </si>
  <si>
    <t>IPP-2</t>
  </si>
  <si>
    <t>IPP-3</t>
  </si>
  <si>
    <t>IPP-4</t>
  </si>
  <si>
    <t>IPP-5</t>
  </si>
  <si>
    <t>CA-1</t>
    <phoneticPr fontId="4" type="noConversion"/>
  </si>
  <si>
    <t>CA-2</t>
  </si>
  <si>
    <t>CA-3</t>
  </si>
  <si>
    <t>CA-4</t>
  </si>
  <si>
    <t>CA-5</t>
  </si>
  <si>
    <t>CA-6</t>
  </si>
  <si>
    <t>GV-1</t>
    <phoneticPr fontId="4" type="noConversion"/>
  </si>
  <si>
    <t>GV-2</t>
  </si>
  <si>
    <t>GV-3</t>
  </si>
  <si>
    <t>GV-4</t>
  </si>
  <si>
    <t>GV-5</t>
  </si>
  <si>
    <t>GV-6</t>
  </si>
  <si>
    <t>GV-7</t>
  </si>
  <si>
    <t>GV-8</t>
  </si>
  <si>
    <t>AA-1</t>
    <phoneticPr fontId="4" type="noConversion"/>
  </si>
  <si>
    <t>AA-2</t>
  </si>
  <si>
    <t>AA-3</t>
  </si>
  <si>
    <t>AA-4</t>
  </si>
  <si>
    <t>Brand Strategy(15%)</t>
    <phoneticPr fontId="4" type="noConversion"/>
  </si>
  <si>
    <t>Target Patient(15%)</t>
    <phoneticPr fontId="4" type="noConversion"/>
  </si>
  <si>
    <t>Key Message(20%)</t>
    <phoneticPr fontId="4" type="noConversion"/>
  </si>
  <si>
    <t>Patient Source of business(10%)</t>
    <phoneticPr fontId="4" type="noConversion"/>
  </si>
  <si>
    <t>Target Customer(10%)</t>
    <phoneticPr fontId="4" type="noConversion"/>
  </si>
  <si>
    <t>Competitive products(10%)</t>
    <phoneticPr fontId="4" type="noConversion"/>
  </si>
  <si>
    <t>Objection handling(10%)</t>
    <phoneticPr fontId="4" type="noConversion"/>
  </si>
  <si>
    <t>Sales Aid usage(10%)</t>
    <phoneticPr fontId="4" type="noConversion"/>
  </si>
  <si>
    <t>Rep Name</t>
  </si>
  <si>
    <t>DM Name</t>
  </si>
  <si>
    <t>Base City</t>
  </si>
  <si>
    <t>Total</t>
  </si>
  <si>
    <t>Socre</t>
    <phoneticPr fontId="4" type="noConversion"/>
  </si>
  <si>
    <t>Item</t>
    <phoneticPr fontId="4" type="noConversion"/>
  </si>
  <si>
    <t>Rep ID</t>
    <phoneticPr fontId="4" type="noConversion"/>
  </si>
  <si>
    <t>Itergrate Precise Planning(20%)</t>
    <phoneticPr fontId="4" type="noConversion"/>
  </si>
  <si>
    <t>Capture Attention(10%)</t>
    <phoneticPr fontId="4" type="noConversion"/>
  </si>
  <si>
    <t>Generate Value(40%)</t>
    <phoneticPr fontId="4" type="noConversion"/>
  </si>
  <si>
    <t>Achieve Agreement(30%)</t>
    <phoneticPr fontId="4" type="noConversion"/>
  </si>
  <si>
    <t>Value Selling for each item:0-6</t>
    <phoneticPr fontId="4" type="noConversion"/>
  </si>
  <si>
    <t>Was the pre-call objective sequential?</t>
    <phoneticPr fontId="4" type="noConversion"/>
  </si>
  <si>
    <t>Was the pre-call objective SMART?</t>
    <phoneticPr fontId="4" type="noConversion"/>
  </si>
  <si>
    <t>Item</t>
    <phoneticPr fontId="4" type="noConversion"/>
  </si>
  <si>
    <t>Criteria</t>
    <phoneticPr fontId="4" type="noConversion"/>
  </si>
  <si>
    <t xml:space="preserve">What do you intend to SHOW in the call? </t>
    <phoneticPr fontId="4" type="noConversion"/>
  </si>
  <si>
    <t>What do you intend to UNCOVER in the call?</t>
    <phoneticPr fontId="4" type="noConversion"/>
  </si>
  <si>
    <t>Was the call sequential?</t>
    <phoneticPr fontId="4" type="noConversion"/>
  </si>
  <si>
    <t xml:space="preserve">Did you share any call objective with the customer? </t>
    <phoneticPr fontId="4" type="noConversion"/>
  </si>
  <si>
    <t xml:space="preserve">Did you engage your customer using story telling? </t>
    <phoneticPr fontId="4" type="noConversion"/>
  </si>
  <si>
    <t xml:space="preserve">Did you engage your customer using patient pictures? </t>
    <phoneticPr fontId="4" type="noConversion"/>
  </si>
  <si>
    <t xml:space="preserve">Did you engage your customer using a bold opening statement? </t>
    <phoneticPr fontId="4" type="noConversion"/>
  </si>
  <si>
    <t>Did you engage your customer with a follow up questioning?</t>
    <phoneticPr fontId="4" type="noConversion"/>
  </si>
  <si>
    <t>Asked questions to undertand customer’s current treatment regimen</t>
    <phoneticPr fontId="4" type="noConversion"/>
  </si>
  <si>
    <t>Inquired about customer’s treatment objective</t>
    <phoneticPr fontId="4" type="noConversion"/>
  </si>
  <si>
    <t>Asked questions to understand the customer’s current usage of your product</t>
    <phoneticPr fontId="4" type="noConversion"/>
  </si>
  <si>
    <t>Provide patient focused solution</t>
    <phoneticPr fontId="4" type="noConversion"/>
  </si>
  <si>
    <t>Identify and overcome barriers – handle objections</t>
    <phoneticPr fontId="4" type="noConversion"/>
  </si>
  <si>
    <t>Use key messages to boldly differentiate BMS products</t>
    <phoneticPr fontId="4" type="noConversion"/>
  </si>
  <si>
    <t>Did the message prompt for further discussion</t>
    <phoneticPr fontId="4" type="noConversion"/>
  </si>
  <si>
    <t>Whether sales reps have gain agreement on BMS product’s value</t>
  </si>
  <si>
    <t>Whether the sales reps provide the follow-up action plan</t>
  </si>
  <si>
    <t>Whether the sales reps ask the customer to agree to attend a BMS activity</t>
  </si>
  <si>
    <t>Abbreviation</t>
    <phoneticPr fontId="4" type="noConversion"/>
  </si>
  <si>
    <t>Asked questions to understand customer’s rationale – Why do they select treatments this way</t>
    <phoneticPr fontId="4" type="noConversion"/>
  </si>
  <si>
    <t>Integrate Precise Planning
(20%)</t>
    <phoneticPr fontId="4" type="noConversion"/>
  </si>
  <si>
    <t>Achieve Agreement
(30%)</t>
    <phoneticPr fontId="4" type="noConversion"/>
  </si>
  <si>
    <t>Generate Value
(40%)</t>
    <phoneticPr fontId="4" type="noConversion"/>
  </si>
  <si>
    <t>Capture Attention
(10%)</t>
    <phoneticPr fontId="4" type="noConversion"/>
  </si>
  <si>
    <r>
      <rPr>
        <sz val="10"/>
        <color rgb="FF000000"/>
        <rFont val="等线"/>
        <family val="3"/>
        <charset val="134"/>
      </rPr>
      <t>客户是否会考虑代表所提出的</t>
    </r>
    <r>
      <rPr>
        <sz val="10"/>
        <color rgb="FF000000"/>
        <rFont val="Arial"/>
        <family val="2"/>
      </rPr>
      <t>BMS</t>
    </r>
    <r>
      <rPr>
        <sz val="10"/>
        <color rgb="FF000000"/>
        <rFont val="等线"/>
        <family val="3"/>
        <charset val="134"/>
      </rPr>
      <t>产品的治疗价值</t>
    </r>
    <phoneticPr fontId="4" type="noConversion"/>
  </si>
  <si>
    <t xml:space="preserve">Knowledge Score for each item:0-2    Execution Score for each item:0-4   </t>
    <phoneticPr fontId="4" type="noConversion"/>
  </si>
  <si>
    <t>Total</t>
    <phoneticPr fontId="4" type="noConversion"/>
  </si>
  <si>
    <t>Total Score</t>
    <phoneticPr fontId="4" type="noConversion"/>
  </si>
  <si>
    <t>刘柳</t>
  </si>
  <si>
    <t>曹金</t>
  </si>
  <si>
    <t>杨雷</t>
  </si>
  <si>
    <t>袁骥</t>
  </si>
  <si>
    <t>张静</t>
  </si>
  <si>
    <t>李雪峰</t>
  </si>
  <si>
    <t>董君</t>
  </si>
  <si>
    <t>祁彦胜</t>
  </si>
  <si>
    <t>魏洋</t>
  </si>
  <si>
    <t>尚方龙</t>
  </si>
  <si>
    <t>夏陆耘</t>
  </si>
  <si>
    <t>张鑫</t>
  </si>
  <si>
    <t>王涵</t>
  </si>
  <si>
    <t>弓春兰</t>
  </si>
  <si>
    <t>杨平</t>
  </si>
  <si>
    <t>章金花</t>
  </si>
  <si>
    <t>宋万禄</t>
  </si>
  <si>
    <t>李晓宁</t>
  </si>
  <si>
    <t>杨文娟</t>
  </si>
  <si>
    <t>刘伟</t>
  </si>
  <si>
    <t>黎运超</t>
  </si>
  <si>
    <t>吴晓君</t>
  </si>
  <si>
    <t>黄晓宏</t>
  </si>
  <si>
    <t>林泽健</t>
  </si>
  <si>
    <t>桂菲</t>
  </si>
  <si>
    <t>孙玲玲</t>
  </si>
  <si>
    <t>吕远超</t>
  </si>
  <si>
    <t>唐琦</t>
  </si>
  <si>
    <t>耿龙</t>
  </si>
  <si>
    <t>陈李娅</t>
  </si>
  <si>
    <t>郑军海</t>
  </si>
  <si>
    <t>李娜</t>
  </si>
  <si>
    <t>贾岚</t>
  </si>
  <si>
    <t>叶茂艳</t>
  </si>
  <si>
    <t>李颖虹</t>
  </si>
  <si>
    <t>刘剑</t>
  </si>
  <si>
    <t>彭秋明</t>
  </si>
  <si>
    <t>李俊江</t>
  </si>
  <si>
    <t>柳楚汉</t>
  </si>
  <si>
    <t>沈劼</t>
  </si>
  <si>
    <r>
      <t>Part II(Total 6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</si>
  <si>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t>天津</t>
  </si>
  <si>
    <t>呼和浩特</t>
  </si>
  <si>
    <t>南京</t>
  </si>
  <si>
    <t>苏州</t>
  </si>
  <si>
    <t>南通</t>
  </si>
  <si>
    <t>盐城</t>
  </si>
  <si>
    <t>杭州</t>
  </si>
  <si>
    <t>北京</t>
  </si>
  <si>
    <t>哈尔滨</t>
  </si>
  <si>
    <t>沈阳</t>
  </si>
  <si>
    <t>太原</t>
  </si>
  <si>
    <t>合肥</t>
  </si>
  <si>
    <t>郑州</t>
  </si>
  <si>
    <t>青岛</t>
  </si>
  <si>
    <t>西安</t>
  </si>
  <si>
    <t>福州</t>
  </si>
  <si>
    <t>南宁</t>
  </si>
  <si>
    <t>广州</t>
  </si>
  <si>
    <t>长沙</t>
  </si>
  <si>
    <t>深圳</t>
  </si>
  <si>
    <t>重庆</t>
  </si>
  <si>
    <t>贵阳</t>
  </si>
  <si>
    <t>成都</t>
  </si>
  <si>
    <t>昆明</t>
  </si>
  <si>
    <t>温州</t>
  </si>
  <si>
    <t>上海</t>
  </si>
  <si>
    <r>
      <t>Part I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Total 6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</si>
  <si>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r>
      <t>Knowledge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Total 2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</si>
  <si>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r>
      <t>Execution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Total 4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</si>
  <si>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t>What do you intend to DO in the call?</t>
  </si>
  <si>
    <t>B22</t>
  </si>
  <si>
    <t>B26</t>
  </si>
  <si>
    <t>B15</t>
  </si>
  <si>
    <t>B17</t>
  </si>
  <si>
    <t>B19</t>
  </si>
  <si>
    <t>B30</t>
  </si>
  <si>
    <t>B32</t>
  </si>
  <si>
    <t>B37</t>
  </si>
  <si>
    <t>B40</t>
  </si>
  <si>
    <t>B42</t>
  </si>
  <si>
    <t>B44</t>
  </si>
  <si>
    <t>B46</t>
  </si>
  <si>
    <t>B48</t>
  </si>
  <si>
    <t>B50</t>
  </si>
  <si>
    <t>B52</t>
  </si>
  <si>
    <t>B54</t>
  </si>
  <si>
    <t>Whether the cusomers consider the BMS Product's value</t>
  </si>
  <si>
    <t>B58</t>
  </si>
  <si>
    <t>B60</t>
  </si>
  <si>
    <t>B62</t>
  </si>
  <si>
    <t xml:space="preserve">市场战略 </t>
  </si>
  <si>
    <t>目标患者类型</t>
  </si>
  <si>
    <t xml:space="preserve">关键信息传递 </t>
  </si>
  <si>
    <t>业务类型</t>
  </si>
  <si>
    <t>目标客户</t>
  </si>
  <si>
    <t>竞争产品</t>
  </si>
  <si>
    <t>反对意见处理</t>
  </si>
  <si>
    <t>推广资料使用</t>
  </si>
  <si>
    <t>76030116</t>
  </si>
  <si>
    <t>黄颖欣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</si>
</sst>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</font>
    <font>
      <sz val="9"/>
      <name val="Calibri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>
      <alignment vertical="center"/>
    </xf>
    <xf applyAlignment="0" applyBorder="0" applyFill="0" applyFont="0" applyProtection="0" borderId="0" fillId="0" fontId="1" numFmtId="9">
      <alignment vertical="center"/>
    </xf>
    <xf borderId="0" fillId="0" fontId="11" numFmtId="0"/>
  </cellStyleXfs>
  <cellXfs count="97">
    <xf borderId="0" fillId="0" fontId="0" numFmtId="0" xfId="0">
      <alignment vertical="center"/>
    </xf>
    <xf applyAlignment="1" applyBorder="1" applyFill="1" applyFont="1" borderId="0" fillId="0" fontId="2" numFmtId="0" xfId="0">
      <alignment horizontal="left" readingOrder="1" vertical="center" wrapText="1"/>
    </xf>
    <xf applyAlignment="1" applyBorder="1" applyFill="1" applyFont="1" borderId="0" fillId="0" fontId="5" numFmtId="0" xfId="0">
      <alignment horizontal="center" readingOrder="1" vertical="center" wrapText="1"/>
    </xf>
    <xf applyBorder="1" applyFill="1" applyFont="1" borderId="0" fillId="0" fontId="5" numFmtId="0" xfId="0">
      <alignment vertical="center"/>
    </xf>
    <xf applyAlignment="1" applyBorder="1" applyFill="1" applyFont="1" borderId="0" fillId="0" fontId="2" numFmtId="0" xfId="0">
      <alignment horizontal="center" readingOrder="1" vertical="center" wrapText="1"/>
    </xf>
    <xf applyAlignment="1" applyBorder="1" applyFill="1" applyFont="1" borderId="0" fillId="0" fontId="5" numFmtId="0" xfId="0">
      <alignment horizontal="center" vertical="center"/>
    </xf>
    <xf applyBorder="1" applyFill="1" applyFont="1" borderId="0" fillId="0" fontId="5" numFmtId="9" xfId="1">
      <alignment vertical="center"/>
    </xf>
    <xf applyFont="1" borderId="0" fillId="0" fontId="5" numFmtId="0" xfId="0">
      <alignment vertical="center"/>
    </xf>
    <xf applyAlignment="1" applyFont="1" borderId="0" fillId="0" fontId="5" numFmtId="0" xfId="0">
      <alignment horizontal="center" vertical="center"/>
    </xf>
    <xf applyBorder="1" applyFill="1" applyFont="1" applyNumberFormat="1" borderId="0" fillId="0" fontId="5" numFmtId="9" xfId="0">
      <alignment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9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Border="1" applyFont="1" borderId="0" fillId="0" fontId="5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6" fillId="0" fontId="5" numFmtId="0" xfId="0">
      <alignment horizontal="center" vertical="center"/>
    </xf>
    <xf applyAlignment="1" applyBorder="1" applyFont="1" borderId="7" fillId="0" fontId="5" numFmtId="0" xfId="0">
      <alignment horizontal="center" vertical="center"/>
    </xf>
    <xf applyAlignment="1" applyBorder="1" applyFont="1" borderId="8" fillId="0" fontId="5" numFmtId="0" xfId="0">
      <alignment horizontal="center" vertical="center"/>
    </xf>
    <xf applyAlignment="1" applyBorder="1" applyFill="1" applyFont="1" borderId="4" fillId="0" fontId="5" numFmtId="0" xfId="0">
      <alignment horizontal="center" vertical="center"/>
    </xf>
    <xf applyBorder="1" applyFont="1" borderId="0" fillId="0" fontId="5" numFmtId="0" xfId="0">
      <alignment vertical="center"/>
    </xf>
    <xf applyBorder="1" applyFont="1" borderId="5" fillId="0" fontId="5" numFmtId="0" xfId="0">
      <alignment vertical="center"/>
    </xf>
    <xf applyBorder="1" applyFont="1" borderId="7" fillId="0" fontId="5" numFmtId="0" xfId="0">
      <alignment vertical="center"/>
    </xf>
    <xf applyBorder="1" applyFont="1" borderId="8" fillId="0" fontId="5" numFmtId="0" xfId="0">
      <alignment vertical="center"/>
    </xf>
    <xf applyAlignment="1" applyBorder="1" applyFill="1" applyFont="1" borderId="5" fillId="0" fontId="5" numFmtId="0" xfId="0">
      <alignment horizontal="center" vertical="center"/>
    </xf>
    <xf applyBorder="1" applyFont="1" borderId="4" fillId="0" fontId="5" numFmtId="0" xfId="0">
      <alignment vertical="center"/>
    </xf>
    <xf applyBorder="1" applyFont="1" borderId="6" fillId="0" fontId="5" numFmtId="0" xfId="0">
      <alignment vertical="center"/>
    </xf>
    <xf applyAlignment="1" applyBorder="1" applyFill="1" applyFont="1" borderId="13" fillId="4" fontId="5" numFmtId="0" xfId="0">
      <alignment horizontal="center" vertical="center"/>
    </xf>
    <xf applyAlignment="1" applyBorder="1" applyFill="1" applyFont="1" borderId="14" fillId="4" fontId="5" numFmtId="0" xfId="0">
      <alignment horizontal="center" vertical="center"/>
    </xf>
    <xf applyAlignment="1" applyBorder="1" applyFill="1" applyFont="1" borderId="9" fillId="4" fontId="5" numFmtId="0" xfId="0">
      <alignment horizontal="center" vertical="center"/>
    </xf>
    <xf applyBorder="1" applyFill="1" applyFont="1" borderId="13" fillId="3" fontId="6" numFmtId="0" xfId="0">
      <alignment vertical="center"/>
    </xf>
    <xf applyBorder="1" applyFill="1" applyFont="1" borderId="14" fillId="3" fontId="5" numFmtId="0" xfId="0">
      <alignment vertical="center"/>
    </xf>
    <xf applyBorder="1" applyFill="1" applyFont="1" borderId="9" fillId="3" fontId="5" numFmtId="0" xfId="0">
      <alignment vertical="center"/>
    </xf>
    <xf applyAlignment="1" applyBorder="1" applyFill="1" applyFont="1" borderId="13" fillId="3" fontId="5" numFmtId="0" xfId="0">
      <alignment horizontal="center" vertical="center"/>
    </xf>
    <xf applyAlignment="1" applyBorder="1" applyFill="1" applyFont="1" borderId="14" fillId="3" fontId="5" numFmtId="0" xfId="0">
      <alignment horizontal="center" vertical="center"/>
    </xf>
    <xf applyAlignment="1" applyBorder="1" applyFill="1" applyFont="1" borderId="9" fillId="3" fontId="5" numFmtId="0" xfId="0">
      <alignment horizontal="center" vertical="center"/>
    </xf>
    <xf applyAlignment="1" applyBorder="1" applyFill="1" applyFont="1" borderId="14" fillId="4" fontId="6" numFmtId="0" xfId="0">
      <alignment horizontal="center" vertical="center" wrapText="1"/>
    </xf>
    <xf applyAlignment="1" applyBorder="1" applyFill="1" applyFont="1" borderId="1" fillId="4" fontId="6" numFmtId="9" xfId="1">
      <alignment vertical="center"/>
    </xf>
    <xf applyAlignment="1" applyBorder="1" applyFill="1" applyFont="1" borderId="3" fillId="4" fontId="6" numFmtId="9" xfId="1">
      <alignment vertical="center"/>
    </xf>
    <xf applyAlignment="1" applyBorder="1" applyFill="1" applyFont="1" borderId="3" fillId="4" fontId="5" numFmtId="0" xfId="0">
      <alignment vertical="center"/>
    </xf>
    <xf applyAlignment="1" applyBorder="1" applyFill="1" applyFont="1" borderId="2" fillId="4" fontId="6" numFmtId="0" xfId="0">
      <alignment vertical="center"/>
    </xf>
    <xf applyAlignment="1" applyBorder="1" applyFill="1" applyFont="1" borderId="2" fillId="4" fontId="5" numFmtId="0" xfId="0">
      <alignment vertical="center"/>
    </xf>
    <xf applyAlignment="1" applyBorder="1" applyFill="1" applyFont="1" borderId="2" fillId="4" fontId="6" numFmtId="9" xfId="1">
      <alignment vertical="center"/>
    </xf>
    <xf applyBorder="1" applyFill="1" applyFont="1" borderId="2" fillId="3" fontId="6" numFmtId="0" xfId="0">
      <alignment vertical="center"/>
    </xf>
    <xf applyBorder="1" applyFill="1" applyFont="1" borderId="2" fillId="3" fontId="5" numFmtId="0" xfId="0">
      <alignment vertical="center"/>
    </xf>
    <xf applyAlignment="1" applyBorder="1" applyFill="1" applyFont="1" borderId="7" fillId="0" fontId="2" numFmtId="0" xfId="0">
      <alignment horizontal="center" readingOrder="1" vertical="center" wrapText="1"/>
    </xf>
    <xf applyAlignment="1" applyBorder="1" applyFill="1" applyFont="1" borderId="7" fillId="0" fontId="2" numFmtId="0" xfId="0">
      <alignment horizontal="left" readingOrder="1" vertical="center" wrapText="1"/>
    </xf>
    <xf applyAlignment="1" applyBorder="1" applyFill="1" applyFont="1" borderId="2" fillId="0" fontId="2" numFmtId="0" xfId="0">
      <alignment horizontal="center" readingOrder="1" vertical="center" wrapText="1"/>
    </xf>
    <xf applyAlignment="1" applyBorder="1" applyFill="1" applyFont="1" borderId="2" fillId="0" fontId="2" numFmtId="0" xfId="0">
      <alignment horizontal="left" readingOrder="1" vertical="center" wrapText="1"/>
    </xf>
    <xf applyAlignment="1" applyBorder="1" applyFill="1" applyFont="1" borderId="11" fillId="0" fontId="2" numFmtId="0" xfId="0">
      <alignment horizontal="left" readingOrder="1" vertical="center" wrapText="1"/>
    </xf>
    <xf applyAlignment="1" applyBorder="1" applyFill="1" applyFont="1" borderId="10" fillId="0" fontId="2" numFmtId="0" xfId="0">
      <alignment horizontal="left" readingOrder="1" vertical="center" wrapText="1"/>
    </xf>
    <xf applyAlignment="1" applyBorder="1" applyFill="1" applyFont="1" borderId="12" fillId="0" fontId="2" numFmtId="0" xfId="0">
      <alignment horizontal="left" readingOrder="1" vertical="center" wrapText="1"/>
    </xf>
    <xf applyAlignment="1" applyBorder="1" applyFill="1" applyFont="1" borderId="2" fillId="2" fontId="6" numFmtId="0" xfId="0">
      <alignment horizontal="center" readingOrder="1" vertical="center" wrapText="1"/>
    </xf>
    <xf applyAlignment="1" applyBorder="1" applyFill="1" applyFont="1" borderId="10" fillId="2" fontId="6" numFmtId="0" xfId="0">
      <alignment horizontal="center" readingOrder="1" vertical="center" wrapText="1"/>
    </xf>
    <xf applyAlignment="1" applyBorder="1" applyFill="1" applyFont="1" borderId="3" fillId="2" fontId="6" numFmtId="0" xfId="0">
      <alignment horizontal="center" readingOrder="1" vertical="center" wrapText="1"/>
    </xf>
    <xf applyAlignment="1" applyBorder="1" applyFill="1" applyFont="1" applyNumberFormat="1" borderId="3" fillId="0" fontId="2" numFmtId="164" xfId="0">
      <alignment horizontal="center" readingOrder="1" vertical="center" wrapText="1"/>
    </xf>
    <xf applyAlignment="1" applyBorder="1" applyFill="1" applyFont="1" applyNumberFormat="1" borderId="5" fillId="0" fontId="2" numFmtId="164" xfId="0">
      <alignment horizontal="center" readingOrder="1" vertical="center" wrapText="1"/>
    </xf>
    <xf applyAlignment="1" applyBorder="1" applyFill="1" applyFont="1" applyNumberFormat="1" borderId="8" fillId="0" fontId="2" numFmtId="164" xfId="0">
      <alignment horizontal="center" readingOrder="1" vertical="center" wrapText="1"/>
    </xf>
    <xf applyAlignment="1" applyBorder="1" applyFill="1" applyFont="1" borderId="10" fillId="2" fontId="6" numFmtId="0" xfId="0">
      <alignment horizontal="center" vertical="center"/>
    </xf>
    <xf applyAlignment="1" applyBorder="1" applyFill="1" applyFont="1" borderId="10" fillId="0" fontId="5" numFmtId="0" xfId="0">
      <alignment horizontal="center" vertical="center"/>
    </xf>
    <xf applyAlignment="1" applyBorder="1" applyFill="1" applyFont="1" borderId="11" fillId="0" fontId="5" numFmtId="0" xfId="0">
      <alignment horizontal="center" vertical="center"/>
    </xf>
    <xf applyAlignment="1" applyBorder="1" applyFill="1" applyFont="1" borderId="12" fillId="0" fontId="5" numFmtId="0" xfId="0">
      <alignment horizontal="center" vertical="center"/>
    </xf>
    <xf applyFont="1" borderId="0" fillId="0" fontId="6" numFmtId="0" xfId="0">
      <alignment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12" fillId="0" fontId="5" numFmtId="0" xfId="0">
      <alignment horizontal="center" vertical="center"/>
    </xf>
    <xf applyAlignment="1" applyBorder="1" applyFill="1" applyFont="1" borderId="8" fillId="3" fontId="5" numFmtId="0" xfId="0">
      <alignment horizontal="center" vertical="center"/>
    </xf>
    <xf applyAlignment="1" applyBorder="1" applyFill="1" applyFont="1" borderId="6" fillId="3" fontId="5" numFmtId="0" xfId="0">
      <alignment horizontal="center" vertical="center"/>
    </xf>
    <xf applyAlignment="1" applyBorder="1" applyFill="1" applyFont="1" borderId="7" fillId="3" fontId="5" numFmtId="0" xfId="0">
      <alignment horizontal="center" vertical="center"/>
    </xf>
    <xf applyAlignment="1" applyBorder="1" applyFill="1" applyFont="1" applyNumberFormat="1" borderId="11" fillId="0" fontId="2" numFmtId="164" xfId="0">
      <alignment horizontal="center" readingOrder="1" vertical="center" wrapText="1"/>
    </xf>
    <xf applyAlignment="1" applyBorder="1" applyFill="1" applyFont="1" borderId="3" fillId="0" fontId="2" numFmtId="0" xfId="0">
      <alignment horizontal="left" readingOrder="1" vertical="center" wrapText="1"/>
    </xf>
    <xf applyAlignment="1" applyBorder="1" applyFill="1" applyFont="1" borderId="5" fillId="0" fontId="2" numFmtId="0" xfId="0">
      <alignment horizontal="left" readingOrder="1" vertical="center" wrapText="1"/>
    </xf>
    <xf applyAlignment="1" applyBorder="1" applyFill="1" applyFont="1" borderId="8" fillId="0" fontId="2" numFmtId="0" xfId="0">
      <alignment horizontal="left" readingOrder="1" vertical="center" wrapText="1"/>
    </xf>
    <xf applyAlignment="1" applyBorder="1" applyFill="1" applyFont="1" borderId="3" fillId="2" fontId="6" numFmtId="0" xfId="0">
      <alignment horizontal="left" readingOrder="1" vertical="center" wrapText="1"/>
    </xf>
    <xf applyAlignment="1" applyBorder="1" applyFill="1" applyFont="1" borderId="15" fillId="0" fontId="12" numFmtId="0" xfId="2">
      <alignment horizontal="left" vertical="center" wrapText="1"/>
    </xf>
    <xf applyAlignment="1" applyFont="1" borderId="0" fillId="0" fontId="5" numFmtId="0" xfId="0">
      <alignment horizontal="left" vertical="center"/>
    </xf>
    <xf applyAlignment="1" applyBorder="1" applyFont="1" borderId="16" fillId="0" fontId="5" numFmtId="0" xfId="0">
      <alignment horizontal="center" vertical="center"/>
    </xf>
    <xf applyAlignment="1" applyBorder="1" applyFill="1" applyFont="1" borderId="10" fillId="5" fontId="9" numFmtId="0" xfId="0">
      <alignment horizontal="center" vertical="center" wrapText="1"/>
    </xf>
    <xf applyAlignment="1" applyBorder="1" applyFill="1" applyFont="1" borderId="12" fillId="5" fontId="9" numFmtId="0" xfId="0">
      <alignment horizontal="center" vertical="center" wrapText="1"/>
    </xf>
    <xf applyAlignment="1" applyBorder="1" applyFill="1" applyFont="1" borderId="13" fillId="3" fontId="6" numFmtId="0" xfId="0">
      <alignment horizontal="left" vertical="center"/>
    </xf>
    <xf applyAlignment="1" applyBorder="1" applyFill="1" applyFont="1" borderId="14" fillId="3" fontId="6" numFmtId="0" xfId="0">
      <alignment horizontal="left" vertical="center"/>
    </xf>
    <xf applyAlignment="1" applyBorder="1" applyFill="1" applyFont="1" borderId="9" fillId="3" fontId="6" numFmtId="0" xfId="0">
      <alignment horizontal="left" vertical="center"/>
    </xf>
    <xf applyAlignment="1" applyBorder="1" applyFill="1" applyFont="1" borderId="10" fillId="3" fontId="6" numFmtId="0" xfId="0">
      <alignment horizontal="center" vertical="center" wrapText="1"/>
    </xf>
    <xf applyAlignment="1" applyBorder="1" applyFill="1" applyFont="1" borderId="12" fillId="3" fontId="6" numFmtId="0" xfId="0">
      <alignment horizontal="center" vertical="center" wrapText="1"/>
    </xf>
    <xf applyAlignment="1" applyBorder="1" applyFill="1" applyFont="1" borderId="13" fillId="4" fontId="6" numFmtId="9" xfId="1">
      <alignment vertical="center"/>
    </xf>
    <xf applyAlignment="1" applyBorder="1" applyFill="1" applyFont="1" borderId="9" fillId="4" fontId="6" numFmtId="9" xfId="1">
      <alignment vertical="center"/>
    </xf>
    <xf applyAlignment="1" applyBorder="1" applyFill="1" applyFont="1" borderId="2" fillId="0" fontId="5" numFmtId="0" xfId="0">
      <alignment horizontal="center" vertical="center"/>
    </xf>
    <xf applyAlignment="1" applyBorder="1" applyFill="1" applyFont="1" borderId="7" fillId="0" fontId="5" numFmtId="0" xfId="0">
      <alignment horizontal="center" vertical="center"/>
    </xf>
    <xf applyAlignment="1" applyBorder="1" applyFill="1" applyFont="1" borderId="3" fillId="0" fontId="5" numFmtId="0" xfId="0">
      <alignment horizontal="center" vertical="center"/>
    </xf>
    <xf applyAlignment="1" applyBorder="1" applyFill="1" applyFont="1" borderId="8" fillId="0" fontId="5" numFmtId="0" xfId="0">
      <alignment horizontal="center" vertical="center"/>
    </xf>
    <xf applyAlignment="1" applyBorder="1" applyFill="1" applyFont="1" borderId="10" fillId="0" fontId="10" numFmtId="0" xfId="0">
      <alignment horizontal="left" readingOrder="1" vertical="center" wrapText="1"/>
    </xf>
    <xf applyAlignment="1" applyBorder="1" applyFill="1" applyFont="1" borderId="11" fillId="0" fontId="10" numFmtId="0" xfId="0">
      <alignment horizontal="left" readingOrder="1" vertical="center" wrapText="1"/>
    </xf>
    <xf applyAlignment="1" applyBorder="1" applyFill="1" applyFont="1" borderId="12" fillId="0" fontId="10" numFmtId="0" xfId="0">
      <alignment horizontal="left" readingOrder="1" vertical="center" wrapText="1"/>
    </xf>
    <xf applyAlignment="1" applyBorder="1" applyFont="1" borderId="10" fillId="0" fontId="6" numFmtId="0" xfId="0">
      <alignment horizontal="left" vertical="center" wrapText="1"/>
    </xf>
    <xf applyAlignment="1" applyBorder="1" applyFont="1" borderId="11" fillId="0" fontId="6" numFmtId="0" xfId="0">
      <alignment horizontal="left" vertical="center"/>
    </xf>
    <xf applyAlignment="1" applyBorder="1" applyFont="1" borderId="12" fillId="0" fontId="6" numFmtId="0" xfId="0">
      <alignment horizontal="left" vertical="center"/>
    </xf>
    <xf applyAlignment="1" applyBorder="1" applyFill="1" applyFont="1" borderId="11" fillId="0" fontId="2" numFmtId="0" xfId="0">
      <alignment horizontal="left" readingOrder="1" vertical="center" wrapText="1"/>
    </xf>
    <xf applyAlignment="1" applyBorder="1" applyFill="1" applyFont="1" borderId="12" fillId="0" fontId="2" numFmtId="0" xfId="0">
      <alignment horizontal="left" readingOrder="1" vertical="center" wrapText="1"/>
    </xf>
    <xf applyAlignment="1" applyBorder="1" applyFill="1" applyFont="1" borderId="10" fillId="0" fontId="2" numFmtId="0" xfId="0">
      <alignment horizontal="left" readingOrder="1" vertical="center" wrapText="1"/>
    </xf>
  </cellXfs>
  <cellStyles count="3">
    <cellStyle builtinId="0" name="Normal" xfId="0"/>
    <cellStyle name="Normal 2" xfId="2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Z41"/>
  <sheetViews>
    <sheetView showGridLines="0" tabSelected="1" workbookViewId="0">
      <pane activePane="bottomRight" state="frozen" topLeftCell="E6" xSplit="4" ySplit="5"/>
      <selection activeCell="E1" pane="topRight" sqref="E1"/>
      <selection activeCell="A3" pane="bottomLeft" sqref="A3"/>
      <selection activeCell="A11" pane="bottomRight" sqref="A11"/>
    </sheetView>
  </sheetViews>
  <sheetFormatPr baseColWidth="10" defaultColWidth="9" defaultRowHeight="13" x14ac:dyDescent="0.2"/>
  <cols>
    <col min="1" max="1" style="8" width="9.0" collapsed="false"/>
    <col min="2" max="2" customWidth="true" style="8" width="11.5" collapsed="false"/>
    <col min="3" max="3" style="8" width="9.0" collapsed="false"/>
    <col min="4" max="4" customWidth="true" style="8" width="9.0" collapsed="false"/>
    <col min="5" max="10" customWidth="true" style="8" width="10.6640625" collapsed="false"/>
    <col min="11" max="12" customWidth="true" style="8" width="14.1640625" collapsed="false"/>
    <col min="13" max="14" customWidth="true" style="8" width="10.6640625" collapsed="false"/>
    <col min="15" max="16" customWidth="true" style="8" width="11.6640625" collapsed="false"/>
    <col min="17" max="20" customWidth="true" style="8" width="10.6640625" collapsed="false"/>
    <col min="21" max="22" customWidth="true" style="8" width="11.1640625" collapsed="false"/>
    <col min="23" max="49" customWidth="true" style="7" width="9.0" collapsed="false"/>
    <col min="50" max="51" customWidth="true" style="8" width="8.33203125" collapsed="false"/>
    <col min="52" max="16384" style="7" width="9.0" collapsed="false"/>
  </cols>
  <sheetData>
    <row customHeight="1" ht="16.5" r="1" spans="1:51" x14ac:dyDescent="0.2">
      <c r="A1" s="61" t="s">
        <v>103</v>
      </c>
    </row>
    <row customHeight="1" ht="13.5" r="2" spans="1:51" x14ac:dyDescent="0.2">
      <c r="A2" s="61" t="s">
        <v>73</v>
      </c>
      <c r="E2" s="74" t="s">
        <v>197</v>
      </c>
      <c r="F2" s="74"/>
      <c r="G2" s="74" t="s">
        <v>198</v>
      </c>
      <c r="H2" s="74"/>
      <c r="I2" s="74" t="s">
        <v>199</v>
      </c>
      <c r="J2" s="74"/>
      <c r="K2" s="74" t="s">
        <v>200</v>
      </c>
      <c r="L2" s="74"/>
      <c r="M2" s="74" t="s">
        <v>201</v>
      </c>
      <c r="N2" s="74"/>
      <c r="O2" s="74" t="s">
        <v>202</v>
      </c>
      <c r="P2" s="74"/>
      <c r="Q2" s="74" t="s">
        <v>203</v>
      </c>
      <c r="R2" s="74"/>
      <c r="S2" s="74" t="s">
        <v>204</v>
      </c>
      <c r="T2" s="74"/>
    </row>
    <row customHeight="1" ht="5.25" r="3" spans="1:51" x14ac:dyDescent="0.2"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customHeight="1" ht="13.5" r="4" spans="1:51" x14ac:dyDescent="0.2">
      <c r="A4" s="84" t="s">
        <v>63</v>
      </c>
      <c r="B4" s="84" t="s">
        <v>68</v>
      </c>
      <c r="C4" s="84" t="s">
        <v>62</v>
      </c>
      <c r="D4" s="86" t="s">
        <v>64</v>
      </c>
      <c r="E4" s="82" t="s">
        <v>54</v>
      </c>
      <c r="F4" s="83"/>
      <c r="G4" s="36" t="s">
        <v>55</v>
      </c>
      <c r="H4" s="37"/>
      <c r="I4" s="41" t="s">
        <v>56</v>
      </c>
      <c r="J4" s="41"/>
      <c r="K4" s="36" t="s">
        <v>57</v>
      </c>
      <c r="L4" s="37"/>
      <c r="M4" s="41" t="s">
        <v>58</v>
      </c>
      <c r="N4" s="41"/>
      <c r="O4" s="36" t="s">
        <v>59</v>
      </c>
      <c r="P4" s="37"/>
      <c r="Q4" s="41" t="s">
        <v>60</v>
      </c>
      <c r="R4" s="41"/>
      <c r="S4" s="36" t="s">
        <v>61</v>
      </c>
      <c r="T4" s="38"/>
      <c r="U4" s="39" t="s">
        <v>173</v>
      </c>
      <c r="V4" s="40"/>
      <c r="W4" s="29" t="s">
        <v>69</v>
      </c>
      <c r="X4" s="30"/>
      <c r="Y4" s="30"/>
      <c r="Z4" s="30"/>
      <c r="AA4" s="30"/>
      <c r="AB4" s="30"/>
      <c r="AC4" s="42" t="s">
        <v>70</v>
      </c>
      <c r="AD4" s="43"/>
      <c r="AE4" s="43"/>
      <c r="AF4" s="43"/>
      <c r="AG4" s="43"/>
      <c r="AH4" s="43"/>
      <c r="AI4" s="43"/>
      <c r="AJ4" s="29" t="s">
        <v>71</v>
      </c>
      <c r="AK4" s="30"/>
      <c r="AL4" s="30"/>
      <c r="AM4" s="30"/>
      <c r="AN4" s="30"/>
      <c r="AO4" s="30"/>
      <c r="AP4" s="30"/>
      <c r="AQ4" s="30"/>
      <c r="AR4" s="31"/>
      <c r="AS4" s="77" t="s">
        <v>72</v>
      </c>
      <c r="AT4" s="78"/>
      <c r="AU4" s="78"/>
      <c r="AV4" s="78"/>
      <c r="AW4" s="79"/>
      <c r="AX4" s="80" t="s">
        <v>146</v>
      </c>
      <c r="AY4" s="75" t="s">
        <v>105</v>
      </c>
    </row>
    <row ht="28" r="5" spans="1:51" x14ac:dyDescent="0.2">
      <c r="A5" s="85"/>
      <c r="B5" s="85"/>
      <c r="C5" s="85"/>
      <c r="D5" s="87"/>
      <c r="E5" s="26" t="s">
        <v>29</v>
      </c>
      <c r="F5" s="27" t="s">
        <v>30</v>
      </c>
      <c r="G5" s="26" t="s">
        <v>29</v>
      </c>
      <c r="H5" s="28" t="s">
        <v>30</v>
      </c>
      <c r="I5" s="27" t="s">
        <v>29</v>
      </c>
      <c r="J5" s="27" t="s">
        <v>30</v>
      </c>
      <c r="K5" s="26" t="s">
        <v>29</v>
      </c>
      <c r="L5" s="28" t="s">
        <v>30</v>
      </c>
      <c r="M5" s="27" t="s">
        <v>29</v>
      </c>
      <c r="N5" s="27" t="s">
        <v>30</v>
      </c>
      <c r="O5" s="26" t="s">
        <v>29</v>
      </c>
      <c r="P5" s="28" t="s">
        <v>30</v>
      </c>
      <c r="Q5" s="27" t="s">
        <v>29</v>
      </c>
      <c r="R5" s="27" t="s">
        <v>30</v>
      </c>
      <c r="S5" s="26" t="s">
        <v>29</v>
      </c>
      <c r="T5" s="28" t="s">
        <v>30</v>
      </c>
      <c r="U5" s="35" t="s">
        <v>174</v>
      </c>
      <c r="V5" s="35" t="s">
        <v>175</v>
      </c>
      <c r="W5" s="32" t="s">
        <v>31</v>
      </c>
      <c r="X5" s="33" t="s">
        <v>32</v>
      </c>
      <c r="Y5" s="33" t="s">
        <v>33</v>
      </c>
      <c r="Z5" s="33" t="s">
        <v>34</v>
      </c>
      <c r="AA5" s="33" t="s">
        <v>35</v>
      </c>
      <c r="AB5" s="34" t="s">
        <v>104</v>
      </c>
      <c r="AC5" s="32" t="s">
        <v>36</v>
      </c>
      <c r="AD5" s="33" t="s">
        <v>37</v>
      </c>
      <c r="AE5" s="33" t="s">
        <v>38</v>
      </c>
      <c r="AF5" s="33" t="s">
        <v>39</v>
      </c>
      <c r="AG5" s="33" t="s">
        <v>40</v>
      </c>
      <c r="AH5" s="33" t="s">
        <v>41</v>
      </c>
      <c r="AI5" s="34" t="s">
        <v>104</v>
      </c>
      <c r="AJ5" s="32" t="s">
        <v>42</v>
      </c>
      <c r="AK5" s="33" t="s">
        <v>43</v>
      </c>
      <c r="AL5" s="33" t="s">
        <v>44</v>
      </c>
      <c r="AM5" s="33" t="s">
        <v>45</v>
      </c>
      <c r="AN5" s="33" t="s">
        <v>46</v>
      </c>
      <c r="AO5" s="33" t="s">
        <v>47</v>
      </c>
      <c r="AP5" s="33" t="s">
        <v>48</v>
      </c>
      <c r="AQ5" s="33" t="s">
        <v>49</v>
      </c>
      <c r="AR5" s="33" t="s">
        <v>65</v>
      </c>
      <c r="AS5" s="65" t="s">
        <v>50</v>
      </c>
      <c r="AT5" s="66" t="s">
        <v>51</v>
      </c>
      <c r="AU5" s="66" t="s">
        <v>52</v>
      </c>
      <c r="AV5" s="33" t="s">
        <v>53</v>
      </c>
      <c r="AW5" s="64" t="s">
        <v>104</v>
      </c>
      <c r="AX5" s="81"/>
      <c r="AY5" s="76"/>
    </row>
    <row r="6" spans="1:51" x14ac:dyDescent="0.2">
      <c r="A6" s="13" t="s">
        <v>139</v>
      </c>
      <c r="B6" s="13">
        <v>67010101</v>
      </c>
      <c r="C6" s="13" t="s">
        <v>106</v>
      </c>
      <c r="D6" s="14" t="s">
        <v>154</v>
      </c>
      <c r="E6" s="18"/>
      <c r="F6" s="5"/>
      <c r="G6" s="18"/>
      <c r="H6" s="23"/>
      <c r="I6" s="5"/>
      <c r="J6" s="5"/>
      <c r="K6" s="18"/>
      <c r="L6" s="23"/>
      <c r="M6" s="13"/>
      <c r="N6" s="13"/>
      <c r="O6" s="12"/>
      <c r="P6" s="14"/>
      <c r="Q6" s="13"/>
      <c r="R6" s="13"/>
      <c r="S6" s="12"/>
      <c r="T6" s="14"/>
      <c r="U6" s="13">
        <f>E6*15%+G6*15%+I6*20%+K6*10%+M6*10%+O6*10%+Q6*10%+S6*10%</f>
        <v>0</v>
      </c>
      <c r="V6" s="13">
        <f>F6*15%+H6*15%+J6*20%+L6*10%+N6*10%+P6*10%+R6*10%+T6*10%</f>
        <v>0</v>
      </c>
      <c r="W6" s="24"/>
      <c r="X6" s="19"/>
      <c r="Y6" s="19"/>
      <c r="Z6" s="19"/>
      <c r="AA6" s="19"/>
      <c r="AB6" s="20"/>
      <c r="AC6" s="24"/>
      <c r="AD6" s="19"/>
      <c r="AE6" s="19"/>
      <c r="AF6" s="19"/>
      <c r="AG6" s="19"/>
      <c r="AH6" s="19"/>
      <c r="AI6" s="20"/>
      <c r="AJ6" s="24"/>
      <c r="AK6" s="19"/>
      <c r="AL6" s="19"/>
      <c r="AM6" s="19"/>
      <c r="AN6" s="19"/>
      <c r="AO6" s="19"/>
      <c r="AP6" s="19"/>
      <c r="AQ6" s="19"/>
      <c r="AR6" s="19"/>
      <c r="AS6" s="24"/>
      <c r="AT6" s="19"/>
      <c r="AU6" s="19"/>
      <c r="AV6" s="19"/>
      <c r="AW6" s="20"/>
      <c r="AX6" s="62"/>
      <c r="AY6" s="62">
        <f>AX6+U6+V6</f>
        <v>0</v>
      </c>
    </row>
    <row r="7" spans="1:51" x14ac:dyDescent="0.2">
      <c r="A7" s="13" t="s">
        <v>139</v>
      </c>
      <c r="B7" s="13">
        <v>67010103</v>
      </c>
      <c r="C7" s="13" t="s">
        <v>107</v>
      </c>
      <c r="D7" s="14" t="s">
        <v>147</v>
      </c>
      <c r="E7" s="18"/>
      <c r="F7" s="5"/>
      <c r="G7" s="18"/>
      <c r="H7" s="23"/>
      <c r="I7" s="5"/>
      <c r="J7" s="5"/>
      <c r="K7" s="18"/>
      <c r="L7" s="23"/>
      <c r="M7" s="13"/>
      <c r="N7" s="13"/>
      <c r="O7" s="12"/>
      <c r="P7" s="14"/>
      <c r="Q7" s="13"/>
      <c r="R7" s="13"/>
      <c r="S7" s="12"/>
      <c r="T7" s="14"/>
      <c r="U7" s="13">
        <f ref="U7:U38" si="0" t="shared">E7*15%+G7*15%+I7*20%+K7*10%+M7*10%+O7*10%+Q7*10%+S7*10%</f>
        <v>0</v>
      </c>
      <c r="V7" s="13">
        <f ref="V7:V38" si="1" t="shared">F7*15%+H7*15%+J7*20%+L7*10%+N7*10%+P7*10%+R7*10%+T7*10%</f>
        <v>0</v>
      </c>
      <c r="W7" s="24"/>
      <c r="X7" s="19"/>
      <c r="Y7" s="19"/>
      <c r="Z7" s="19"/>
      <c r="AA7" s="19"/>
      <c r="AB7" s="20"/>
      <c r="AC7" s="24"/>
      <c r="AD7" s="19"/>
      <c r="AE7" s="19"/>
      <c r="AF7" s="19"/>
      <c r="AG7" s="19"/>
      <c r="AH7" s="19"/>
      <c r="AI7" s="20"/>
      <c r="AJ7" s="24"/>
      <c r="AK7" s="19"/>
      <c r="AL7" s="19"/>
      <c r="AM7" s="19"/>
      <c r="AN7" s="19"/>
      <c r="AO7" s="19"/>
      <c r="AP7" s="19"/>
      <c r="AQ7" s="19"/>
      <c r="AR7" s="19"/>
      <c r="AS7" s="24"/>
      <c r="AT7" s="19"/>
      <c r="AU7" s="19"/>
      <c r="AV7" s="19"/>
      <c r="AW7" s="20"/>
      <c r="AX7" s="62"/>
      <c r="AY7" s="62">
        <f ref="AY7:AY38" si="2" t="shared">AX7+U7+V7</f>
        <v>0</v>
      </c>
    </row>
    <row r="8" spans="1:51" x14ac:dyDescent="0.2">
      <c r="A8" s="13" t="s">
        <v>139</v>
      </c>
      <c r="B8" s="13">
        <v>67010104</v>
      </c>
      <c r="C8" s="13" t="s">
        <v>108</v>
      </c>
      <c r="D8" s="14" t="s">
        <v>148</v>
      </c>
      <c r="E8" s="12"/>
      <c r="F8" s="13"/>
      <c r="G8" s="12"/>
      <c r="H8" s="14"/>
      <c r="I8" s="13"/>
      <c r="J8" s="13"/>
      <c r="K8" s="12"/>
      <c r="L8" s="14"/>
      <c r="M8" s="13"/>
      <c r="N8" s="13"/>
      <c r="O8" s="12"/>
      <c r="P8" s="14"/>
      <c r="Q8" s="13"/>
      <c r="R8" s="13"/>
      <c r="S8" s="12"/>
      <c r="T8" s="14"/>
      <c r="U8" s="13">
        <f si="0" t="shared"/>
        <v>0</v>
      </c>
      <c r="V8" s="13">
        <f si="1" t="shared"/>
        <v>0</v>
      </c>
      <c r="W8" s="24"/>
      <c r="X8" s="19"/>
      <c r="Y8" s="19"/>
      <c r="Z8" s="19"/>
      <c r="AA8" s="19"/>
      <c r="AB8" s="20"/>
      <c r="AC8" s="24"/>
      <c r="AD8" s="19"/>
      <c r="AE8" s="19"/>
      <c r="AF8" s="19"/>
      <c r="AG8" s="19"/>
      <c r="AH8" s="19"/>
      <c r="AI8" s="20"/>
      <c r="AJ8" s="24"/>
      <c r="AK8" s="19"/>
      <c r="AL8" s="19"/>
      <c r="AM8" s="19"/>
      <c r="AN8" s="19"/>
      <c r="AO8" s="19"/>
      <c r="AP8" s="19"/>
      <c r="AQ8" s="19"/>
      <c r="AR8" s="19"/>
      <c r="AS8" s="24"/>
      <c r="AT8" s="19"/>
      <c r="AU8" s="19"/>
      <c r="AV8" s="19"/>
      <c r="AW8" s="20"/>
      <c r="AX8" s="62"/>
      <c r="AY8" s="62">
        <f si="2" t="shared"/>
        <v>0</v>
      </c>
    </row>
    <row r="9" spans="1:51" x14ac:dyDescent="0.2">
      <c r="A9" s="13" t="s">
        <v>140</v>
      </c>
      <c r="B9" s="13">
        <v>67020103</v>
      </c>
      <c r="C9" s="13" t="s">
        <v>109</v>
      </c>
      <c r="D9" s="14" t="s">
        <v>149</v>
      </c>
      <c r="E9" s="12"/>
      <c r="F9" s="13"/>
      <c r="G9" s="12"/>
      <c r="H9" s="14"/>
      <c r="I9" s="13"/>
      <c r="J9" s="13"/>
      <c r="K9" s="12"/>
      <c r="L9" s="14"/>
      <c r="M9" s="13"/>
      <c r="N9" s="13"/>
      <c r="O9" s="12"/>
      <c r="P9" s="14"/>
      <c r="Q9" s="13"/>
      <c r="R9" s="13"/>
      <c r="S9" s="12"/>
      <c r="T9" s="14"/>
      <c r="U9" s="13">
        <f si="0" t="shared"/>
        <v>0</v>
      </c>
      <c r="V9" s="13">
        <f si="1" t="shared"/>
        <v>0</v>
      </c>
      <c r="W9" s="24"/>
      <c r="X9" s="19"/>
      <c r="Y9" s="19"/>
      <c r="Z9" s="19"/>
      <c r="AA9" s="19"/>
      <c r="AB9" s="20"/>
      <c r="AC9" s="24"/>
      <c r="AD9" s="19"/>
      <c r="AE9" s="19"/>
      <c r="AF9" s="19"/>
      <c r="AG9" s="19"/>
      <c r="AH9" s="19"/>
      <c r="AI9" s="20"/>
      <c r="AJ9" s="24"/>
      <c r="AK9" s="19"/>
      <c r="AL9" s="19"/>
      <c r="AM9" s="19"/>
      <c r="AN9" s="19"/>
      <c r="AO9" s="19"/>
      <c r="AP9" s="19"/>
      <c r="AQ9" s="19"/>
      <c r="AR9" s="19"/>
      <c r="AS9" s="24"/>
      <c r="AT9" s="19"/>
      <c r="AU9" s="19"/>
      <c r="AV9" s="19"/>
      <c r="AW9" s="20"/>
      <c r="AX9" s="62"/>
      <c r="AY9" s="62">
        <f si="2" t="shared"/>
        <v>0</v>
      </c>
    </row>
    <row r="10" spans="1:51" x14ac:dyDescent="0.2">
      <c r="A10" s="13" t="s">
        <v>140</v>
      </c>
      <c r="B10" s="13">
        <v>67020104</v>
      </c>
      <c r="C10" s="13" t="s">
        <v>110</v>
      </c>
      <c r="D10" s="14" t="s">
        <v>150</v>
      </c>
      <c r="E10" s="12"/>
      <c r="F10" s="13"/>
      <c r="G10" s="12"/>
      <c r="H10" s="14"/>
      <c r="I10" s="13"/>
      <c r="J10" s="13"/>
      <c r="K10" s="12"/>
      <c r="L10" s="14"/>
      <c r="M10" s="13"/>
      <c r="N10" s="13"/>
      <c r="O10" s="12"/>
      <c r="P10" s="14"/>
      <c r="Q10" s="13"/>
      <c r="R10" s="13"/>
      <c r="S10" s="12"/>
      <c r="T10" s="14"/>
      <c r="U10" s="13">
        <f si="0" t="shared"/>
        <v>0</v>
      </c>
      <c r="V10" s="13">
        <f si="1" t="shared"/>
        <v>0</v>
      </c>
      <c r="W10" s="24"/>
      <c r="X10" s="19"/>
      <c r="Y10" s="19"/>
      <c r="Z10" s="19"/>
      <c r="AA10" s="19"/>
      <c r="AB10" s="20"/>
      <c r="AC10" s="24"/>
      <c r="AD10" s="19"/>
      <c r="AE10" s="19"/>
      <c r="AF10" s="19"/>
      <c r="AG10" s="19"/>
      <c r="AH10" s="19"/>
      <c r="AI10" s="20"/>
      <c r="AJ10" s="24"/>
      <c r="AK10" s="19"/>
      <c r="AL10" s="19"/>
      <c r="AM10" s="19"/>
      <c r="AN10" s="19"/>
      <c r="AO10" s="19"/>
      <c r="AP10" s="19"/>
      <c r="AQ10" s="19"/>
      <c r="AR10" s="19"/>
      <c r="AS10" s="24"/>
      <c r="AT10" s="19"/>
      <c r="AU10" s="19"/>
      <c r="AV10" s="19"/>
      <c r="AW10" s="20"/>
      <c r="AX10" s="62"/>
      <c r="AY10" s="62">
        <f si="2" t="shared"/>
        <v>0</v>
      </c>
    </row>
    <row r="11" spans="1:51" x14ac:dyDescent="0.2">
      <c r="A11" s="13" t="s">
        <v>141</v>
      </c>
      <c r="B11" s="13">
        <v>68010101</v>
      </c>
      <c r="C11" s="13" t="s">
        <v>111</v>
      </c>
      <c r="D11" s="14" t="s">
        <v>151</v>
      </c>
      <c r="E11" s="12"/>
      <c r="F11" s="13"/>
      <c r="G11" s="12"/>
      <c r="H11" s="14"/>
      <c r="I11" s="13"/>
      <c r="J11" s="13"/>
      <c r="K11" s="12"/>
      <c r="L11" s="14"/>
      <c r="M11" s="13"/>
      <c r="N11" s="13"/>
      <c r="O11" s="12"/>
      <c r="P11" s="14"/>
      <c r="Q11" s="13"/>
      <c r="R11" s="13"/>
      <c r="S11" s="12"/>
      <c r="T11" s="14"/>
      <c r="U11" s="13">
        <f si="0" t="shared"/>
        <v>0</v>
      </c>
      <c r="V11" s="13">
        <f si="1" t="shared"/>
        <v>0</v>
      </c>
      <c r="W11" s="24"/>
      <c r="X11" s="19"/>
      <c r="Y11" s="19"/>
      <c r="Z11" s="19"/>
      <c r="AA11" s="19"/>
      <c r="AB11" s="20"/>
      <c r="AC11" s="24"/>
      <c r="AD11" s="19"/>
      <c r="AE11" s="19"/>
      <c r="AF11" s="19"/>
      <c r="AG11" s="19"/>
      <c r="AH11" s="19"/>
      <c r="AI11" s="20"/>
      <c r="AJ11" s="24"/>
      <c r="AK11" s="19"/>
      <c r="AL11" s="19"/>
      <c r="AM11" s="19"/>
      <c r="AN11" s="19"/>
      <c r="AO11" s="19"/>
      <c r="AP11" s="19"/>
      <c r="AQ11" s="19"/>
      <c r="AR11" s="19"/>
      <c r="AS11" s="24"/>
      <c r="AT11" s="19"/>
      <c r="AU11" s="19"/>
      <c r="AV11" s="19"/>
      <c r="AW11" s="20"/>
      <c r="AX11" s="62"/>
      <c r="AY11" s="62">
        <f si="2" t="shared"/>
        <v>0</v>
      </c>
    </row>
    <row r="12" spans="1:51" x14ac:dyDescent="0.2">
      <c r="A12" s="13" t="s">
        <v>141</v>
      </c>
      <c r="B12" s="13">
        <v>68010103</v>
      </c>
      <c r="C12" s="13" t="s">
        <v>112</v>
      </c>
      <c r="D12" s="14" t="s">
        <v>149</v>
      </c>
      <c r="E12" s="12"/>
      <c r="F12" s="13"/>
      <c r="G12" s="12"/>
      <c r="H12" s="14"/>
      <c r="I12" s="13"/>
      <c r="J12" s="13"/>
      <c r="K12" s="12"/>
      <c r="L12" s="14"/>
      <c r="M12" s="13"/>
      <c r="N12" s="13"/>
      <c r="O12" s="12"/>
      <c r="P12" s="14"/>
      <c r="Q12" s="13"/>
      <c r="R12" s="13"/>
      <c r="S12" s="12"/>
      <c r="T12" s="14"/>
      <c r="U12" s="13">
        <f si="0" t="shared"/>
        <v>0</v>
      </c>
      <c r="V12" s="13">
        <f si="1" t="shared"/>
        <v>0</v>
      </c>
      <c r="W12" s="24"/>
      <c r="X12" s="19"/>
      <c r="Y12" s="19"/>
      <c r="Z12" s="19"/>
      <c r="AA12" s="19"/>
      <c r="AB12" s="20"/>
      <c r="AC12" s="24"/>
      <c r="AD12" s="19"/>
      <c r="AE12" s="19"/>
      <c r="AF12" s="19"/>
      <c r="AG12" s="19"/>
      <c r="AH12" s="19"/>
      <c r="AI12" s="20"/>
      <c r="AJ12" s="24"/>
      <c r="AK12" s="19"/>
      <c r="AL12" s="19"/>
      <c r="AM12" s="19"/>
      <c r="AN12" s="19"/>
      <c r="AO12" s="19"/>
      <c r="AP12" s="19"/>
      <c r="AQ12" s="19"/>
      <c r="AR12" s="19"/>
      <c r="AS12" s="24"/>
      <c r="AT12" s="19"/>
      <c r="AU12" s="19"/>
      <c r="AV12" s="19"/>
      <c r="AW12" s="20"/>
      <c r="AX12" s="62"/>
      <c r="AY12" s="62">
        <f si="2" t="shared"/>
        <v>0</v>
      </c>
    </row>
    <row r="13" spans="1:51" x14ac:dyDescent="0.2">
      <c r="A13" s="13" t="s">
        <v>141</v>
      </c>
      <c r="B13" s="13">
        <v>68010104</v>
      </c>
      <c r="C13" s="13" t="s">
        <v>113</v>
      </c>
      <c r="D13" s="14" t="s">
        <v>152</v>
      </c>
      <c r="E13" s="12"/>
      <c r="F13" s="13"/>
      <c r="G13" s="12"/>
      <c r="H13" s="14"/>
      <c r="I13" s="13"/>
      <c r="J13" s="13"/>
      <c r="K13" s="12"/>
      <c r="L13" s="14"/>
      <c r="M13" s="13"/>
      <c r="N13" s="13"/>
      <c r="O13" s="12"/>
      <c r="P13" s="14"/>
      <c r="Q13" s="13"/>
      <c r="R13" s="13"/>
      <c r="S13" s="12"/>
      <c r="T13" s="14"/>
      <c r="U13" s="13">
        <f si="0" t="shared"/>
        <v>0</v>
      </c>
      <c r="V13" s="13">
        <f si="1" t="shared"/>
        <v>0</v>
      </c>
      <c r="W13" s="24"/>
      <c r="X13" s="19"/>
      <c r="Y13" s="19"/>
      <c r="Z13" s="19"/>
      <c r="AA13" s="19"/>
      <c r="AB13" s="20"/>
      <c r="AC13" s="24"/>
      <c r="AD13" s="19"/>
      <c r="AE13" s="19"/>
      <c r="AF13" s="19"/>
      <c r="AG13" s="19"/>
      <c r="AH13" s="19"/>
      <c r="AI13" s="20"/>
      <c r="AJ13" s="24"/>
      <c r="AK13" s="19"/>
      <c r="AL13" s="19"/>
      <c r="AM13" s="19"/>
      <c r="AN13" s="19"/>
      <c r="AO13" s="19"/>
      <c r="AP13" s="19"/>
      <c r="AQ13" s="19"/>
      <c r="AR13" s="19"/>
      <c r="AS13" s="24"/>
      <c r="AT13" s="19"/>
      <c r="AU13" s="19"/>
      <c r="AV13" s="19"/>
      <c r="AW13" s="20"/>
      <c r="AX13" s="62"/>
      <c r="AY13" s="62">
        <f si="2" t="shared"/>
        <v>0</v>
      </c>
    </row>
    <row r="14" spans="1:51" x14ac:dyDescent="0.2">
      <c r="A14" s="13" t="s">
        <v>141</v>
      </c>
      <c r="B14" s="13">
        <v>68010108</v>
      </c>
      <c r="C14" s="13" t="s">
        <v>114</v>
      </c>
      <c r="D14" s="14" t="s">
        <v>153</v>
      </c>
      <c r="E14" s="12"/>
      <c r="F14" s="13"/>
      <c r="G14" s="12"/>
      <c r="H14" s="14"/>
      <c r="I14" s="13"/>
      <c r="J14" s="13"/>
      <c r="K14" s="12"/>
      <c r="L14" s="14"/>
      <c r="M14" s="13"/>
      <c r="N14" s="13"/>
      <c r="O14" s="12"/>
      <c r="P14" s="14"/>
      <c r="Q14" s="13"/>
      <c r="R14" s="13"/>
      <c r="S14" s="12"/>
      <c r="T14" s="14"/>
      <c r="U14" s="13">
        <f si="0" t="shared"/>
        <v>0</v>
      </c>
      <c r="V14" s="13">
        <f si="1" t="shared"/>
        <v>0</v>
      </c>
      <c r="W14" s="24"/>
      <c r="X14" s="19"/>
      <c r="Y14" s="19"/>
      <c r="Z14" s="19"/>
      <c r="AA14" s="19"/>
      <c r="AB14" s="20"/>
      <c r="AC14" s="24"/>
      <c r="AD14" s="19"/>
      <c r="AE14" s="19"/>
      <c r="AF14" s="19"/>
      <c r="AG14" s="19"/>
      <c r="AH14" s="19"/>
      <c r="AI14" s="20"/>
      <c r="AJ14" s="24"/>
      <c r="AK14" s="19"/>
      <c r="AL14" s="19"/>
      <c r="AM14" s="19"/>
      <c r="AN14" s="19"/>
      <c r="AO14" s="19"/>
      <c r="AP14" s="19"/>
      <c r="AQ14" s="19"/>
      <c r="AR14" s="19"/>
      <c r="AS14" s="24"/>
      <c r="AT14" s="19"/>
      <c r="AU14" s="19"/>
      <c r="AV14" s="19"/>
      <c r="AW14" s="20"/>
      <c r="AX14" s="62"/>
      <c r="AY14" s="62">
        <f si="2" t="shared"/>
        <v>0</v>
      </c>
    </row>
    <row r="15" spans="1:51" x14ac:dyDescent="0.2">
      <c r="A15" s="13" t="s">
        <v>141</v>
      </c>
      <c r="B15" s="13">
        <v>68010109</v>
      </c>
      <c r="C15" s="13" t="s">
        <v>115</v>
      </c>
      <c r="D15" s="14" t="s">
        <v>171</v>
      </c>
      <c r="E15" s="12"/>
      <c r="F15" s="13"/>
      <c r="G15" s="12"/>
      <c r="H15" s="14"/>
      <c r="I15" s="13"/>
      <c r="J15" s="13"/>
      <c r="K15" s="12"/>
      <c r="L15" s="14"/>
      <c r="M15" s="13"/>
      <c r="N15" s="13"/>
      <c r="O15" s="12"/>
      <c r="P15" s="14"/>
      <c r="Q15" s="13"/>
      <c r="R15" s="13"/>
      <c r="S15" s="12"/>
      <c r="T15" s="14"/>
      <c r="U15" s="13">
        <f si="0" t="shared"/>
        <v>0</v>
      </c>
      <c r="V15" s="13">
        <f si="1" t="shared"/>
        <v>0</v>
      </c>
      <c r="W15" s="24"/>
      <c r="X15" s="19"/>
      <c r="Y15" s="19"/>
      <c r="Z15" s="19"/>
      <c r="AA15" s="19"/>
      <c r="AB15" s="20"/>
      <c r="AC15" s="24"/>
      <c r="AD15" s="19"/>
      <c r="AE15" s="19"/>
      <c r="AF15" s="19"/>
      <c r="AG15" s="19"/>
      <c r="AH15" s="19"/>
      <c r="AI15" s="20"/>
      <c r="AJ15" s="24"/>
      <c r="AK15" s="19"/>
      <c r="AL15" s="19"/>
      <c r="AM15" s="19"/>
      <c r="AN15" s="19"/>
      <c r="AO15" s="19"/>
      <c r="AP15" s="19"/>
      <c r="AQ15" s="19"/>
      <c r="AR15" s="19"/>
      <c r="AS15" s="24"/>
      <c r="AT15" s="19"/>
      <c r="AU15" s="19"/>
      <c r="AV15" s="19"/>
      <c r="AW15" s="20"/>
      <c r="AX15" s="62"/>
      <c r="AY15" s="62">
        <f si="2" t="shared"/>
        <v>0</v>
      </c>
    </row>
    <row r="16" spans="1:51" x14ac:dyDescent="0.2">
      <c r="A16" s="13" t="s">
        <v>142</v>
      </c>
      <c r="B16" s="13">
        <v>68010201</v>
      </c>
      <c r="C16" s="13" t="s">
        <v>116</v>
      </c>
      <c r="D16" s="14" t="s">
        <v>154</v>
      </c>
      <c r="E16" s="12"/>
      <c r="F16" s="13"/>
      <c r="G16" s="12"/>
      <c r="H16" s="14"/>
      <c r="I16" s="13"/>
      <c r="J16" s="13"/>
      <c r="K16" s="12"/>
      <c r="L16" s="14"/>
      <c r="M16" s="13"/>
      <c r="N16" s="13"/>
      <c r="O16" s="12"/>
      <c r="P16" s="14"/>
      <c r="Q16" s="13"/>
      <c r="R16" s="13"/>
      <c r="S16" s="12"/>
      <c r="T16" s="14"/>
      <c r="U16" s="13">
        <f si="0" t="shared"/>
        <v>0</v>
      </c>
      <c r="V16" s="13">
        <f si="1" t="shared"/>
        <v>0</v>
      </c>
      <c r="W16" s="24"/>
      <c r="X16" s="19"/>
      <c r="Y16" s="19"/>
      <c r="Z16" s="19"/>
      <c r="AA16" s="19"/>
      <c r="AB16" s="20"/>
      <c r="AC16" s="24"/>
      <c r="AD16" s="19"/>
      <c r="AE16" s="19"/>
      <c r="AF16" s="19"/>
      <c r="AG16" s="19"/>
      <c r="AH16" s="19"/>
      <c r="AI16" s="20"/>
      <c r="AJ16" s="24"/>
      <c r="AK16" s="19"/>
      <c r="AL16" s="19"/>
      <c r="AM16" s="19"/>
      <c r="AN16" s="19"/>
      <c r="AO16" s="19"/>
      <c r="AP16" s="19"/>
      <c r="AQ16" s="19"/>
      <c r="AR16" s="19"/>
      <c r="AS16" s="24"/>
      <c r="AT16" s="19"/>
      <c r="AU16" s="19"/>
      <c r="AV16" s="19"/>
      <c r="AW16" s="20"/>
      <c r="AX16" s="62"/>
      <c r="AY16" s="62">
        <f si="2" t="shared"/>
        <v>0</v>
      </c>
    </row>
    <row r="17" spans="1:51" x14ac:dyDescent="0.2">
      <c r="A17" s="13" t="s">
        <v>142</v>
      </c>
      <c r="B17" s="13">
        <v>68010202</v>
      </c>
      <c r="C17" s="13" t="s">
        <v>117</v>
      </c>
      <c r="D17" s="14" t="s">
        <v>155</v>
      </c>
      <c r="E17" s="12"/>
      <c r="F17" s="13"/>
      <c r="G17" s="12"/>
      <c r="H17" s="14"/>
      <c r="I17" s="13"/>
      <c r="J17" s="13"/>
      <c r="K17" s="12"/>
      <c r="L17" s="14"/>
      <c r="M17" s="13"/>
      <c r="N17" s="13"/>
      <c r="O17" s="12"/>
      <c r="P17" s="14"/>
      <c r="Q17" s="13"/>
      <c r="R17" s="13"/>
      <c r="S17" s="12"/>
      <c r="T17" s="14"/>
      <c r="U17" s="13">
        <f si="0" t="shared"/>
        <v>0</v>
      </c>
      <c r="V17" s="13">
        <f si="1" t="shared"/>
        <v>0</v>
      </c>
      <c r="W17" s="24"/>
      <c r="X17" s="19"/>
      <c r="Y17" s="19"/>
      <c r="Z17" s="19"/>
      <c r="AA17" s="19"/>
      <c r="AB17" s="20"/>
      <c r="AC17" s="24"/>
      <c r="AD17" s="19"/>
      <c r="AE17" s="19"/>
      <c r="AF17" s="19"/>
      <c r="AG17" s="19"/>
      <c r="AH17" s="19"/>
      <c r="AI17" s="20"/>
      <c r="AJ17" s="24"/>
      <c r="AK17" s="19"/>
      <c r="AL17" s="19"/>
      <c r="AM17" s="19"/>
      <c r="AN17" s="19"/>
      <c r="AO17" s="19"/>
      <c r="AP17" s="19"/>
      <c r="AQ17" s="19"/>
      <c r="AR17" s="19"/>
      <c r="AS17" s="24"/>
      <c r="AT17" s="19"/>
      <c r="AU17" s="19"/>
      <c r="AV17" s="19"/>
      <c r="AW17" s="20"/>
      <c r="AX17" s="62"/>
      <c r="AY17" s="62">
        <f si="2" t="shared"/>
        <v>0</v>
      </c>
    </row>
    <row r="18" spans="1:51" x14ac:dyDescent="0.2">
      <c r="A18" s="13" t="s">
        <v>142</v>
      </c>
      <c r="B18" s="13">
        <v>68010203</v>
      </c>
      <c r="C18" s="13" t="s">
        <v>118</v>
      </c>
      <c r="D18" s="14" t="s">
        <v>156</v>
      </c>
      <c r="E18" s="12"/>
      <c r="F18" s="13"/>
      <c r="G18" s="12"/>
      <c r="H18" s="14"/>
      <c r="I18" s="13"/>
      <c r="J18" s="13"/>
      <c r="K18" s="12"/>
      <c r="L18" s="14"/>
      <c r="M18" s="13"/>
      <c r="N18" s="13"/>
      <c r="O18" s="12"/>
      <c r="P18" s="14"/>
      <c r="Q18" s="13"/>
      <c r="R18" s="13"/>
      <c r="S18" s="12"/>
      <c r="T18" s="14"/>
      <c r="U18" s="13">
        <f si="0" t="shared"/>
        <v>0</v>
      </c>
      <c r="V18" s="13">
        <f si="1" t="shared"/>
        <v>0</v>
      </c>
      <c r="W18" s="24"/>
      <c r="X18" s="19"/>
      <c r="Y18" s="19"/>
      <c r="Z18" s="19"/>
      <c r="AA18" s="19"/>
      <c r="AB18" s="20"/>
      <c r="AC18" s="24"/>
      <c r="AD18" s="19"/>
      <c r="AE18" s="19"/>
      <c r="AF18" s="19"/>
      <c r="AG18" s="19"/>
      <c r="AH18" s="19"/>
      <c r="AI18" s="20"/>
      <c r="AJ18" s="24"/>
      <c r="AK18" s="19"/>
      <c r="AL18" s="19"/>
      <c r="AM18" s="19"/>
      <c r="AN18" s="19"/>
      <c r="AO18" s="19"/>
      <c r="AP18" s="19"/>
      <c r="AQ18" s="19"/>
      <c r="AR18" s="19"/>
      <c r="AS18" s="24"/>
      <c r="AT18" s="19"/>
      <c r="AU18" s="19"/>
      <c r="AV18" s="19"/>
      <c r="AW18" s="20"/>
      <c r="AX18" s="62"/>
      <c r="AY18" s="62">
        <f si="2" t="shared"/>
        <v>0</v>
      </c>
    </row>
    <row r="19" spans="1:51" x14ac:dyDescent="0.2">
      <c r="A19" s="13" t="s">
        <v>142</v>
      </c>
      <c r="B19" s="13">
        <v>68010204</v>
      </c>
      <c r="C19" s="13" t="s">
        <v>119</v>
      </c>
      <c r="D19" s="14" t="s">
        <v>157</v>
      </c>
      <c r="E19" s="12"/>
      <c r="F19" s="13"/>
      <c r="G19" s="12"/>
      <c r="H19" s="14"/>
      <c r="I19" s="13"/>
      <c r="J19" s="13"/>
      <c r="K19" s="12"/>
      <c r="L19" s="14"/>
      <c r="M19" s="13"/>
      <c r="N19" s="13"/>
      <c r="O19" s="12"/>
      <c r="P19" s="14"/>
      <c r="Q19" s="13"/>
      <c r="R19" s="13"/>
      <c r="S19" s="12"/>
      <c r="T19" s="14"/>
      <c r="U19" s="13">
        <f si="0" t="shared"/>
        <v>0</v>
      </c>
      <c r="V19" s="13">
        <f si="1" t="shared"/>
        <v>0</v>
      </c>
      <c r="W19" s="24"/>
      <c r="X19" s="19"/>
      <c r="Y19" s="19"/>
      <c r="Z19" s="19"/>
      <c r="AA19" s="19"/>
      <c r="AB19" s="20"/>
      <c r="AC19" s="24"/>
      <c r="AD19" s="19"/>
      <c r="AE19" s="19"/>
      <c r="AF19" s="19"/>
      <c r="AG19" s="19"/>
      <c r="AH19" s="19"/>
      <c r="AI19" s="20"/>
      <c r="AJ19" s="24"/>
      <c r="AK19" s="19"/>
      <c r="AL19" s="19"/>
      <c r="AM19" s="19"/>
      <c r="AN19" s="19"/>
      <c r="AO19" s="19"/>
      <c r="AP19" s="19"/>
      <c r="AQ19" s="19"/>
      <c r="AR19" s="19"/>
      <c r="AS19" s="24"/>
      <c r="AT19" s="19"/>
      <c r="AU19" s="19"/>
      <c r="AV19" s="19"/>
      <c r="AW19" s="20"/>
      <c r="AX19" s="62"/>
      <c r="AY19" s="62">
        <f si="2" t="shared"/>
        <v>0</v>
      </c>
    </row>
    <row r="20" spans="1:51" x14ac:dyDescent="0.2">
      <c r="A20" s="13" t="s">
        <v>143</v>
      </c>
      <c r="B20" s="13">
        <v>68010301</v>
      </c>
      <c r="C20" s="13" t="s">
        <v>120</v>
      </c>
      <c r="D20" s="14" t="s">
        <v>158</v>
      </c>
      <c r="E20" s="12"/>
      <c r="F20" s="13"/>
      <c r="G20" s="12"/>
      <c r="H20" s="14"/>
      <c r="I20" s="13"/>
      <c r="J20" s="13"/>
      <c r="K20" s="12"/>
      <c r="L20" s="14"/>
      <c r="M20" s="13"/>
      <c r="N20" s="13"/>
      <c r="O20" s="12"/>
      <c r="P20" s="14"/>
      <c r="Q20" s="13"/>
      <c r="R20" s="13"/>
      <c r="S20" s="12"/>
      <c r="T20" s="14"/>
      <c r="U20" s="13">
        <f si="0" t="shared"/>
        <v>0</v>
      </c>
      <c r="V20" s="13">
        <f si="1" t="shared"/>
        <v>0</v>
      </c>
      <c r="W20" s="24"/>
      <c r="X20" s="19"/>
      <c r="Y20" s="19"/>
      <c r="Z20" s="19"/>
      <c r="AA20" s="19"/>
      <c r="AB20" s="20"/>
      <c r="AC20" s="24"/>
      <c r="AD20" s="19"/>
      <c r="AE20" s="19"/>
      <c r="AF20" s="19"/>
      <c r="AG20" s="19"/>
      <c r="AH20" s="19"/>
      <c r="AI20" s="20"/>
      <c r="AJ20" s="24"/>
      <c r="AK20" s="19"/>
      <c r="AL20" s="19"/>
      <c r="AM20" s="19"/>
      <c r="AN20" s="19"/>
      <c r="AO20" s="19"/>
      <c r="AP20" s="19"/>
      <c r="AQ20" s="19"/>
      <c r="AR20" s="19"/>
      <c r="AS20" s="24"/>
      <c r="AT20" s="19"/>
      <c r="AU20" s="19"/>
      <c r="AV20" s="19"/>
      <c r="AW20" s="20"/>
      <c r="AX20" s="62"/>
      <c r="AY20" s="62">
        <f si="2" t="shared"/>
        <v>0</v>
      </c>
    </row>
    <row r="21" spans="1:51" x14ac:dyDescent="0.2">
      <c r="A21" s="13" t="s">
        <v>143</v>
      </c>
      <c r="B21" s="13">
        <v>68010302</v>
      </c>
      <c r="C21" s="13" t="s">
        <v>121</v>
      </c>
      <c r="D21" s="14" t="s">
        <v>158</v>
      </c>
      <c r="E21" s="12"/>
      <c r="F21" s="13"/>
      <c r="G21" s="12"/>
      <c r="H21" s="14"/>
      <c r="I21" s="13"/>
      <c r="J21" s="13"/>
      <c r="K21" s="12"/>
      <c r="L21" s="14"/>
      <c r="M21" s="13"/>
      <c r="N21" s="13"/>
      <c r="O21" s="12"/>
      <c r="P21" s="14"/>
      <c r="Q21" s="13"/>
      <c r="R21" s="13"/>
      <c r="S21" s="12"/>
      <c r="T21" s="14"/>
      <c r="U21" s="13">
        <f si="0" t="shared"/>
        <v>0</v>
      </c>
      <c r="V21" s="13">
        <f si="1" t="shared"/>
        <v>0</v>
      </c>
      <c r="W21" s="24"/>
      <c r="X21" s="19"/>
      <c r="Y21" s="19"/>
      <c r="Z21" s="19"/>
      <c r="AA21" s="19"/>
      <c r="AB21" s="20"/>
      <c r="AC21" s="24"/>
      <c r="AD21" s="19"/>
      <c r="AE21" s="19"/>
      <c r="AF21" s="19"/>
      <c r="AG21" s="19"/>
      <c r="AH21" s="19"/>
      <c r="AI21" s="20"/>
      <c r="AJ21" s="24"/>
      <c r="AK21" s="19"/>
      <c r="AL21" s="19"/>
      <c r="AM21" s="19"/>
      <c r="AN21" s="19"/>
      <c r="AO21" s="19"/>
      <c r="AP21" s="19"/>
      <c r="AQ21" s="19"/>
      <c r="AR21" s="19"/>
      <c r="AS21" s="24"/>
      <c r="AT21" s="19"/>
      <c r="AU21" s="19"/>
      <c r="AV21" s="19"/>
      <c r="AW21" s="20"/>
      <c r="AX21" s="62"/>
      <c r="AY21" s="62">
        <f si="2" t="shared"/>
        <v>0</v>
      </c>
    </row>
    <row r="22" spans="1:51" x14ac:dyDescent="0.2">
      <c r="A22" s="13" t="s">
        <v>143</v>
      </c>
      <c r="B22" s="13">
        <v>68010303</v>
      </c>
      <c r="C22" s="13" t="s">
        <v>122</v>
      </c>
      <c r="D22" s="14" t="s">
        <v>159</v>
      </c>
      <c r="E22" s="12"/>
      <c r="F22" s="13"/>
      <c r="G22" s="12"/>
      <c r="H22" s="14"/>
      <c r="I22" s="13"/>
      <c r="J22" s="13"/>
      <c r="K22" s="12"/>
      <c r="L22" s="14"/>
      <c r="M22" s="13"/>
      <c r="N22" s="13"/>
      <c r="O22" s="12"/>
      <c r="P22" s="14"/>
      <c r="Q22" s="13"/>
      <c r="R22" s="13"/>
      <c r="S22" s="12"/>
      <c r="T22" s="14"/>
      <c r="U22" s="13">
        <f si="0" t="shared"/>
        <v>0</v>
      </c>
      <c r="V22" s="13">
        <f si="1" t="shared"/>
        <v>0</v>
      </c>
      <c r="W22" s="24"/>
      <c r="X22" s="19"/>
      <c r="Y22" s="19"/>
      <c r="Z22" s="19"/>
      <c r="AA22" s="19"/>
      <c r="AB22" s="20"/>
      <c r="AC22" s="24"/>
      <c r="AD22" s="19"/>
      <c r="AE22" s="19"/>
      <c r="AF22" s="19"/>
      <c r="AG22" s="19"/>
      <c r="AH22" s="19"/>
      <c r="AI22" s="20"/>
      <c r="AJ22" s="24"/>
      <c r="AK22" s="19"/>
      <c r="AL22" s="19"/>
      <c r="AM22" s="19"/>
      <c r="AN22" s="19"/>
      <c r="AO22" s="19"/>
      <c r="AP22" s="19"/>
      <c r="AQ22" s="19"/>
      <c r="AR22" s="19"/>
      <c r="AS22" s="24"/>
      <c r="AT22" s="19"/>
      <c r="AU22" s="19"/>
      <c r="AV22" s="19"/>
      <c r="AW22" s="20"/>
      <c r="AX22" s="62"/>
      <c r="AY22" s="62">
        <f si="2" t="shared"/>
        <v>0</v>
      </c>
    </row>
    <row r="23" spans="1:51" x14ac:dyDescent="0.2">
      <c r="A23" s="13" t="s">
        <v>143</v>
      </c>
      <c r="B23" s="13">
        <v>68010304</v>
      </c>
      <c r="C23" s="13" t="s">
        <v>123</v>
      </c>
      <c r="D23" s="14" t="s">
        <v>159</v>
      </c>
      <c r="E23" s="12"/>
      <c r="F23" s="13"/>
      <c r="G23" s="12"/>
      <c r="H23" s="14"/>
      <c r="I23" s="13"/>
      <c r="J23" s="13"/>
      <c r="K23" s="12"/>
      <c r="L23" s="14"/>
      <c r="M23" s="13"/>
      <c r="N23" s="13"/>
      <c r="O23" s="12"/>
      <c r="P23" s="14"/>
      <c r="Q23" s="13"/>
      <c r="R23" s="13"/>
      <c r="S23" s="12"/>
      <c r="T23" s="14"/>
      <c r="U23" s="13">
        <f si="0" t="shared"/>
        <v>0</v>
      </c>
      <c r="V23" s="13">
        <f si="1" t="shared"/>
        <v>0</v>
      </c>
      <c r="W23" s="24"/>
      <c r="X23" s="19"/>
      <c r="Y23" s="19"/>
      <c r="Z23" s="19"/>
      <c r="AA23" s="19"/>
      <c r="AB23" s="20"/>
      <c r="AC23" s="24"/>
      <c r="AD23" s="19"/>
      <c r="AE23" s="19"/>
      <c r="AF23" s="19"/>
      <c r="AG23" s="19"/>
      <c r="AH23" s="19"/>
      <c r="AI23" s="20"/>
      <c r="AJ23" s="24"/>
      <c r="AK23" s="19"/>
      <c r="AL23" s="19"/>
      <c r="AM23" s="19"/>
      <c r="AN23" s="19"/>
      <c r="AO23" s="19"/>
      <c r="AP23" s="19"/>
      <c r="AQ23" s="19"/>
      <c r="AR23" s="19"/>
      <c r="AS23" s="24"/>
      <c r="AT23" s="19"/>
      <c r="AU23" s="19"/>
      <c r="AV23" s="19"/>
      <c r="AW23" s="20"/>
      <c r="AX23" s="62"/>
      <c r="AY23" s="62">
        <f si="2" t="shared"/>
        <v>0</v>
      </c>
    </row>
    <row r="24" spans="1:51" x14ac:dyDescent="0.2">
      <c r="A24" s="13" t="s">
        <v>143</v>
      </c>
      <c r="B24" s="13">
        <v>68010305</v>
      </c>
      <c r="C24" s="13" t="s">
        <v>124</v>
      </c>
      <c r="D24" s="14" t="s">
        <v>160</v>
      </c>
      <c r="E24" s="12"/>
      <c r="F24" s="13"/>
      <c r="G24" s="12"/>
      <c r="H24" s="14"/>
      <c r="I24" s="13"/>
      <c r="J24" s="13"/>
      <c r="K24" s="12"/>
      <c r="L24" s="14"/>
      <c r="M24" s="13"/>
      <c r="N24" s="13"/>
      <c r="O24" s="12"/>
      <c r="P24" s="14"/>
      <c r="Q24" s="13"/>
      <c r="R24" s="13"/>
      <c r="S24" s="12"/>
      <c r="T24" s="14"/>
      <c r="U24" s="13">
        <f si="0" t="shared"/>
        <v>0</v>
      </c>
      <c r="V24" s="13">
        <f si="1" t="shared"/>
        <v>0</v>
      </c>
      <c r="W24" s="24"/>
      <c r="X24" s="19"/>
      <c r="Y24" s="19"/>
      <c r="Z24" s="19"/>
      <c r="AA24" s="19"/>
      <c r="AB24" s="20"/>
      <c r="AC24" s="24"/>
      <c r="AD24" s="19"/>
      <c r="AE24" s="19"/>
      <c r="AF24" s="19"/>
      <c r="AG24" s="19"/>
      <c r="AH24" s="19"/>
      <c r="AI24" s="20"/>
      <c r="AJ24" s="24"/>
      <c r="AK24" s="19"/>
      <c r="AL24" s="19"/>
      <c r="AM24" s="19"/>
      <c r="AN24" s="19"/>
      <c r="AO24" s="19"/>
      <c r="AP24" s="19"/>
      <c r="AQ24" s="19"/>
      <c r="AR24" s="19"/>
      <c r="AS24" s="24"/>
      <c r="AT24" s="19"/>
      <c r="AU24" s="19"/>
      <c r="AV24" s="19"/>
      <c r="AW24" s="20"/>
      <c r="AX24" s="62"/>
      <c r="AY24" s="62">
        <f si="2" t="shared"/>
        <v>0</v>
      </c>
    </row>
    <row r="25" spans="1:51" x14ac:dyDescent="0.2">
      <c r="A25" s="13" t="s">
        <v>143</v>
      </c>
      <c r="B25" s="13">
        <v>68010306</v>
      </c>
      <c r="C25" s="13" t="s">
        <v>125</v>
      </c>
      <c r="D25" s="14" t="s">
        <v>160</v>
      </c>
      <c r="E25" s="12"/>
      <c r="F25" s="13"/>
      <c r="G25" s="12"/>
      <c r="H25" s="14"/>
      <c r="I25" s="13"/>
      <c r="J25" s="13"/>
      <c r="K25" s="12"/>
      <c r="L25" s="14"/>
      <c r="M25" s="13"/>
      <c r="N25" s="13"/>
      <c r="O25" s="12"/>
      <c r="P25" s="14"/>
      <c r="Q25" s="13"/>
      <c r="R25" s="13"/>
      <c r="S25" s="12"/>
      <c r="T25" s="14"/>
      <c r="U25" s="13">
        <f si="0" t="shared"/>
        <v>0</v>
      </c>
      <c r="V25" s="13">
        <f si="1" t="shared"/>
        <v>0</v>
      </c>
      <c r="W25" s="24"/>
      <c r="X25" s="19"/>
      <c r="Y25" s="19"/>
      <c r="Z25" s="19"/>
      <c r="AA25" s="19"/>
      <c r="AB25" s="20"/>
      <c r="AC25" s="24"/>
      <c r="AD25" s="19"/>
      <c r="AE25" s="19"/>
      <c r="AF25" s="19"/>
      <c r="AG25" s="19"/>
      <c r="AH25" s="19"/>
      <c r="AI25" s="20"/>
      <c r="AJ25" s="24"/>
      <c r="AK25" s="19"/>
      <c r="AL25" s="19"/>
      <c r="AM25" s="19"/>
      <c r="AN25" s="19"/>
      <c r="AO25" s="19"/>
      <c r="AP25" s="19"/>
      <c r="AQ25" s="19"/>
      <c r="AR25" s="19"/>
      <c r="AS25" s="24"/>
      <c r="AT25" s="19"/>
      <c r="AU25" s="19"/>
      <c r="AV25" s="19"/>
      <c r="AW25" s="20"/>
      <c r="AX25" s="62"/>
      <c r="AY25" s="62">
        <f si="2" t="shared"/>
        <v>0</v>
      </c>
    </row>
    <row r="26" spans="1:51" x14ac:dyDescent="0.2">
      <c r="A26" s="13" t="s">
        <v>143</v>
      </c>
      <c r="B26" s="13">
        <v>68010307</v>
      </c>
      <c r="C26" s="13" t="s">
        <v>126</v>
      </c>
      <c r="D26" s="14" t="s">
        <v>161</v>
      </c>
      <c r="E26" s="12"/>
      <c r="F26" s="13"/>
      <c r="G26" s="12"/>
      <c r="H26" s="14"/>
      <c r="I26" s="13"/>
      <c r="J26" s="13"/>
      <c r="K26" s="12"/>
      <c r="L26" s="14"/>
      <c r="M26" s="13"/>
      <c r="N26" s="13"/>
      <c r="O26" s="12"/>
      <c r="P26" s="14"/>
      <c r="Q26" s="13"/>
      <c r="R26" s="13"/>
      <c r="S26" s="12"/>
      <c r="T26" s="14"/>
      <c r="U26" s="13">
        <f si="0" t="shared"/>
        <v>0</v>
      </c>
      <c r="V26" s="13">
        <f si="1" t="shared"/>
        <v>0</v>
      </c>
      <c r="W26" s="24"/>
      <c r="X26" s="19"/>
      <c r="Y26" s="19"/>
      <c r="Z26" s="19"/>
      <c r="AA26" s="19"/>
      <c r="AB26" s="20"/>
      <c r="AC26" s="24"/>
      <c r="AD26" s="19"/>
      <c r="AE26" s="19"/>
      <c r="AF26" s="19"/>
      <c r="AG26" s="19"/>
      <c r="AH26" s="19"/>
      <c r="AI26" s="20"/>
      <c r="AJ26" s="24"/>
      <c r="AK26" s="19"/>
      <c r="AL26" s="19"/>
      <c r="AM26" s="19"/>
      <c r="AN26" s="19"/>
      <c r="AO26" s="19"/>
      <c r="AP26" s="19"/>
      <c r="AQ26" s="19"/>
      <c r="AR26" s="19"/>
      <c r="AS26" s="24"/>
      <c r="AT26" s="19"/>
      <c r="AU26" s="19"/>
      <c r="AV26" s="19"/>
      <c r="AW26" s="20"/>
      <c r="AX26" s="62"/>
      <c r="AY26" s="62">
        <f si="2" t="shared"/>
        <v>0</v>
      </c>
    </row>
    <row r="27" spans="1:51" x14ac:dyDescent="0.2">
      <c r="A27" s="13" t="s">
        <v>144</v>
      </c>
      <c r="B27" s="13">
        <v>68010401</v>
      </c>
      <c r="C27" s="13" t="s">
        <v>127</v>
      </c>
      <c r="D27" s="14" t="s">
        <v>162</v>
      </c>
      <c r="E27" s="12"/>
      <c r="F27" s="13"/>
      <c r="G27" s="12"/>
      <c r="H27" s="14"/>
      <c r="I27" s="13"/>
      <c r="J27" s="13"/>
      <c r="K27" s="12"/>
      <c r="L27" s="14"/>
      <c r="M27" s="13"/>
      <c r="N27" s="13"/>
      <c r="O27" s="12"/>
      <c r="P27" s="14"/>
      <c r="Q27" s="13"/>
      <c r="R27" s="13"/>
      <c r="S27" s="12"/>
      <c r="T27" s="14"/>
      <c r="U27" s="13">
        <f si="0" t="shared"/>
        <v>0</v>
      </c>
      <c r="V27" s="13">
        <f si="1" t="shared"/>
        <v>0</v>
      </c>
      <c r="W27" s="24"/>
      <c r="X27" s="19"/>
      <c r="Y27" s="19"/>
      <c r="Z27" s="19"/>
      <c r="AA27" s="19"/>
      <c r="AB27" s="20"/>
      <c r="AC27" s="24"/>
      <c r="AD27" s="19"/>
      <c r="AE27" s="19"/>
      <c r="AF27" s="19"/>
      <c r="AG27" s="19"/>
      <c r="AH27" s="19"/>
      <c r="AI27" s="20"/>
      <c r="AJ27" s="24"/>
      <c r="AK27" s="19"/>
      <c r="AL27" s="19"/>
      <c r="AM27" s="19"/>
      <c r="AN27" s="19"/>
      <c r="AO27" s="19"/>
      <c r="AP27" s="19"/>
      <c r="AQ27" s="19"/>
      <c r="AR27" s="19"/>
      <c r="AS27" s="24"/>
      <c r="AT27" s="19"/>
      <c r="AU27" s="19"/>
      <c r="AV27" s="19"/>
      <c r="AW27" s="20"/>
      <c r="AX27" s="62"/>
      <c r="AY27" s="62">
        <f si="2" t="shared"/>
        <v>0</v>
      </c>
    </row>
    <row r="28" spans="1:51" x14ac:dyDescent="0.2">
      <c r="A28" s="13" t="s">
        <v>144</v>
      </c>
      <c r="B28" s="13">
        <v>68010403</v>
      </c>
      <c r="C28" s="13" t="s">
        <v>128</v>
      </c>
      <c r="D28" s="14" t="s">
        <v>163</v>
      </c>
      <c r="E28" s="12"/>
      <c r="F28" s="13"/>
      <c r="G28" s="12"/>
      <c r="H28" s="14"/>
      <c r="I28" s="13"/>
      <c r="J28" s="13"/>
      <c r="K28" s="12"/>
      <c r="L28" s="14"/>
      <c r="M28" s="13"/>
      <c r="N28" s="13"/>
      <c r="O28" s="12"/>
      <c r="P28" s="14"/>
      <c r="Q28" s="13"/>
      <c r="R28" s="13"/>
      <c r="S28" s="12"/>
      <c r="T28" s="14"/>
      <c r="U28" s="13">
        <f si="0" t="shared"/>
        <v>0</v>
      </c>
      <c r="V28" s="13">
        <f si="1" t="shared"/>
        <v>0</v>
      </c>
      <c r="W28" s="24"/>
      <c r="X28" s="19"/>
      <c r="Y28" s="19"/>
      <c r="Z28" s="19"/>
      <c r="AA28" s="19"/>
      <c r="AB28" s="20"/>
      <c r="AC28" s="24"/>
      <c r="AD28" s="19"/>
      <c r="AE28" s="19"/>
      <c r="AF28" s="19"/>
      <c r="AG28" s="19"/>
      <c r="AH28" s="19"/>
      <c r="AI28" s="20"/>
      <c r="AJ28" s="24"/>
      <c r="AK28" s="19"/>
      <c r="AL28" s="19"/>
      <c r="AM28" s="19"/>
      <c r="AN28" s="19"/>
      <c r="AO28" s="19"/>
      <c r="AP28" s="19"/>
      <c r="AQ28" s="19"/>
      <c r="AR28" s="19"/>
      <c r="AS28" s="24"/>
      <c r="AT28" s="19"/>
      <c r="AU28" s="19"/>
      <c r="AV28" s="19"/>
      <c r="AW28" s="20"/>
      <c r="AX28" s="62"/>
      <c r="AY28" s="62">
        <f si="2" t="shared"/>
        <v>0</v>
      </c>
    </row>
    <row r="29" spans="1:51" x14ac:dyDescent="0.2">
      <c r="A29" s="13" t="s">
        <v>144</v>
      </c>
      <c r="B29" s="13">
        <v>68010404</v>
      </c>
      <c r="C29" s="13" t="s">
        <v>129</v>
      </c>
      <c r="D29" s="14" t="s">
        <v>164</v>
      </c>
      <c r="E29" s="12"/>
      <c r="F29" s="13"/>
      <c r="G29" s="12"/>
      <c r="H29" s="14"/>
      <c r="I29" s="13"/>
      <c r="J29" s="13"/>
      <c r="K29" s="12"/>
      <c r="L29" s="14"/>
      <c r="M29" s="13"/>
      <c r="N29" s="13"/>
      <c r="O29" s="12"/>
      <c r="P29" s="14"/>
      <c r="Q29" s="13"/>
      <c r="R29" s="13"/>
      <c r="S29" s="12"/>
      <c r="T29" s="14"/>
      <c r="U29" s="13">
        <f si="0" t="shared"/>
        <v>0</v>
      </c>
      <c r="V29" s="13">
        <f si="1" t="shared"/>
        <v>0</v>
      </c>
      <c r="W29" s="24"/>
      <c r="X29" s="19"/>
      <c r="Y29" s="19"/>
      <c r="Z29" s="19"/>
      <c r="AA29" s="19"/>
      <c r="AB29" s="20"/>
      <c r="AC29" s="24"/>
      <c r="AD29" s="19"/>
      <c r="AE29" s="19"/>
      <c r="AF29" s="19"/>
      <c r="AG29" s="19"/>
      <c r="AH29" s="19"/>
      <c r="AI29" s="20"/>
      <c r="AJ29" s="24"/>
      <c r="AK29" s="19"/>
      <c r="AL29" s="19"/>
      <c r="AM29" s="19"/>
      <c r="AN29" s="19"/>
      <c r="AO29" s="19"/>
      <c r="AP29" s="19"/>
      <c r="AQ29" s="19"/>
      <c r="AR29" s="19"/>
      <c r="AS29" s="24"/>
      <c r="AT29" s="19"/>
      <c r="AU29" s="19"/>
      <c r="AV29" s="19"/>
      <c r="AW29" s="20"/>
      <c r="AX29" s="62"/>
      <c r="AY29" s="62">
        <f si="2" t="shared"/>
        <v>0</v>
      </c>
    </row>
    <row r="30" spans="1:51" x14ac:dyDescent="0.2">
      <c r="A30" s="13" t="s">
        <v>144</v>
      </c>
      <c r="B30" s="13">
        <v>68010405</v>
      </c>
      <c r="C30" s="13" t="s">
        <v>130</v>
      </c>
      <c r="D30" s="14" t="s">
        <v>164</v>
      </c>
      <c r="E30" s="12"/>
      <c r="F30" s="13"/>
      <c r="G30" s="12"/>
      <c r="H30" s="14"/>
      <c r="I30" s="13"/>
      <c r="J30" s="13"/>
      <c r="K30" s="12"/>
      <c r="L30" s="14"/>
      <c r="M30" s="13"/>
      <c r="N30" s="13"/>
      <c r="O30" s="12"/>
      <c r="P30" s="14"/>
      <c r="Q30" s="13"/>
      <c r="R30" s="13"/>
      <c r="S30" s="12"/>
      <c r="T30" s="14"/>
      <c r="U30" s="13">
        <f si="0" t="shared"/>
        <v>0</v>
      </c>
      <c r="V30" s="13">
        <f si="1" t="shared"/>
        <v>0</v>
      </c>
      <c r="W30" s="24"/>
      <c r="X30" s="19"/>
      <c r="Y30" s="19"/>
      <c r="Z30" s="19"/>
      <c r="AA30" s="19"/>
      <c r="AB30" s="20"/>
      <c r="AC30" s="24"/>
      <c r="AD30" s="19"/>
      <c r="AE30" s="19"/>
      <c r="AF30" s="19"/>
      <c r="AG30" s="19"/>
      <c r="AH30" s="19"/>
      <c r="AI30" s="20"/>
      <c r="AJ30" s="24"/>
      <c r="AK30" s="19"/>
      <c r="AL30" s="19"/>
      <c r="AM30" s="19"/>
      <c r="AN30" s="19"/>
      <c r="AO30" s="19"/>
      <c r="AP30" s="19"/>
      <c r="AQ30" s="19"/>
      <c r="AR30" s="19"/>
      <c r="AS30" s="24"/>
      <c r="AT30" s="19"/>
      <c r="AU30" s="19"/>
      <c r="AV30" s="19"/>
      <c r="AW30" s="20"/>
      <c r="AX30" s="62"/>
      <c r="AY30" s="62">
        <f si="2" t="shared"/>
        <v>0</v>
      </c>
    </row>
    <row r="31" spans="1:51" x14ac:dyDescent="0.2">
      <c r="A31" s="13" t="s">
        <v>144</v>
      </c>
      <c r="B31" s="13">
        <v>68010406</v>
      </c>
      <c r="C31" s="13" t="s">
        <v>131</v>
      </c>
      <c r="D31" s="14" t="s">
        <v>165</v>
      </c>
      <c r="E31" s="12"/>
      <c r="F31" s="13"/>
      <c r="G31" s="12"/>
      <c r="H31" s="14"/>
      <c r="I31" s="13"/>
      <c r="J31" s="13"/>
      <c r="K31" s="12"/>
      <c r="L31" s="14"/>
      <c r="M31" s="13"/>
      <c r="N31" s="13"/>
      <c r="O31" s="12"/>
      <c r="P31" s="14"/>
      <c r="Q31" s="13"/>
      <c r="R31" s="13"/>
      <c r="S31" s="12"/>
      <c r="T31" s="14"/>
      <c r="U31" s="13">
        <f si="0" t="shared"/>
        <v>0</v>
      </c>
      <c r="V31" s="13">
        <f si="1" t="shared"/>
        <v>0</v>
      </c>
      <c r="W31" s="24"/>
      <c r="X31" s="19"/>
      <c r="Y31" s="19"/>
      <c r="Z31" s="19"/>
      <c r="AA31" s="19"/>
      <c r="AB31" s="20"/>
      <c r="AC31" s="24"/>
      <c r="AD31" s="19"/>
      <c r="AE31" s="19"/>
      <c r="AF31" s="19"/>
      <c r="AG31" s="19"/>
      <c r="AH31" s="19"/>
      <c r="AI31" s="20"/>
      <c r="AJ31" s="24"/>
      <c r="AK31" s="19"/>
      <c r="AL31" s="19"/>
      <c r="AM31" s="19"/>
      <c r="AN31" s="19"/>
      <c r="AO31" s="19"/>
      <c r="AP31" s="19"/>
      <c r="AQ31" s="19"/>
      <c r="AR31" s="19"/>
      <c r="AS31" s="24"/>
      <c r="AT31" s="19"/>
      <c r="AU31" s="19"/>
      <c r="AV31" s="19"/>
      <c r="AW31" s="20"/>
      <c r="AX31" s="62"/>
      <c r="AY31" s="62">
        <f si="2" t="shared"/>
        <v>0</v>
      </c>
    </row>
    <row r="32" spans="1:51" x14ac:dyDescent="0.2">
      <c r="A32" s="13" t="s">
        <v>144</v>
      </c>
      <c r="B32" s="13">
        <v>68010407</v>
      </c>
      <c r="C32" s="13" t="s">
        <v>132</v>
      </c>
      <c r="D32" s="14" t="s">
        <v>166</v>
      </c>
      <c r="E32" s="12"/>
      <c r="F32" s="13"/>
      <c r="G32" s="12"/>
      <c r="H32" s="14"/>
      <c r="I32" s="13"/>
      <c r="J32" s="13"/>
      <c r="K32" s="12"/>
      <c r="L32" s="14"/>
      <c r="M32" s="13"/>
      <c r="N32" s="13"/>
      <c r="O32" s="12"/>
      <c r="P32" s="14"/>
      <c r="Q32" s="13"/>
      <c r="R32" s="13"/>
      <c r="S32" s="12"/>
      <c r="T32" s="14"/>
      <c r="U32" s="13">
        <f si="0" t="shared"/>
        <v>0</v>
      </c>
      <c r="V32" s="13">
        <f si="1" t="shared"/>
        <v>0</v>
      </c>
      <c r="W32" s="24"/>
      <c r="X32" s="19"/>
      <c r="Y32" s="19"/>
      <c r="Z32" s="19"/>
      <c r="AA32" s="19"/>
      <c r="AB32" s="20"/>
      <c r="AC32" s="24"/>
      <c r="AD32" s="19"/>
      <c r="AE32" s="19"/>
      <c r="AF32" s="19"/>
      <c r="AG32" s="19"/>
      <c r="AH32" s="19"/>
      <c r="AI32" s="20"/>
      <c r="AJ32" s="24"/>
      <c r="AK32" s="19"/>
      <c r="AL32" s="19"/>
      <c r="AM32" s="19"/>
      <c r="AN32" s="19"/>
      <c r="AO32" s="19"/>
      <c r="AP32" s="19"/>
      <c r="AQ32" s="19"/>
      <c r="AR32" s="19"/>
      <c r="AS32" s="24"/>
      <c r="AT32" s="19"/>
      <c r="AU32" s="19"/>
      <c r="AV32" s="19"/>
      <c r="AW32" s="20"/>
      <c r="AX32" s="62"/>
      <c r="AY32" s="62">
        <f si="2" t="shared"/>
        <v>0</v>
      </c>
    </row>
    <row r="33" spans="1:51" x14ac:dyDescent="0.2">
      <c r="A33" s="13" t="s">
        <v>145</v>
      </c>
      <c r="B33" s="13">
        <v>68010501</v>
      </c>
      <c r="C33" s="13" t="s">
        <v>133</v>
      </c>
      <c r="D33" s="14" t="s">
        <v>167</v>
      </c>
      <c r="E33" s="12"/>
      <c r="F33" s="13"/>
      <c r="G33" s="12"/>
      <c r="H33" s="14"/>
      <c r="I33" s="13"/>
      <c r="J33" s="13"/>
      <c r="K33" s="12"/>
      <c r="L33" s="14"/>
      <c r="M33" s="13"/>
      <c r="N33" s="13"/>
      <c r="O33" s="12"/>
      <c r="P33" s="14"/>
      <c r="Q33" s="13"/>
      <c r="R33" s="13"/>
      <c r="S33" s="12"/>
      <c r="T33" s="14"/>
      <c r="U33" s="13">
        <f si="0" t="shared"/>
        <v>0</v>
      </c>
      <c r="V33" s="13">
        <f si="1" t="shared"/>
        <v>0</v>
      </c>
      <c r="W33" s="24"/>
      <c r="X33" s="19"/>
      <c r="Y33" s="19"/>
      <c r="Z33" s="19"/>
      <c r="AA33" s="19"/>
      <c r="AB33" s="20"/>
      <c r="AC33" s="24"/>
      <c r="AD33" s="19"/>
      <c r="AE33" s="19"/>
      <c r="AF33" s="19"/>
      <c r="AG33" s="19"/>
      <c r="AH33" s="19"/>
      <c r="AI33" s="20"/>
      <c r="AJ33" s="24"/>
      <c r="AK33" s="19"/>
      <c r="AL33" s="19"/>
      <c r="AM33" s="19"/>
      <c r="AN33" s="19"/>
      <c r="AO33" s="19"/>
      <c r="AP33" s="19"/>
      <c r="AQ33" s="19"/>
      <c r="AR33" s="19"/>
      <c r="AS33" s="24"/>
      <c r="AT33" s="19"/>
      <c r="AU33" s="19"/>
      <c r="AV33" s="19"/>
      <c r="AW33" s="20"/>
      <c r="AX33" s="62"/>
      <c r="AY33" s="62">
        <f si="2" t="shared"/>
        <v>0</v>
      </c>
    </row>
    <row r="34" spans="1:51" x14ac:dyDescent="0.2">
      <c r="A34" s="13" t="s">
        <v>145</v>
      </c>
      <c r="B34" s="13">
        <v>68010502</v>
      </c>
      <c r="C34" s="13" t="s">
        <v>134</v>
      </c>
      <c r="D34" s="14" t="s">
        <v>168</v>
      </c>
      <c r="E34" s="12"/>
      <c r="F34" s="13"/>
      <c r="G34" s="12"/>
      <c r="H34" s="14"/>
      <c r="I34" s="13"/>
      <c r="J34" s="13"/>
      <c r="K34" s="12"/>
      <c r="L34" s="14"/>
      <c r="M34" s="13"/>
      <c r="N34" s="13"/>
      <c r="O34" s="12"/>
      <c r="P34" s="14"/>
      <c r="Q34" s="13"/>
      <c r="R34" s="13"/>
      <c r="S34" s="12"/>
      <c r="T34" s="14"/>
      <c r="U34" s="13">
        <f si="0" t="shared"/>
        <v>0</v>
      </c>
      <c r="V34" s="13">
        <f si="1" t="shared"/>
        <v>0</v>
      </c>
      <c r="W34" s="24"/>
      <c r="X34" s="19"/>
      <c r="Y34" s="19"/>
      <c r="Z34" s="19"/>
      <c r="AA34" s="19"/>
      <c r="AB34" s="20"/>
      <c r="AC34" s="24"/>
      <c r="AD34" s="19"/>
      <c r="AE34" s="19"/>
      <c r="AF34" s="19"/>
      <c r="AG34" s="19"/>
      <c r="AH34" s="19"/>
      <c r="AI34" s="20"/>
      <c r="AJ34" s="24"/>
      <c r="AK34" s="19"/>
      <c r="AL34" s="19"/>
      <c r="AM34" s="19"/>
      <c r="AN34" s="19"/>
      <c r="AO34" s="19"/>
      <c r="AP34" s="19"/>
      <c r="AQ34" s="19"/>
      <c r="AR34" s="19"/>
      <c r="AS34" s="24"/>
      <c r="AT34" s="19"/>
      <c r="AU34" s="19"/>
      <c r="AV34" s="19"/>
      <c r="AW34" s="20"/>
      <c r="AX34" s="62"/>
      <c r="AY34" s="62">
        <f si="2" t="shared"/>
        <v>0</v>
      </c>
    </row>
    <row r="35" spans="1:51" x14ac:dyDescent="0.2">
      <c r="A35" s="13" t="s">
        <v>145</v>
      </c>
      <c r="B35" s="13">
        <v>68010504</v>
      </c>
      <c r="C35" s="13" t="s">
        <v>135</v>
      </c>
      <c r="D35" s="14" t="s">
        <v>169</v>
      </c>
      <c r="E35" s="12"/>
      <c r="F35" s="13"/>
      <c r="G35" s="12"/>
      <c r="H35" s="14"/>
      <c r="I35" s="13"/>
      <c r="J35" s="13"/>
      <c r="K35" s="12"/>
      <c r="L35" s="14"/>
      <c r="M35" s="13"/>
      <c r="N35" s="13"/>
      <c r="O35" s="12"/>
      <c r="P35" s="14"/>
      <c r="Q35" s="13"/>
      <c r="R35" s="13"/>
      <c r="S35" s="12"/>
      <c r="T35" s="14"/>
      <c r="U35" s="13">
        <f si="0" t="shared"/>
        <v>0</v>
      </c>
      <c r="V35" s="13">
        <f si="1" t="shared"/>
        <v>0</v>
      </c>
      <c r="W35" s="24"/>
      <c r="X35" s="19"/>
      <c r="Y35" s="19"/>
      <c r="Z35" s="19"/>
      <c r="AA35" s="19"/>
      <c r="AB35" s="20"/>
      <c r="AC35" s="24"/>
      <c r="AD35" s="19"/>
      <c r="AE35" s="19"/>
      <c r="AF35" s="19"/>
      <c r="AG35" s="19"/>
      <c r="AH35" s="19"/>
      <c r="AI35" s="20"/>
      <c r="AJ35" s="24"/>
      <c r="AK35" s="19"/>
      <c r="AL35" s="19"/>
      <c r="AM35" s="19"/>
      <c r="AN35" s="19"/>
      <c r="AO35" s="19"/>
      <c r="AP35" s="19"/>
      <c r="AQ35" s="19"/>
      <c r="AR35" s="19"/>
      <c r="AS35" s="24"/>
      <c r="AT35" s="19"/>
      <c r="AU35" s="19"/>
      <c r="AV35" s="19"/>
      <c r="AW35" s="20"/>
      <c r="AX35" s="62"/>
      <c r="AY35" s="62">
        <f si="2" t="shared"/>
        <v>0</v>
      </c>
    </row>
    <row r="36" spans="1:51" x14ac:dyDescent="0.2">
      <c r="A36" s="13" t="s">
        <v>145</v>
      </c>
      <c r="B36" s="13">
        <v>68010505</v>
      </c>
      <c r="C36" s="13" t="s">
        <v>136</v>
      </c>
      <c r="D36" s="14" t="s">
        <v>170</v>
      </c>
      <c r="E36" s="12"/>
      <c r="F36" s="13"/>
      <c r="G36" s="12"/>
      <c r="H36" s="14"/>
      <c r="I36" s="13"/>
      <c r="J36" s="13"/>
      <c r="K36" s="12"/>
      <c r="L36" s="14"/>
      <c r="M36" s="13"/>
      <c r="N36" s="13"/>
      <c r="O36" s="12"/>
      <c r="P36" s="14"/>
      <c r="Q36" s="13"/>
      <c r="R36" s="13"/>
      <c r="S36" s="12"/>
      <c r="T36" s="14"/>
      <c r="U36" s="13">
        <f si="0" t="shared"/>
        <v>0</v>
      </c>
      <c r="V36" s="13">
        <f si="1" t="shared"/>
        <v>0</v>
      </c>
      <c r="W36" s="24"/>
      <c r="X36" s="19"/>
      <c r="Y36" s="19"/>
      <c r="Z36" s="19"/>
      <c r="AA36" s="19"/>
      <c r="AB36" s="20"/>
      <c r="AC36" s="24"/>
      <c r="AD36" s="19"/>
      <c r="AE36" s="19"/>
      <c r="AF36" s="19"/>
      <c r="AG36" s="19"/>
      <c r="AH36" s="19"/>
      <c r="AI36" s="20"/>
      <c r="AJ36" s="24"/>
      <c r="AK36" s="19"/>
      <c r="AL36" s="19"/>
      <c r="AM36" s="19"/>
      <c r="AN36" s="19"/>
      <c r="AO36" s="19"/>
      <c r="AP36" s="19"/>
      <c r="AQ36" s="19"/>
      <c r="AR36" s="19"/>
      <c r="AS36" s="24"/>
      <c r="AT36" s="19"/>
      <c r="AU36" s="19"/>
      <c r="AV36" s="19"/>
      <c r="AW36" s="20"/>
      <c r="AX36" s="62"/>
      <c r="AY36" s="62">
        <f si="2" t="shared"/>
        <v>0</v>
      </c>
    </row>
    <row r="37" spans="1:51" x14ac:dyDescent="0.2">
      <c r="A37" s="13" t="s">
        <v>139</v>
      </c>
      <c r="B37" s="13">
        <v>67010102</v>
      </c>
      <c r="C37" s="13" t="s">
        <v>137</v>
      </c>
      <c r="D37" s="14" t="s">
        <v>154</v>
      </c>
      <c r="E37" s="12"/>
      <c r="F37" s="13"/>
      <c r="G37" s="12"/>
      <c r="H37" s="14"/>
      <c r="I37" s="13"/>
      <c r="J37" s="13"/>
      <c r="K37" s="12"/>
      <c r="L37" s="14"/>
      <c r="M37" s="13"/>
      <c r="N37" s="13"/>
      <c r="O37" s="12"/>
      <c r="P37" s="14"/>
      <c r="Q37" s="13"/>
      <c r="R37" s="13"/>
      <c r="S37" s="12"/>
      <c r="T37" s="14"/>
      <c r="U37" s="13">
        <f si="0" t="shared"/>
        <v>0</v>
      </c>
      <c r="V37" s="13">
        <f si="1" t="shared"/>
        <v>0</v>
      </c>
      <c r="W37" s="24"/>
      <c r="X37" s="19"/>
      <c r="Y37" s="19"/>
      <c r="Z37" s="19"/>
      <c r="AA37" s="19"/>
      <c r="AB37" s="20"/>
      <c r="AC37" s="24"/>
      <c r="AD37" s="19"/>
      <c r="AE37" s="19"/>
      <c r="AF37" s="19"/>
      <c r="AG37" s="19"/>
      <c r="AH37" s="19"/>
      <c r="AI37" s="20"/>
      <c r="AJ37" s="24"/>
      <c r="AK37" s="19"/>
      <c r="AL37" s="19"/>
      <c r="AM37" s="19"/>
      <c r="AN37" s="19"/>
      <c r="AO37" s="19"/>
      <c r="AP37" s="19"/>
      <c r="AQ37" s="19"/>
      <c r="AR37" s="19"/>
      <c r="AS37" s="24"/>
      <c r="AT37" s="19"/>
      <c r="AU37" s="19"/>
      <c r="AV37" s="19"/>
      <c r="AW37" s="20"/>
      <c r="AX37" s="62"/>
      <c r="AY37" s="62">
        <f si="2" t="shared"/>
        <v>0</v>
      </c>
    </row>
    <row r="38" spans="1:51" x14ac:dyDescent="0.2">
      <c r="A38" s="13" t="s">
        <v>140</v>
      </c>
      <c r="B38" s="13">
        <v>67020102</v>
      </c>
      <c r="C38" s="13" t="s">
        <v>138</v>
      </c>
      <c r="D38" s="14" t="s">
        <v>172</v>
      </c>
      <c r="E38" s="12"/>
      <c r="F38" s="13"/>
      <c r="G38" s="12"/>
      <c r="H38" s="14"/>
      <c r="I38" s="13"/>
      <c r="J38" s="13"/>
      <c r="K38" s="12"/>
      <c r="L38" s="14"/>
      <c r="M38" s="13"/>
      <c r="N38" s="13"/>
      <c r="O38" s="12"/>
      <c r="P38" s="14"/>
      <c r="Q38" s="13"/>
      <c r="R38" s="13"/>
      <c r="S38" s="12"/>
      <c r="T38" s="14"/>
      <c r="U38" s="13">
        <f si="0" t="shared"/>
        <v>0</v>
      </c>
      <c r="V38" s="13">
        <f si="1" t="shared"/>
        <v>0</v>
      </c>
      <c r="W38" s="24"/>
      <c r="X38" s="19"/>
      <c r="Y38" s="19"/>
      <c r="Z38" s="19"/>
      <c r="AA38" s="19"/>
      <c r="AB38" s="20"/>
      <c r="AC38" s="24"/>
      <c r="AD38" s="19"/>
      <c r="AE38" s="19"/>
      <c r="AF38" s="19"/>
      <c r="AG38" s="19"/>
      <c r="AH38" s="19"/>
      <c r="AI38" s="20"/>
      <c r="AJ38" s="24"/>
      <c r="AK38" s="19"/>
      <c r="AL38" s="19"/>
      <c r="AM38" s="19"/>
      <c r="AN38" s="19"/>
      <c r="AO38" s="19"/>
      <c r="AP38" s="19"/>
      <c r="AQ38" s="19"/>
      <c r="AR38" s="19"/>
      <c r="AS38" s="24"/>
      <c r="AT38" s="19"/>
      <c r="AU38" s="19"/>
      <c r="AV38" s="19"/>
      <c r="AW38" s="20"/>
      <c r="AX38" s="62"/>
      <c r="AY38" s="62">
        <f si="2" t="shared"/>
        <v>0</v>
      </c>
    </row>
    <row r="39" spans="1:51" x14ac:dyDescent="0.2">
      <c r="A39" s="16"/>
      <c r="B39" s="16"/>
      <c r="C39" s="16"/>
      <c r="D39" s="17"/>
      <c r="E39" s="15"/>
      <c r="F39" s="16"/>
      <c r="G39" s="15"/>
      <c r="H39" s="17"/>
      <c r="I39" s="16"/>
      <c r="J39" s="16"/>
      <c r="K39" s="15"/>
      <c r="L39" s="17"/>
      <c r="M39" s="16"/>
      <c r="N39" s="16"/>
      <c r="O39" s="15"/>
      <c r="P39" s="17"/>
      <c r="Q39" s="16"/>
      <c r="R39" s="16"/>
      <c r="S39" s="15"/>
      <c r="T39" s="17"/>
      <c r="U39" s="16"/>
      <c r="V39" s="16"/>
      <c r="W39" s="25"/>
      <c r="X39" s="21"/>
      <c r="Y39" s="21"/>
      <c r="Z39" s="21"/>
      <c r="AA39" s="21"/>
      <c r="AB39" s="22"/>
      <c r="AC39" s="25"/>
      <c r="AD39" s="21"/>
      <c r="AE39" s="21"/>
      <c r="AF39" s="21"/>
      <c r="AG39" s="21"/>
      <c r="AH39" s="21"/>
      <c r="AI39" s="22"/>
      <c r="AJ39" s="25"/>
      <c r="AK39" s="21"/>
      <c r="AL39" s="21"/>
      <c r="AM39" s="21"/>
      <c r="AN39" s="21"/>
      <c r="AO39" s="21"/>
      <c r="AP39" s="21"/>
      <c r="AQ39" s="21"/>
      <c r="AR39" s="21"/>
      <c r="AS39" s="25"/>
      <c r="AT39" s="21"/>
      <c r="AU39" s="21"/>
      <c r="AV39" s="21"/>
      <c r="AW39" s="22"/>
      <c r="AX39" s="63"/>
      <c r="AY39" s="63"/>
    </row>
    <row ht="14" r="40" spans="1:51" x14ac:dyDescent="0.2"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B41" t="s">
        <v>205</v>
      </c>
      <c r="C41" t="s">
        <v>206</v>
      </c>
      <c r="E41" t="n">
        <v>2.0</v>
      </c>
      <c r="F41" t="n">
        <v>2.0</v>
      </c>
    </row>
  </sheetData>
  <autoFilter ref="A5:AY38"/>
  <mergeCells count="16">
    <mergeCell ref="AY4:AY5"/>
    <mergeCell ref="AS4:AW4"/>
    <mergeCell ref="AX4:AX5"/>
    <mergeCell ref="E4:F4"/>
    <mergeCell ref="A4:A5"/>
    <mergeCell ref="B4:B5"/>
    <mergeCell ref="C4:C5"/>
    <mergeCell ref="D4:D5"/>
    <mergeCell ref="O2:P3"/>
    <mergeCell ref="Q2:R3"/>
    <mergeCell ref="S2:T3"/>
    <mergeCell ref="E2:F3"/>
    <mergeCell ref="G2:H3"/>
    <mergeCell ref="I2:J3"/>
    <mergeCell ref="K2:L3"/>
    <mergeCell ref="M2:N3"/>
  </mergeCells>
  <phoneticPr fontId="4" type="noConversion"/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4"/>
  <sheetViews>
    <sheetView showGridLines="0" workbookViewId="0">
      <pane activePane="bottomRight" state="frozen" topLeftCell="E2" xSplit="4" ySplit="1"/>
      <selection activeCell="D1" pane="topRight" sqref="D1"/>
      <selection activeCell="A2" pane="bottomLeft" sqref="A2"/>
      <selection activeCell="E26" pane="bottomRight" sqref="E26"/>
    </sheetView>
  </sheetViews>
  <sheetFormatPr baseColWidth="10" defaultColWidth="9" defaultRowHeight="13" x14ac:dyDescent="0.2"/>
  <cols>
    <col min="1" max="1" customWidth="true" style="7" width="21.5" collapsed="false"/>
    <col min="2" max="2" customWidth="true" style="8" width="11.6640625" collapsed="false"/>
    <col min="3" max="3" customWidth="true" hidden="true" style="7" width="8.0" collapsed="false"/>
    <col min="4" max="4" customWidth="true" hidden="true" style="7" width="40.83203125" collapsed="false"/>
    <col min="5" max="5" customWidth="true" style="7" width="70.33203125" collapsed="false"/>
    <col min="6" max="6" customWidth="true" style="73" width="70.33203125" collapsed="false"/>
    <col min="7" max="7" style="7" width="9.0" collapsed="false"/>
    <col min="8" max="9" customWidth="true" hidden="true" style="7" width="9.0" collapsed="false"/>
    <col min="10" max="16384" style="7" width="9.0" collapsed="false"/>
  </cols>
  <sheetData>
    <row customHeight="1" ht="21" r="1" spans="1:9" x14ac:dyDescent="0.2">
      <c r="A1" s="52" t="s">
        <v>76</v>
      </c>
      <c r="B1" s="57" t="s">
        <v>96</v>
      </c>
      <c r="C1" s="51" t="s">
        <v>0</v>
      </c>
      <c r="D1" s="51" t="s">
        <v>1</v>
      </c>
      <c r="E1" s="52" t="s">
        <v>77</v>
      </c>
      <c r="F1" s="71"/>
      <c r="G1" s="53" t="s">
        <v>28</v>
      </c>
      <c r="H1" s="2" t="s">
        <v>27</v>
      </c>
    </row>
    <row customHeight="1" ht="12.75" r="2" spans="1:9" x14ac:dyDescent="0.2">
      <c r="A2" s="91" t="s">
        <v>98</v>
      </c>
      <c r="B2" s="58" t="s">
        <v>31</v>
      </c>
      <c r="C2" s="46" t="s">
        <v>2</v>
      </c>
      <c r="D2" s="47" t="s">
        <v>3</v>
      </c>
      <c r="E2" s="49" t="s">
        <v>74</v>
      </c>
      <c r="F2" s="72" t="s">
        <v>177</v>
      </c>
      <c r="G2" s="54">
        <v>0.04</v>
      </c>
      <c r="H2" s="7">
        <v>6</v>
      </c>
      <c r="I2" s="7">
        <f>G2*H2</f>
        <v>0.24</v>
      </c>
    </row>
    <row customHeight="1" ht="12.75" r="3" spans="1:9" x14ac:dyDescent="0.2">
      <c r="A3" s="92"/>
      <c r="B3" s="59" t="s">
        <v>32</v>
      </c>
      <c r="C3" s="4" t="s">
        <v>2</v>
      </c>
      <c r="D3" s="1" t="s">
        <v>19</v>
      </c>
      <c r="E3" s="48" t="s">
        <v>75</v>
      </c>
      <c r="F3" s="69" t="s">
        <v>178</v>
      </c>
      <c r="G3" s="55">
        <v>0.1</v>
      </c>
      <c r="H3" s="7">
        <v>5.25</v>
      </c>
      <c r="I3" s="7">
        <f ref="I3:I24" si="0" t="shared">G3*H3</f>
        <v>0.52500000000000002</v>
      </c>
    </row>
    <row customHeight="1" ht="12.75" r="4" spans="1:9" x14ac:dyDescent="0.2">
      <c r="A4" s="92"/>
      <c r="B4" s="59" t="s">
        <v>33</v>
      </c>
      <c r="C4" s="4" t="s">
        <v>2</v>
      </c>
      <c r="D4" s="1" t="s">
        <v>4</v>
      </c>
      <c r="E4" s="48" t="s">
        <v>176</v>
      </c>
      <c r="F4" s="69" t="s">
        <v>179</v>
      </c>
      <c r="G4" s="55">
        <v>0.02</v>
      </c>
      <c r="H4" s="7">
        <v>6</v>
      </c>
      <c r="I4" s="7">
        <f si="0" t="shared"/>
        <v>0.12</v>
      </c>
    </row>
    <row customHeight="1" ht="12.75" r="5" spans="1:9" x14ac:dyDescent="0.2">
      <c r="A5" s="92"/>
      <c r="B5" s="59" t="s">
        <v>34</v>
      </c>
      <c r="C5" s="4" t="s">
        <v>2</v>
      </c>
      <c r="D5" s="1" t="s">
        <v>5</v>
      </c>
      <c r="E5" s="48" t="s">
        <v>78</v>
      </c>
      <c r="F5" s="69" t="s">
        <v>180</v>
      </c>
      <c r="G5" s="55">
        <v>0.02</v>
      </c>
      <c r="H5" s="7">
        <v>6</v>
      </c>
      <c r="I5" s="7">
        <f si="0" t="shared"/>
        <v>0.12</v>
      </c>
    </row>
    <row customHeight="1" ht="12.75" r="6" spans="1:9" x14ac:dyDescent="0.2">
      <c r="A6" s="93"/>
      <c r="B6" s="60" t="s">
        <v>35</v>
      </c>
      <c r="C6" s="44" t="s">
        <v>2</v>
      </c>
      <c r="D6" s="45" t="s">
        <v>6</v>
      </c>
      <c r="E6" s="50" t="s">
        <v>79</v>
      </c>
      <c r="F6" s="70" t="s">
        <v>181</v>
      </c>
      <c r="G6" s="56">
        <v>0.02</v>
      </c>
      <c r="H6" s="7">
        <v>6</v>
      </c>
      <c r="I6" s="7">
        <f si="0" t="shared"/>
        <v>0.12</v>
      </c>
    </row>
    <row customHeight="1" ht="12.75" r="7" spans="1:9" x14ac:dyDescent="0.2">
      <c r="A7" s="88" t="s">
        <v>101</v>
      </c>
      <c r="B7" s="59" t="s">
        <v>36</v>
      </c>
      <c r="C7" s="4" t="s">
        <v>7</v>
      </c>
      <c r="D7" s="1" t="s">
        <v>3</v>
      </c>
      <c r="E7" s="48" t="s">
        <v>80</v>
      </c>
      <c r="F7" s="69" t="s">
        <v>182</v>
      </c>
      <c r="G7" s="55">
        <v>0.02</v>
      </c>
      <c r="H7" s="7">
        <v>6</v>
      </c>
      <c r="I7" s="7">
        <f si="0" t="shared"/>
        <v>0.12</v>
      </c>
    </row>
    <row customHeight="1" ht="12.75" r="8" spans="1:9" x14ac:dyDescent="0.2">
      <c r="A8" s="89"/>
      <c r="B8" s="59" t="s">
        <v>37</v>
      </c>
      <c r="C8" s="4" t="s">
        <v>7</v>
      </c>
      <c r="D8" s="1" t="s">
        <v>8</v>
      </c>
      <c r="E8" s="48" t="s">
        <v>81</v>
      </c>
      <c r="F8" s="69" t="s">
        <v>183</v>
      </c>
      <c r="G8" s="55">
        <v>1.4999999999999999E-2</v>
      </c>
      <c r="H8" s="7">
        <v>0.375</v>
      </c>
      <c r="I8" s="7">
        <f si="0" t="shared"/>
        <v>5.6249999999999998E-3</v>
      </c>
    </row>
    <row customHeight="1" ht="12.75" r="9" spans="1:9" x14ac:dyDescent="0.2">
      <c r="A9" s="89"/>
      <c r="B9" s="59" t="s">
        <v>38</v>
      </c>
      <c r="C9" s="46" t="s">
        <v>7</v>
      </c>
      <c r="D9" s="47" t="s">
        <v>9</v>
      </c>
      <c r="E9" s="48" t="s">
        <v>82</v>
      </c>
      <c r="F9" s="94" t="s">
        <v>184</v>
      </c>
      <c r="G9" s="67">
        <v>1.4999999999999999E-2</v>
      </c>
      <c r="H9" s="7">
        <v>1.5</v>
      </c>
      <c r="I9" s="7">
        <f si="0" t="shared"/>
        <v>2.2499999999999999E-2</v>
      </c>
    </row>
    <row customHeight="1" ht="12.75" r="10" spans="1:9" x14ac:dyDescent="0.2">
      <c r="A10" s="89"/>
      <c r="B10" s="59" t="s">
        <v>39</v>
      </c>
      <c r="C10" s="4" t="s">
        <v>7</v>
      </c>
      <c r="D10" s="1" t="s">
        <v>20</v>
      </c>
      <c r="E10" s="48" t="s">
        <v>83</v>
      </c>
      <c r="F10" s="94"/>
      <c r="G10" s="67">
        <v>1.4999999999999999E-2</v>
      </c>
      <c r="I10" s="7">
        <f si="0" t="shared"/>
        <v>0</v>
      </c>
    </row>
    <row customHeight="1" ht="12.75" r="11" spans="1:9" x14ac:dyDescent="0.2">
      <c r="A11" s="89"/>
      <c r="B11" s="59" t="s">
        <v>40</v>
      </c>
      <c r="C11" s="4" t="s">
        <v>7</v>
      </c>
      <c r="D11" s="1" t="s">
        <v>10</v>
      </c>
      <c r="E11" s="48" t="s">
        <v>84</v>
      </c>
      <c r="F11" s="94"/>
      <c r="G11" s="67">
        <v>1.4999999999999999E-2</v>
      </c>
      <c r="I11" s="7">
        <f si="0" t="shared"/>
        <v>0</v>
      </c>
    </row>
    <row customHeight="1" ht="12.75" r="12" spans="1:9" x14ac:dyDescent="0.2">
      <c r="A12" s="90"/>
      <c r="B12" s="60" t="s">
        <v>41</v>
      </c>
      <c r="C12" s="44" t="s">
        <v>7</v>
      </c>
      <c r="D12" s="45" t="s">
        <v>11</v>
      </c>
      <c r="E12" s="50" t="s">
        <v>85</v>
      </c>
      <c r="F12" s="95"/>
      <c r="G12" s="55">
        <v>0.02</v>
      </c>
      <c r="I12" s="7">
        <f si="0" t="shared"/>
        <v>0</v>
      </c>
    </row>
    <row customHeight="1" ht="12.75" r="13" spans="1:9" x14ac:dyDescent="0.2">
      <c r="A13" s="88" t="s">
        <v>100</v>
      </c>
      <c r="B13" s="58" t="s">
        <v>42</v>
      </c>
      <c r="C13" s="46" t="s">
        <v>12</v>
      </c>
      <c r="D13" s="47" t="s">
        <v>13</v>
      </c>
      <c r="E13" s="49" t="s">
        <v>86</v>
      </c>
      <c r="F13" s="68" t="s">
        <v>185</v>
      </c>
      <c r="G13" s="54">
        <v>0.04</v>
      </c>
      <c r="H13" s="7">
        <v>0</v>
      </c>
      <c r="I13" s="7">
        <f si="0" t="shared"/>
        <v>0</v>
      </c>
    </row>
    <row customHeight="1" ht="12.75" r="14" spans="1:9" x14ac:dyDescent="0.2">
      <c r="A14" s="89"/>
      <c r="B14" s="59" t="s">
        <v>43</v>
      </c>
      <c r="C14" s="4" t="s">
        <v>12</v>
      </c>
      <c r="D14" s="1" t="s">
        <v>14</v>
      </c>
      <c r="E14" s="48" t="s">
        <v>87</v>
      </c>
      <c r="F14" s="69" t="s">
        <v>186</v>
      </c>
      <c r="G14" s="55">
        <v>0.04</v>
      </c>
      <c r="I14" s="7">
        <f si="0" t="shared"/>
        <v>0</v>
      </c>
    </row>
    <row customHeight="1" ht="12.75" r="15" spans="1:9" x14ac:dyDescent="0.2">
      <c r="A15" s="89"/>
      <c r="B15" s="59" t="s">
        <v>44</v>
      </c>
      <c r="C15" s="4" t="s">
        <v>12</v>
      </c>
      <c r="D15" s="1" t="s">
        <v>21</v>
      </c>
      <c r="E15" s="48" t="s">
        <v>88</v>
      </c>
      <c r="F15" s="69" t="s">
        <v>187</v>
      </c>
      <c r="G15" s="55">
        <v>0.04</v>
      </c>
      <c r="I15" s="7">
        <f si="0" t="shared"/>
        <v>0</v>
      </c>
    </row>
    <row customHeight="1" ht="23" r="16" spans="1:9" x14ac:dyDescent="0.2">
      <c r="A16" s="89"/>
      <c r="B16" s="59" t="s">
        <v>45</v>
      </c>
      <c r="C16" s="4" t="s">
        <v>12</v>
      </c>
      <c r="D16" s="1" t="s">
        <v>22</v>
      </c>
      <c r="E16" s="48" t="s">
        <v>97</v>
      </c>
      <c r="F16" s="69" t="s">
        <v>188</v>
      </c>
      <c r="G16" s="55">
        <v>0.04</v>
      </c>
      <c r="I16" s="7">
        <f si="0" t="shared"/>
        <v>0</v>
      </c>
    </row>
    <row customHeight="1" ht="12.75" r="17" spans="1:9" x14ac:dyDescent="0.2">
      <c r="A17" s="89"/>
      <c r="B17" s="59" t="s">
        <v>46</v>
      </c>
      <c r="C17" s="4" t="s">
        <v>12</v>
      </c>
      <c r="D17" s="1" t="s">
        <v>15</v>
      </c>
      <c r="E17" s="48" t="s">
        <v>89</v>
      </c>
      <c r="F17" s="69" t="s">
        <v>189</v>
      </c>
      <c r="G17" s="55">
        <v>0.04</v>
      </c>
      <c r="H17" s="7">
        <v>2.25</v>
      </c>
      <c r="I17" s="7">
        <f si="0" t="shared"/>
        <v>0.09</v>
      </c>
    </row>
    <row customHeight="1" ht="12.75" r="18" spans="1:9" x14ac:dyDescent="0.2">
      <c r="A18" s="89"/>
      <c r="B18" s="59" t="s">
        <v>47</v>
      </c>
      <c r="C18" s="4" t="s">
        <v>12</v>
      </c>
      <c r="D18" s="1" t="s">
        <v>16</v>
      </c>
      <c r="E18" s="48" t="s">
        <v>90</v>
      </c>
      <c r="F18" s="69" t="s">
        <v>190</v>
      </c>
      <c r="G18" s="55">
        <v>0.04</v>
      </c>
      <c r="I18" s="7">
        <f si="0" t="shared"/>
        <v>0</v>
      </c>
    </row>
    <row customHeight="1" ht="12.75" r="19" spans="1:9" x14ac:dyDescent="0.2">
      <c r="A19" s="89"/>
      <c r="B19" s="59" t="s">
        <v>48</v>
      </c>
      <c r="C19" s="4" t="s">
        <v>12</v>
      </c>
      <c r="D19" s="1" t="s">
        <v>23</v>
      </c>
      <c r="E19" s="48" t="s">
        <v>91</v>
      </c>
      <c r="F19" s="69" t="s">
        <v>191</v>
      </c>
      <c r="G19" s="55">
        <v>0.12</v>
      </c>
      <c r="H19" s="7">
        <v>2.25</v>
      </c>
      <c r="I19" s="7">
        <f si="0" t="shared"/>
        <v>0.27</v>
      </c>
    </row>
    <row customHeight="1" ht="12.75" r="20" spans="1:9" x14ac:dyDescent="0.2">
      <c r="A20" s="90"/>
      <c r="B20" s="60" t="s">
        <v>49</v>
      </c>
      <c r="C20" s="44" t="s">
        <v>12</v>
      </c>
      <c r="D20" s="45" t="s">
        <v>17</v>
      </c>
      <c r="E20" s="50" t="s">
        <v>92</v>
      </c>
      <c r="F20" s="70" t="s">
        <v>192</v>
      </c>
      <c r="G20" s="56">
        <v>0.04</v>
      </c>
      <c r="I20" s="7">
        <f si="0" t="shared"/>
        <v>0</v>
      </c>
    </row>
    <row customHeight="1" ht="12.75" r="21" spans="1:9" x14ac:dyDescent="0.2">
      <c r="A21" s="88" t="s">
        <v>99</v>
      </c>
      <c r="B21" s="59" t="s">
        <v>50</v>
      </c>
      <c r="C21" s="4" t="s">
        <v>18</v>
      </c>
      <c r="D21" s="1" t="s">
        <v>25</v>
      </c>
      <c r="E21" s="48" t="s">
        <v>93</v>
      </c>
      <c r="F21" s="96" t="s">
        <v>194</v>
      </c>
      <c r="G21" s="55">
        <v>0.08</v>
      </c>
      <c r="H21" s="7">
        <v>4.5</v>
      </c>
      <c r="I21" s="7">
        <f si="0" t="shared"/>
        <v>0.36</v>
      </c>
    </row>
    <row customHeight="1" ht="12.75" r="22" spans="1:9" x14ac:dyDescent="0.2">
      <c r="A22" s="89"/>
      <c r="B22" s="59" t="s">
        <v>52</v>
      </c>
      <c r="C22" s="4" t="s">
        <v>18</v>
      </c>
      <c r="D22" s="1" t="s">
        <v>24</v>
      </c>
      <c r="E22" s="48" t="s">
        <v>193</v>
      </c>
      <c r="F22" s="94"/>
      <c r="G22" s="55">
        <v>0.08</v>
      </c>
      <c r="H22" s="7">
        <v>1.5</v>
      </c>
      <c r="I22" s="7">
        <f si="0" t="shared"/>
        <v>0.12</v>
      </c>
    </row>
    <row customHeight="1" ht="12.75" r="23" spans="1:9" x14ac:dyDescent="0.2">
      <c r="A23" s="89"/>
      <c r="B23" s="59" t="s">
        <v>51</v>
      </c>
      <c r="C23" s="4" t="s">
        <v>18</v>
      </c>
      <c r="D23" s="1" t="s">
        <v>102</v>
      </c>
      <c r="E23" s="48" t="s">
        <v>94</v>
      </c>
      <c r="F23" s="69" t="s">
        <v>195</v>
      </c>
      <c r="G23" s="55">
        <v>0.08</v>
      </c>
      <c r="I23" s="7">
        <f si="0" t="shared"/>
        <v>0</v>
      </c>
    </row>
    <row customHeight="1" ht="12.75" r="24" spans="1:9" x14ac:dyDescent="0.2">
      <c r="A24" s="90"/>
      <c r="B24" s="60" t="s">
        <v>53</v>
      </c>
      <c r="C24" s="44" t="s">
        <v>18</v>
      </c>
      <c r="D24" s="45" t="s">
        <v>26</v>
      </c>
      <c r="E24" s="50" t="s">
        <v>95</v>
      </c>
      <c r="F24" s="70" t="s">
        <v>196</v>
      </c>
      <c r="G24" s="56">
        <v>0.06</v>
      </c>
      <c r="I24" s="7">
        <f si="0" t="shared"/>
        <v>0</v>
      </c>
    </row>
  </sheetData>
  <mergeCells count="6">
    <mergeCell ref="A7:A12"/>
    <mergeCell ref="A2:A6"/>
    <mergeCell ref="A13:A20"/>
    <mergeCell ref="A21:A24"/>
    <mergeCell ref="F9:F12"/>
    <mergeCell ref="F21:F22"/>
  </mergeCells>
  <phoneticPr fontId="4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7"/>
  <sheetViews>
    <sheetView workbookViewId="0">
      <selection activeCell="D2" sqref="D2:D17"/>
    </sheetView>
  </sheetViews>
  <sheetFormatPr baseColWidth="10" defaultColWidth="8.83203125" defaultRowHeight="15" x14ac:dyDescent="0.2"/>
  <cols>
    <col min="1" max="1" bestFit="true" customWidth="true" width="26.83203125" collapsed="false"/>
  </cols>
  <sheetData>
    <row r="1" spans="1:5" x14ac:dyDescent="0.2">
      <c r="B1" t="s">
        <v>67</v>
      </c>
      <c r="C1" t="s">
        <v>28</v>
      </c>
      <c r="D1" t="s">
        <v>66</v>
      </c>
    </row>
    <row r="2" spans="1:5" x14ac:dyDescent="0.2">
      <c r="A2" s="6" t="s">
        <v>54</v>
      </c>
      <c r="B2" s="3" t="s">
        <v>29</v>
      </c>
      <c r="C2" s="9">
        <v>0.15</v>
      </c>
      <c r="D2" s="7">
        <v>1</v>
      </c>
      <c r="E2">
        <f>C2*D2</f>
        <v>0.15</v>
      </c>
    </row>
    <row r="3" spans="1:5" x14ac:dyDescent="0.2">
      <c r="A3" s="6"/>
      <c r="B3" s="3" t="s">
        <v>30</v>
      </c>
      <c r="C3" s="9">
        <v>0.15</v>
      </c>
      <c r="D3" s="7">
        <v>2.5</v>
      </c>
      <c r="E3">
        <f ref="E3:E17" si="0" t="shared">C3*D3</f>
        <v>0.375</v>
      </c>
    </row>
    <row r="4" spans="1:5" x14ac:dyDescent="0.2">
      <c r="A4" s="6" t="s">
        <v>55</v>
      </c>
      <c r="B4" s="3" t="s">
        <v>29</v>
      </c>
      <c r="C4" s="9">
        <v>0.15</v>
      </c>
      <c r="D4" s="7">
        <v>1</v>
      </c>
      <c r="E4">
        <f si="0" t="shared"/>
        <v>0.15</v>
      </c>
    </row>
    <row r="5" spans="1:5" x14ac:dyDescent="0.2">
      <c r="A5" s="6"/>
      <c r="B5" s="3" t="s">
        <v>30</v>
      </c>
      <c r="C5" s="9">
        <v>0.15</v>
      </c>
      <c r="D5" s="7">
        <v>2.5</v>
      </c>
      <c r="E5">
        <f si="0" t="shared"/>
        <v>0.375</v>
      </c>
    </row>
    <row r="6" spans="1:5" x14ac:dyDescent="0.2">
      <c r="A6" s="6" t="s">
        <v>56</v>
      </c>
      <c r="B6" s="3" t="s">
        <v>29</v>
      </c>
      <c r="C6" s="9">
        <v>0.2</v>
      </c>
      <c r="D6" s="7">
        <v>2</v>
      </c>
      <c r="E6">
        <f si="0" t="shared"/>
        <v>0.4</v>
      </c>
    </row>
    <row r="7" spans="1:5" x14ac:dyDescent="0.2">
      <c r="A7" s="6"/>
      <c r="B7" s="3" t="s">
        <v>30</v>
      </c>
      <c r="C7" s="9">
        <v>0.2</v>
      </c>
      <c r="D7" s="7">
        <v>2.5</v>
      </c>
      <c r="E7">
        <f si="0" t="shared"/>
        <v>0.5</v>
      </c>
    </row>
    <row r="8" spans="1:5" x14ac:dyDescent="0.2">
      <c r="A8" s="6" t="s">
        <v>57</v>
      </c>
      <c r="B8" s="3" t="s">
        <v>29</v>
      </c>
      <c r="C8" s="9">
        <v>0.1</v>
      </c>
      <c r="D8" s="7">
        <v>2</v>
      </c>
      <c r="E8">
        <f si="0" t="shared"/>
        <v>0.2</v>
      </c>
    </row>
    <row r="9" spans="1:5" x14ac:dyDescent="0.2">
      <c r="A9" s="6"/>
      <c r="B9" s="3" t="s">
        <v>30</v>
      </c>
      <c r="C9" s="9">
        <v>0.1</v>
      </c>
      <c r="D9" s="7">
        <v>4</v>
      </c>
      <c r="E9">
        <f si="0" t="shared"/>
        <v>0.4</v>
      </c>
    </row>
    <row r="10" spans="1:5" x14ac:dyDescent="0.2">
      <c r="A10" s="6" t="s">
        <v>58</v>
      </c>
      <c r="B10" s="3" t="s">
        <v>29</v>
      </c>
      <c r="C10" s="9">
        <v>0.1</v>
      </c>
      <c r="D10" s="7">
        <v>2</v>
      </c>
      <c r="E10">
        <f si="0" t="shared"/>
        <v>0.2</v>
      </c>
    </row>
    <row r="11" spans="1:5" x14ac:dyDescent="0.2">
      <c r="A11" s="6"/>
      <c r="B11" s="3" t="s">
        <v>30</v>
      </c>
      <c r="C11" s="9">
        <v>0.1</v>
      </c>
      <c r="D11" s="7">
        <v>4</v>
      </c>
      <c r="E11">
        <f si="0" t="shared"/>
        <v>0.4</v>
      </c>
    </row>
    <row r="12" spans="1:5" x14ac:dyDescent="0.2">
      <c r="A12" s="6" t="s">
        <v>59</v>
      </c>
      <c r="B12" s="3" t="s">
        <v>29</v>
      </c>
      <c r="C12" s="9">
        <v>0.1</v>
      </c>
      <c r="D12" s="7">
        <v>2</v>
      </c>
      <c r="E12">
        <f si="0" t="shared"/>
        <v>0.2</v>
      </c>
    </row>
    <row r="13" spans="1:5" x14ac:dyDescent="0.2">
      <c r="A13" s="6"/>
      <c r="B13" s="3" t="s">
        <v>30</v>
      </c>
      <c r="C13" s="9">
        <v>0.1</v>
      </c>
      <c r="D13" s="7">
        <v>2</v>
      </c>
      <c r="E13">
        <f si="0" t="shared"/>
        <v>0.2</v>
      </c>
    </row>
    <row r="14" spans="1:5" x14ac:dyDescent="0.2">
      <c r="A14" s="6" t="s">
        <v>60</v>
      </c>
      <c r="B14" s="3" t="s">
        <v>29</v>
      </c>
      <c r="C14" s="9">
        <v>0.1</v>
      </c>
      <c r="D14" s="7">
        <v>0</v>
      </c>
      <c r="E14">
        <f si="0" t="shared"/>
        <v>0</v>
      </c>
    </row>
    <row r="15" spans="1:5" x14ac:dyDescent="0.2">
      <c r="A15" s="6"/>
      <c r="B15" s="3" t="s">
        <v>30</v>
      </c>
      <c r="C15" s="9">
        <v>0.1</v>
      </c>
      <c r="D15" s="7">
        <v>0.5</v>
      </c>
      <c r="E15">
        <f si="0" t="shared"/>
        <v>0.05</v>
      </c>
    </row>
    <row r="16" spans="1:5" x14ac:dyDescent="0.2">
      <c r="A16" s="6" t="s">
        <v>61</v>
      </c>
      <c r="B16" s="3" t="s">
        <v>29</v>
      </c>
      <c r="C16" s="9">
        <v>0.1</v>
      </c>
      <c r="D16" s="7">
        <v>1</v>
      </c>
      <c r="E16">
        <f si="0" t="shared"/>
        <v>0.1</v>
      </c>
    </row>
    <row r="17" spans="1:5" x14ac:dyDescent="0.2">
      <c r="A17" s="7"/>
      <c r="B17" s="3" t="s">
        <v>30</v>
      </c>
      <c r="C17" s="9">
        <v>0.1</v>
      </c>
      <c r="D17" s="7">
        <v>4</v>
      </c>
      <c r="E17">
        <f si="0" t="shared"/>
        <v>0.4</v>
      </c>
    </row>
  </sheetData>
  <phoneticPr fontId="4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Detail</vt:lpstr>
      <vt:lpstr>Item Referance</vt:lpstr>
      <vt:lpstr>Sheet4</vt:lpstr>
    </vt:vector>
  </TitlesOfParts>
  <Company>Bristol-Myers Squibb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2017-02-20T06:01:25Z</dcterms:created>
  <dc:creator>BMS</dc:creator>
  <cp:lastModifiedBy>Bing Ran</cp:lastModifiedBy>
  <dcterms:modified xsi:type="dcterms:W3CDTF">2017-03-14T01:20:58Z</dcterms:modified>
</cp:coreProperties>
</file>