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otta\Documents\Ivan Profile\TCC - PUC Minas\"/>
    </mc:Choice>
  </mc:AlternateContent>
  <xr:revisionPtr revIDLastSave="0" documentId="13_ncr:1_{87743E41-2B35-490B-8778-7EE52C24D75E}" xr6:coauthVersionLast="41" xr6:coauthVersionMax="41" xr10:uidLastSave="{00000000-0000-0000-0000-000000000000}"/>
  <bookViews>
    <workbookView xWindow="-120" yWindow="-120" windowWidth="29040" windowHeight="15840" firstSheet="4" activeTab="5" xr2:uid="{EBEABD4B-2F82-4409-ADA4-A22D9219A767}"/>
  </bookViews>
  <sheets>
    <sheet name=" UF Rio de Janeiro Geral" sheetId="2" r:id="rId1"/>
    <sheet name="UF Rio de Janeiro 1 Dose" sheetId="3" r:id="rId2"/>
    <sheet name="UF Rio de Janeiro 2 Dose" sheetId="4" r:id="rId3"/>
    <sheet name="Cidade do Rio de Janeiro" sheetId="8" r:id="rId4"/>
    <sheet name="Cidade do Rio de Janeiro 1 dose" sheetId="11" r:id="rId5"/>
    <sheet name="Cidade do Rio de Janeiro 2 dose" sheetId="12" r:id="rId6"/>
    <sheet name="Cidade de Duque de Caxias" sheetId="13" r:id="rId7"/>
    <sheet name="Cidade de Duque de Caxias 1 dos" sheetId="14" r:id="rId8"/>
    <sheet name="Cidade de Duque de Caxias 2 dos" sheetId="15" r:id="rId9"/>
    <sheet name="Resumo" sheetId="16" r:id="rId10"/>
  </sheets>
  <definedNames>
    <definedName name="DadosExternos_1" localSheetId="0" hidden="1">' UF Rio de Janeiro Geral'!$A$1:$B$143</definedName>
    <definedName name="DadosExternos_1" localSheetId="6" hidden="1">'Cidade de Duque de Caxias'!$A$1:$B$141</definedName>
    <definedName name="DadosExternos_1" localSheetId="7" hidden="1">'Cidade de Duque de Caxias 1 dos'!$A$1:$B$139</definedName>
    <definedName name="DadosExternos_1" localSheetId="8" hidden="1">'Cidade de Duque de Caxias 2 dos'!$A$1:$B$130</definedName>
    <definedName name="DadosExternos_1" localSheetId="3" hidden="1">'Cidade do Rio de Janeiro'!$A$1:$B$141</definedName>
    <definedName name="DadosExternos_1" localSheetId="4" hidden="1">'Cidade do Rio de Janeiro 1 dose'!$A$1:$B$141</definedName>
    <definedName name="DadosExternos_1" localSheetId="5" hidden="1">'Cidade do Rio de Janeiro 2 dose'!$A$1:$B$139</definedName>
    <definedName name="DadosExternos_1" localSheetId="1" hidden="1">'UF Rio de Janeiro 1 Dose'!$A$1:$B$143</definedName>
    <definedName name="DadosExternos_1" localSheetId="2" hidden="1">'UF Rio de Janeiro 2 Dose'!$A$1:$B$141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6" l="1"/>
  <c r="G12" i="16"/>
  <c r="G11" i="16"/>
  <c r="F13" i="16"/>
  <c r="F12" i="16"/>
  <c r="F11" i="16"/>
  <c r="G7" i="16"/>
  <c r="F7" i="16"/>
  <c r="D6" i="16"/>
  <c r="E6" i="16" s="1"/>
  <c r="D7" i="16"/>
  <c r="E7" i="16" s="1"/>
  <c r="G6" i="16"/>
  <c r="F6" i="16"/>
  <c r="G5" i="16"/>
  <c r="F5" i="16"/>
  <c r="D5" i="16"/>
  <c r="E5" i="15" l="1"/>
  <c r="B131" i="15"/>
  <c r="E5" i="14"/>
  <c r="B140" i="14"/>
  <c r="B142" i="13"/>
  <c r="E5" i="12"/>
  <c r="B140" i="12"/>
  <c r="E5" i="11"/>
  <c r="B142" i="11"/>
  <c r="B142" i="8"/>
  <c r="E5" i="4" l="1"/>
  <c r="B142" i="4"/>
  <c r="E5" i="3"/>
  <c r="B144" i="3"/>
  <c r="B1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86E1A7-79BC-464B-9340-5DBBFC53EFC6}" keepAlive="1" name="Consulta - Qtd_Vacinação_Mun_DC" description="Conexão com a consulta 'Qtd_Vacinação_Mun_DC' na pasta de trabalho." type="5" refreshedVersion="6" background="1" saveData="1">
    <dbPr connection="Provider=Microsoft.Mashup.OleDb.1;Data Source=$Workbook$;Location=Qtd_Vacinação_Mun_DC;Extended Properties=&quot;&quot;" command="SELECT * FROM [Qtd_Vacinação_Mun_DC]"/>
  </connection>
  <connection id="2" xr16:uid="{2E66AB75-45C6-4132-832D-215C17A20AC9}" keepAlive="1" name="Consulta - Qtd_Vacinação_Mun_DC_1dose" description="Conexão com a consulta 'Qtd_Vacinação_Mun_DC_1dose' na pasta de trabalho." type="5" refreshedVersion="6" background="1" saveData="1">
    <dbPr connection="Provider=Microsoft.Mashup.OleDb.1;Data Source=$Workbook$;Location=Qtd_Vacinação_Mun_DC_1dose;Extended Properties=&quot;&quot;" command="SELECT * FROM [Qtd_Vacinação_Mun_DC_1dose]"/>
  </connection>
  <connection id="3" xr16:uid="{71711ED4-7D32-4AF9-A508-4F86CF14A093}" keepAlive="1" name="Consulta - Qtd_Vacinação_Mun_DC_2dose" description="Conexão com a consulta 'Qtd_Vacinação_Mun_DC_2dose' na pasta de trabalho." type="5" refreshedVersion="6" background="1" saveData="1">
    <dbPr connection="Provider=Microsoft.Mashup.OleDb.1;Data Source=$Workbook$;Location=Qtd_Vacinação_Mun_DC_2dose;Extended Properties=&quot;&quot;" command="SELECT * FROM [Qtd_Vacinação_Mun_DC_2dose]"/>
  </connection>
  <connection id="4" xr16:uid="{C1F7C964-EF10-41AE-A062-46A12A5E5A25}" keepAlive="1" name="Consulta - Qtd_Vacinação_Mun_Rio_1dose" description="Conexão com a consulta 'Qtd_Vacinação_Mun_Rio_1dose' na pasta de trabalho." type="5" refreshedVersion="6" background="1" saveData="1">
    <dbPr connection="Provider=Microsoft.Mashup.OleDb.1;Data Source=$Workbook$;Location=Qtd_Vacinação_Mun_Rio_1dose;Extended Properties=&quot;&quot;" command="SELECT * FROM [Qtd_Vacinação_Mun_Rio_1dose]"/>
  </connection>
  <connection id="5" xr16:uid="{F42E5CA1-1646-43AA-9FE8-CB8EEBB7A3C9}" keepAlive="1" name="Consulta - Qtd_Vacinação_Mun_Rio_2dose" description="Conexão com a consulta 'Qtd_Vacinação_Mun_Rio_2dose' na pasta de trabalho." type="5" refreshedVersion="6" background="1" saveData="1">
    <dbPr connection="Provider=Microsoft.Mashup.OleDb.1;Data Source=$Workbook$;Location=Qtd_Vacinação_Mun_Rio_2dose;Extended Properties=&quot;&quot;" command="SELECT * FROM [Qtd_Vacinação_Mun_Rio_2dose]"/>
  </connection>
  <connection id="6" xr16:uid="{C58419C2-D1F7-4FFA-8959-4961B160F58A}" keepAlive="1" name="Consulta - Qtd_Vacinação_Mun_RiodeJaneiro" description="Conexão com a consulta 'Qtd_Vacinação_Mun_RiodeJaneiro' na pasta de trabalho." type="5" refreshedVersion="6" background="1" saveData="1">
    <dbPr connection="Provider=Microsoft.Mashup.OleDb.1;Data Source=$Workbook$;Location=Qtd_Vacinação_Mun_RiodeJaneiro;Extended Properties=&quot;&quot;" command="SELECT * FROM [Qtd_Vacinação_Mun_RiodeJaneiro]"/>
  </connection>
  <connection id="7" xr16:uid="{DD6C6C45-82B9-48DF-9792-55DF5F062712}" keepAlive="1" name="Consulta - Qtd_Vacinação_UF_RiodeJaneiro" description="Conexão com a consulta 'Qtd_Vacinação_UF_RiodeJaneiro' na pasta de trabalho." type="5" refreshedVersion="6" background="1" saveData="1">
    <dbPr connection="Provider=Microsoft.Mashup.OleDb.1;Data Source=$Workbook$;Location=Qtd_Vacinação_UF_RiodeJaneiro;Extended Properties=&quot;&quot;" command="SELECT * FROM [Qtd_Vacinação_UF_RiodeJaneiro]"/>
  </connection>
  <connection id="8" xr16:uid="{F8E6EBB2-1E45-4756-80EC-EAE9743B2D3C}" keepAlive="1" name="Consulta - Qtd_Vacinação_UF_RiodeJaneiro-1dose" description="Conexão com a consulta 'Qtd_Vacinação_UF_RiodeJaneiro-1dose' na pasta de trabalho." type="5" refreshedVersion="6" background="1" saveData="1">
    <dbPr connection="Provider=Microsoft.Mashup.OleDb.1;Data Source=$Workbook$;Location=Qtd_Vacinação_UF_RiodeJaneiro-1dose;Extended Properties=&quot;&quot;" command="SELECT * FROM [Qtd_Vacinação_UF_RiodeJaneiro-1dose]"/>
  </connection>
  <connection id="9" xr16:uid="{27FB823E-D296-41BD-92EE-56BF71F4EEF7}" keepAlive="1" name="Consulta - Qtd_Vacinação_UF_RiodeJaneiro-1dose (2)" description="Conexão com a consulta 'Qtd_Vacinação_UF_RiodeJaneiro-1dose (2)' na pasta de trabalho." type="5" refreshedVersion="6" background="1">
    <dbPr connection="Provider=Microsoft.Mashup.OleDb.1;Data Source=$Workbook$;Location=Qtd_Vacinação_UF_RiodeJaneiro-1dose (2);Extended Properties=&quot;&quot;" command="SELECT * FROM [Qtd_Vacinação_UF_RiodeJaneiro-1dose (2)]"/>
  </connection>
  <connection id="10" xr16:uid="{B0886E75-D420-4BA5-A9E5-6E96CAE70B97}" keepAlive="1" name="Consulta - Qtd_Vacinação_UF_RiodeJaneiro-2dose" description="Conexão com a consulta 'Qtd_Vacinação_UF_RiodeJaneiro-2dose' na pasta de trabalho." type="5" refreshedVersion="6" background="1" saveData="1">
    <dbPr connection="Provider=Microsoft.Mashup.OleDb.1;Data Source=$Workbook$;Location=Qtd_Vacinação_UF_RiodeJaneiro-2dose;Extended Properties=&quot;&quot;" command="SELECT * FROM [Qtd_Vacinação_UF_RiodeJaneiro-2dose]"/>
  </connection>
</connections>
</file>

<file path=xl/sharedStrings.xml><?xml version="1.0" encoding="utf-8"?>
<sst xmlns="http://schemas.openxmlformats.org/spreadsheetml/2006/main" count="44" uniqueCount="15">
  <si>
    <t>Column1</t>
  </si>
  <si>
    <t>Column2</t>
  </si>
  <si>
    <t>População UF - Rio de Janeiro</t>
  </si>
  <si>
    <t>%Vacinados</t>
  </si>
  <si>
    <t>População Cidade - Rio de Janeiro</t>
  </si>
  <si>
    <t>População Cidade - Duque de Caxias</t>
  </si>
  <si>
    <t>%Pop</t>
  </si>
  <si>
    <t>%Vacinados - Primeira Dose</t>
  </si>
  <si>
    <t>%Vacinados - Segunda Dose</t>
  </si>
  <si>
    <t>População do Estado</t>
  </si>
  <si>
    <t>População - Duque de Caxias</t>
  </si>
  <si>
    <t>População - Rio de Janeiro - Capital</t>
  </si>
  <si>
    <t>Rio de Janeiro - Capital</t>
  </si>
  <si>
    <t>Duque de Caxias</t>
  </si>
  <si>
    <t>Estado -Rio de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</si>
</sst>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10" fontId="0" fillId="0" borderId="0" xfId="0" applyNumberFormat="1"/>
    <xf numFmtId="0" fontId="0" fillId="0" borderId="0" xfId="0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numFmt numFmtId="19" formatCode="dd/mm/yyyy"/>
    </dxf>
    <dxf>
      <numFmt numFmtId="19" formatCode="dd/mm/yyyy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numFmt numFmtId="19" formatCode="dd/mm/yyyy"/>
    </dxf>
    <dxf>
      <numFmt numFmtId="19" formatCode="dd/mm/yyyy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'UF Rio de Janeiro 2 Dose'!$A$2:$A$141</c:f>
              <c:numCache>
                <c:formatCode>m/d/yyyy</c:formatCode>
                <c:ptCount val="140"/>
                <c:pt idx="0">
                  <c:v>44213</c:v>
                </c:pt>
                <c:pt idx="1">
                  <c:v>44214</c:v>
                </c:pt>
                <c:pt idx="2">
                  <c:v>44215</c:v>
                </c:pt>
                <c:pt idx="3">
                  <c:v>44216</c:v>
                </c:pt>
                <c:pt idx="4">
                  <c:v>44217</c:v>
                </c:pt>
                <c:pt idx="5">
                  <c:v>44218</c:v>
                </c:pt>
                <c:pt idx="6">
                  <c:v>44219</c:v>
                </c:pt>
                <c:pt idx="7">
                  <c:v>44220</c:v>
                </c:pt>
                <c:pt idx="8">
                  <c:v>44221</c:v>
                </c:pt>
                <c:pt idx="9">
                  <c:v>44222</c:v>
                </c:pt>
                <c:pt idx="10">
                  <c:v>44223</c:v>
                </c:pt>
                <c:pt idx="11">
                  <c:v>44224</c:v>
                </c:pt>
                <c:pt idx="12">
                  <c:v>44225</c:v>
                </c:pt>
                <c:pt idx="13">
                  <c:v>44226</c:v>
                </c:pt>
                <c:pt idx="14">
                  <c:v>44227</c:v>
                </c:pt>
                <c:pt idx="15">
                  <c:v>44228</c:v>
                </c:pt>
                <c:pt idx="16">
                  <c:v>44229</c:v>
                </c:pt>
                <c:pt idx="17">
                  <c:v>44230</c:v>
                </c:pt>
                <c:pt idx="18">
                  <c:v>44231</c:v>
                </c:pt>
                <c:pt idx="19">
                  <c:v>44232</c:v>
                </c:pt>
                <c:pt idx="20">
                  <c:v>44233</c:v>
                </c:pt>
                <c:pt idx="21">
                  <c:v>44234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44240</c:v>
                </c:pt>
                <c:pt idx="28">
                  <c:v>44241</c:v>
                </c:pt>
                <c:pt idx="29">
                  <c:v>44242</c:v>
                </c:pt>
                <c:pt idx="30">
                  <c:v>44243</c:v>
                </c:pt>
                <c:pt idx="31">
                  <c:v>44244</c:v>
                </c:pt>
                <c:pt idx="32">
                  <c:v>44245</c:v>
                </c:pt>
                <c:pt idx="33">
                  <c:v>44246</c:v>
                </c:pt>
                <c:pt idx="34">
                  <c:v>44247</c:v>
                </c:pt>
                <c:pt idx="35">
                  <c:v>44248</c:v>
                </c:pt>
                <c:pt idx="36">
                  <c:v>44249</c:v>
                </c:pt>
                <c:pt idx="37">
                  <c:v>44250</c:v>
                </c:pt>
                <c:pt idx="38">
                  <c:v>44251</c:v>
                </c:pt>
                <c:pt idx="39">
                  <c:v>44252</c:v>
                </c:pt>
                <c:pt idx="40">
                  <c:v>44253</c:v>
                </c:pt>
                <c:pt idx="41">
                  <c:v>44254</c:v>
                </c:pt>
                <c:pt idx="42">
                  <c:v>44255</c:v>
                </c:pt>
                <c:pt idx="43">
                  <c:v>44256</c:v>
                </c:pt>
                <c:pt idx="44">
                  <c:v>44257</c:v>
                </c:pt>
                <c:pt idx="45">
                  <c:v>44258</c:v>
                </c:pt>
                <c:pt idx="46">
                  <c:v>44259</c:v>
                </c:pt>
                <c:pt idx="47">
                  <c:v>44260</c:v>
                </c:pt>
                <c:pt idx="48">
                  <c:v>44261</c:v>
                </c:pt>
                <c:pt idx="49">
                  <c:v>44262</c:v>
                </c:pt>
                <c:pt idx="50">
                  <c:v>44263</c:v>
                </c:pt>
                <c:pt idx="51">
                  <c:v>44264</c:v>
                </c:pt>
                <c:pt idx="52">
                  <c:v>44265</c:v>
                </c:pt>
                <c:pt idx="53">
                  <c:v>44266</c:v>
                </c:pt>
                <c:pt idx="54">
                  <c:v>44267</c:v>
                </c:pt>
                <c:pt idx="55">
                  <c:v>44268</c:v>
                </c:pt>
                <c:pt idx="56">
                  <c:v>44269</c:v>
                </c:pt>
                <c:pt idx="57">
                  <c:v>44270</c:v>
                </c:pt>
                <c:pt idx="58">
                  <c:v>44271</c:v>
                </c:pt>
                <c:pt idx="59">
                  <c:v>44272</c:v>
                </c:pt>
                <c:pt idx="60">
                  <c:v>44273</c:v>
                </c:pt>
                <c:pt idx="61">
                  <c:v>44274</c:v>
                </c:pt>
                <c:pt idx="62">
                  <c:v>44275</c:v>
                </c:pt>
                <c:pt idx="63">
                  <c:v>44276</c:v>
                </c:pt>
                <c:pt idx="64">
                  <c:v>44277</c:v>
                </c:pt>
                <c:pt idx="65">
                  <c:v>44278</c:v>
                </c:pt>
                <c:pt idx="66">
                  <c:v>44279</c:v>
                </c:pt>
                <c:pt idx="67">
                  <c:v>44280</c:v>
                </c:pt>
                <c:pt idx="68">
                  <c:v>44281</c:v>
                </c:pt>
                <c:pt idx="69">
                  <c:v>44282</c:v>
                </c:pt>
                <c:pt idx="70">
                  <c:v>44283</c:v>
                </c:pt>
                <c:pt idx="71">
                  <c:v>44284</c:v>
                </c:pt>
                <c:pt idx="72">
                  <c:v>44285</c:v>
                </c:pt>
                <c:pt idx="73">
                  <c:v>44286</c:v>
                </c:pt>
                <c:pt idx="74">
                  <c:v>44287</c:v>
                </c:pt>
                <c:pt idx="75">
                  <c:v>44288</c:v>
                </c:pt>
                <c:pt idx="76">
                  <c:v>44289</c:v>
                </c:pt>
                <c:pt idx="77">
                  <c:v>44290</c:v>
                </c:pt>
                <c:pt idx="78">
                  <c:v>44291</c:v>
                </c:pt>
                <c:pt idx="79">
                  <c:v>44292</c:v>
                </c:pt>
                <c:pt idx="80">
                  <c:v>44293</c:v>
                </c:pt>
                <c:pt idx="81">
                  <c:v>44294</c:v>
                </c:pt>
                <c:pt idx="82">
                  <c:v>44295</c:v>
                </c:pt>
                <c:pt idx="83">
                  <c:v>44296</c:v>
                </c:pt>
                <c:pt idx="84">
                  <c:v>44297</c:v>
                </c:pt>
                <c:pt idx="85">
                  <c:v>44298</c:v>
                </c:pt>
                <c:pt idx="86">
                  <c:v>44299</c:v>
                </c:pt>
                <c:pt idx="87">
                  <c:v>44300</c:v>
                </c:pt>
                <c:pt idx="88">
                  <c:v>44301</c:v>
                </c:pt>
                <c:pt idx="89">
                  <c:v>44302</c:v>
                </c:pt>
                <c:pt idx="90">
                  <c:v>44303</c:v>
                </c:pt>
                <c:pt idx="91">
                  <c:v>44304</c:v>
                </c:pt>
                <c:pt idx="92">
                  <c:v>44305</c:v>
                </c:pt>
                <c:pt idx="93">
                  <c:v>44306</c:v>
                </c:pt>
                <c:pt idx="94">
                  <c:v>44307</c:v>
                </c:pt>
                <c:pt idx="95">
                  <c:v>44308</c:v>
                </c:pt>
                <c:pt idx="96">
                  <c:v>44309</c:v>
                </c:pt>
                <c:pt idx="97">
                  <c:v>44310</c:v>
                </c:pt>
                <c:pt idx="98">
                  <c:v>44311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44317</c:v>
                </c:pt>
                <c:pt idx="105">
                  <c:v>44318</c:v>
                </c:pt>
                <c:pt idx="106">
                  <c:v>44319</c:v>
                </c:pt>
                <c:pt idx="107">
                  <c:v>44320</c:v>
                </c:pt>
                <c:pt idx="108">
                  <c:v>44321</c:v>
                </c:pt>
                <c:pt idx="109">
                  <c:v>44322</c:v>
                </c:pt>
                <c:pt idx="110">
                  <c:v>44323</c:v>
                </c:pt>
                <c:pt idx="111">
                  <c:v>44324</c:v>
                </c:pt>
                <c:pt idx="112">
                  <c:v>44325</c:v>
                </c:pt>
                <c:pt idx="113">
                  <c:v>44326</c:v>
                </c:pt>
                <c:pt idx="114">
                  <c:v>44327</c:v>
                </c:pt>
                <c:pt idx="115">
                  <c:v>44328</c:v>
                </c:pt>
                <c:pt idx="116">
                  <c:v>44329</c:v>
                </c:pt>
                <c:pt idx="117">
                  <c:v>44330</c:v>
                </c:pt>
                <c:pt idx="118">
                  <c:v>44331</c:v>
                </c:pt>
                <c:pt idx="119">
                  <c:v>44332</c:v>
                </c:pt>
                <c:pt idx="120">
                  <c:v>44333</c:v>
                </c:pt>
                <c:pt idx="121">
                  <c:v>44334</c:v>
                </c:pt>
                <c:pt idx="122">
                  <c:v>44335</c:v>
                </c:pt>
                <c:pt idx="123">
                  <c:v>44336</c:v>
                </c:pt>
                <c:pt idx="124">
                  <c:v>44337</c:v>
                </c:pt>
                <c:pt idx="125">
                  <c:v>44338</c:v>
                </c:pt>
                <c:pt idx="126">
                  <c:v>44339</c:v>
                </c:pt>
                <c:pt idx="127">
                  <c:v>44340</c:v>
                </c:pt>
                <c:pt idx="128">
                  <c:v>44341</c:v>
                </c:pt>
                <c:pt idx="129">
                  <c:v>44342</c:v>
                </c:pt>
                <c:pt idx="130">
                  <c:v>44343</c:v>
                </c:pt>
                <c:pt idx="131">
                  <c:v>44344</c:v>
                </c:pt>
                <c:pt idx="132">
                  <c:v>44345</c:v>
                </c:pt>
                <c:pt idx="133">
                  <c:v>44346</c:v>
                </c:pt>
                <c:pt idx="134">
                  <c:v>44347</c:v>
                </c:pt>
                <c:pt idx="135">
                  <c:v>44348</c:v>
                </c:pt>
                <c:pt idx="136">
                  <c:v>44349</c:v>
                </c:pt>
                <c:pt idx="137">
                  <c:v>44350</c:v>
                </c:pt>
                <c:pt idx="138">
                  <c:v>44351</c:v>
                </c:pt>
                <c:pt idx="139">
                  <c:v>44352</c:v>
                </c:pt>
              </c:numCache>
            </c:numRef>
          </c:cat>
          <c:val>
            <c:numRef>
              <c:f>'UF Rio de Janeiro 2 Dose'!$B$2:$B$141</c:f>
              <c:numCache>
                <c:formatCode>_-* #,##0_-;\-* #,##0_-;_-* "-"??_-;_-@_-</c:formatCode>
                <c:ptCount val="140"/>
                <c:pt idx="0">
                  <c:v>28</c:v>
                </c:pt>
                <c:pt idx="1">
                  <c:v>5</c:v>
                </c:pt>
                <c:pt idx="2">
                  <c:v>28</c:v>
                </c:pt>
                <c:pt idx="3">
                  <c:v>193</c:v>
                </c:pt>
                <c:pt idx="4">
                  <c:v>92</c:v>
                </c:pt>
                <c:pt idx="5">
                  <c:v>118</c:v>
                </c:pt>
                <c:pt idx="6">
                  <c:v>22</c:v>
                </c:pt>
                <c:pt idx="7">
                  <c:v>18</c:v>
                </c:pt>
                <c:pt idx="8">
                  <c:v>39</c:v>
                </c:pt>
                <c:pt idx="9">
                  <c:v>79</c:v>
                </c:pt>
                <c:pt idx="10">
                  <c:v>84</c:v>
                </c:pt>
                <c:pt idx="11">
                  <c:v>76</c:v>
                </c:pt>
                <c:pt idx="12">
                  <c:v>39</c:v>
                </c:pt>
                <c:pt idx="13">
                  <c:v>10</c:v>
                </c:pt>
                <c:pt idx="14">
                  <c:v>1</c:v>
                </c:pt>
                <c:pt idx="15">
                  <c:v>68</c:v>
                </c:pt>
                <c:pt idx="16">
                  <c:v>216</c:v>
                </c:pt>
                <c:pt idx="17">
                  <c:v>145</c:v>
                </c:pt>
                <c:pt idx="18">
                  <c:v>164</c:v>
                </c:pt>
                <c:pt idx="19">
                  <c:v>173</c:v>
                </c:pt>
                <c:pt idx="20">
                  <c:v>24</c:v>
                </c:pt>
                <c:pt idx="21">
                  <c:v>9</c:v>
                </c:pt>
                <c:pt idx="22">
                  <c:v>2564</c:v>
                </c:pt>
                <c:pt idx="23">
                  <c:v>3823</c:v>
                </c:pt>
                <c:pt idx="24">
                  <c:v>9741</c:v>
                </c:pt>
                <c:pt idx="25">
                  <c:v>9599</c:v>
                </c:pt>
                <c:pt idx="26">
                  <c:v>8997</c:v>
                </c:pt>
                <c:pt idx="27">
                  <c:v>1325</c:v>
                </c:pt>
                <c:pt idx="28">
                  <c:v>497</c:v>
                </c:pt>
                <c:pt idx="29">
                  <c:v>2184</c:v>
                </c:pt>
                <c:pt idx="30">
                  <c:v>25712</c:v>
                </c:pt>
                <c:pt idx="31">
                  <c:v>16173</c:v>
                </c:pt>
                <c:pt idx="32">
                  <c:v>22403</c:v>
                </c:pt>
                <c:pt idx="33">
                  <c:v>16839</c:v>
                </c:pt>
                <c:pt idx="34">
                  <c:v>2340</c:v>
                </c:pt>
                <c:pt idx="35">
                  <c:v>784</c:v>
                </c:pt>
                <c:pt idx="36">
                  <c:v>11806</c:v>
                </c:pt>
                <c:pt idx="37">
                  <c:v>11239</c:v>
                </c:pt>
                <c:pt idx="38">
                  <c:v>8062</c:v>
                </c:pt>
                <c:pt idx="39">
                  <c:v>6478</c:v>
                </c:pt>
                <c:pt idx="40">
                  <c:v>5178</c:v>
                </c:pt>
                <c:pt idx="41">
                  <c:v>808</c:v>
                </c:pt>
                <c:pt idx="42">
                  <c:v>62</c:v>
                </c:pt>
                <c:pt idx="43">
                  <c:v>5615</c:v>
                </c:pt>
                <c:pt idx="44">
                  <c:v>6567</c:v>
                </c:pt>
                <c:pt idx="45">
                  <c:v>6822</c:v>
                </c:pt>
                <c:pt idx="46">
                  <c:v>11408</c:v>
                </c:pt>
                <c:pt idx="47">
                  <c:v>12770</c:v>
                </c:pt>
                <c:pt idx="48">
                  <c:v>3027</c:v>
                </c:pt>
                <c:pt idx="49">
                  <c:v>42</c:v>
                </c:pt>
                <c:pt idx="50">
                  <c:v>9002</c:v>
                </c:pt>
                <c:pt idx="51">
                  <c:v>10839</c:v>
                </c:pt>
                <c:pt idx="52">
                  <c:v>12384</c:v>
                </c:pt>
                <c:pt idx="53">
                  <c:v>18464</c:v>
                </c:pt>
                <c:pt idx="54">
                  <c:v>15531</c:v>
                </c:pt>
                <c:pt idx="55">
                  <c:v>4692</c:v>
                </c:pt>
                <c:pt idx="56">
                  <c:v>49</c:v>
                </c:pt>
                <c:pt idx="57">
                  <c:v>19991</c:v>
                </c:pt>
                <c:pt idx="58">
                  <c:v>18933</c:v>
                </c:pt>
                <c:pt idx="59">
                  <c:v>6504</c:v>
                </c:pt>
                <c:pt idx="60">
                  <c:v>7020</c:v>
                </c:pt>
                <c:pt idx="61">
                  <c:v>5211</c:v>
                </c:pt>
                <c:pt idx="62">
                  <c:v>951</c:v>
                </c:pt>
                <c:pt idx="63">
                  <c:v>108</c:v>
                </c:pt>
                <c:pt idx="64">
                  <c:v>3792</c:v>
                </c:pt>
                <c:pt idx="65">
                  <c:v>5531</c:v>
                </c:pt>
                <c:pt idx="66">
                  <c:v>5555</c:v>
                </c:pt>
                <c:pt idx="67">
                  <c:v>23910</c:v>
                </c:pt>
                <c:pt idx="68">
                  <c:v>9155</c:v>
                </c:pt>
                <c:pt idx="69">
                  <c:v>4896</c:v>
                </c:pt>
                <c:pt idx="70">
                  <c:v>38</c:v>
                </c:pt>
                <c:pt idx="71">
                  <c:v>10398</c:v>
                </c:pt>
                <c:pt idx="72">
                  <c:v>8770</c:v>
                </c:pt>
                <c:pt idx="73">
                  <c:v>10721</c:v>
                </c:pt>
                <c:pt idx="74">
                  <c:v>16575</c:v>
                </c:pt>
                <c:pt idx="75">
                  <c:v>4520</c:v>
                </c:pt>
                <c:pt idx="76">
                  <c:v>3760</c:v>
                </c:pt>
                <c:pt idx="77">
                  <c:v>80</c:v>
                </c:pt>
                <c:pt idx="78">
                  <c:v>37614</c:v>
                </c:pt>
                <c:pt idx="79">
                  <c:v>22132</c:v>
                </c:pt>
                <c:pt idx="80">
                  <c:v>30960</c:v>
                </c:pt>
                <c:pt idx="81">
                  <c:v>23982</c:v>
                </c:pt>
                <c:pt idx="82">
                  <c:v>19533</c:v>
                </c:pt>
                <c:pt idx="83">
                  <c:v>7235</c:v>
                </c:pt>
                <c:pt idx="84">
                  <c:v>3552</c:v>
                </c:pt>
                <c:pt idx="85">
                  <c:v>19306</c:v>
                </c:pt>
                <c:pt idx="86">
                  <c:v>21596</c:v>
                </c:pt>
                <c:pt idx="87">
                  <c:v>26965</c:v>
                </c:pt>
                <c:pt idx="88">
                  <c:v>37769</c:v>
                </c:pt>
                <c:pt idx="89">
                  <c:v>35160</c:v>
                </c:pt>
                <c:pt idx="90">
                  <c:v>9645</c:v>
                </c:pt>
                <c:pt idx="91">
                  <c:v>452</c:v>
                </c:pt>
                <c:pt idx="92">
                  <c:v>55508</c:v>
                </c:pt>
                <c:pt idx="93">
                  <c:v>50818</c:v>
                </c:pt>
                <c:pt idx="94">
                  <c:v>41420</c:v>
                </c:pt>
                <c:pt idx="95">
                  <c:v>47104</c:v>
                </c:pt>
                <c:pt idx="96">
                  <c:v>39623</c:v>
                </c:pt>
                <c:pt idx="97">
                  <c:v>22657</c:v>
                </c:pt>
                <c:pt idx="98">
                  <c:v>161</c:v>
                </c:pt>
                <c:pt idx="99">
                  <c:v>74896</c:v>
                </c:pt>
                <c:pt idx="100">
                  <c:v>72751</c:v>
                </c:pt>
                <c:pt idx="101">
                  <c:v>73733</c:v>
                </c:pt>
                <c:pt idx="102">
                  <c:v>74042</c:v>
                </c:pt>
                <c:pt idx="103">
                  <c:v>59859</c:v>
                </c:pt>
                <c:pt idx="104">
                  <c:v>15597</c:v>
                </c:pt>
                <c:pt idx="105">
                  <c:v>386</c:v>
                </c:pt>
                <c:pt idx="106">
                  <c:v>22070</c:v>
                </c:pt>
                <c:pt idx="107">
                  <c:v>28761</c:v>
                </c:pt>
                <c:pt idx="108">
                  <c:v>16597</c:v>
                </c:pt>
                <c:pt idx="109">
                  <c:v>11471</c:v>
                </c:pt>
                <c:pt idx="110">
                  <c:v>7942</c:v>
                </c:pt>
                <c:pt idx="111">
                  <c:v>34009</c:v>
                </c:pt>
                <c:pt idx="112">
                  <c:v>148</c:v>
                </c:pt>
                <c:pt idx="113">
                  <c:v>18063</c:v>
                </c:pt>
                <c:pt idx="114">
                  <c:v>13736</c:v>
                </c:pt>
                <c:pt idx="115">
                  <c:v>10946</c:v>
                </c:pt>
                <c:pt idx="116">
                  <c:v>8272</c:v>
                </c:pt>
                <c:pt idx="117">
                  <c:v>51635</c:v>
                </c:pt>
                <c:pt idx="118">
                  <c:v>10374</c:v>
                </c:pt>
                <c:pt idx="119">
                  <c:v>1081</c:v>
                </c:pt>
                <c:pt idx="120">
                  <c:v>22633</c:v>
                </c:pt>
                <c:pt idx="121">
                  <c:v>12987</c:v>
                </c:pt>
                <c:pt idx="122">
                  <c:v>12017</c:v>
                </c:pt>
                <c:pt idx="123">
                  <c:v>11073</c:v>
                </c:pt>
                <c:pt idx="124">
                  <c:v>19501</c:v>
                </c:pt>
                <c:pt idx="125">
                  <c:v>13721</c:v>
                </c:pt>
                <c:pt idx="126">
                  <c:v>16</c:v>
                </c:pt>
                <c:pt idx="127">
                  <c:v>16582</c:v>
                </c:pt>
                <c:pt idx="128">
                  <c:v>9938</c:v>
                </c:pt>
                <c:pt idx="129">
                  <c:v>12320</c:v>
                </c:pt>
                <c:pt idx="130">
                  <c:v>11917</c:v>
                </c:pt>
                <c:pt idx="131">
                  <c:v>5925</c:v>
                </c:pt>
                <c:pt idx="132">
                  <c:v>1830</c:v>
                </c:pt>
                <c:pt idx="133">
                  <c:v>2</c:v>
                </c:pt>
                <c:pt idx="134">
                  <c:v>3876</c:v>
                </c:pt>
                <c:pt idx="135">
                  <c:v>4736</c:v>
                </c:pt>
                <c:pt idx="136">
                  <c:v>3570</c:v>
                </c:pt>
                <c:pt idx="137">
                  <c:v>947</c:v>
                </c:pt>
                <c:pt idx="138">
                  <c:v>1682</c:v>
                </c:pt>
                <c:pt idx="139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554-8EBB-79AD21F67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480608"/>
        <c:axId val="1078480280"/>
      </c:lineChart>
      <c:dateAx>
        <c:axId val="1078480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80280"/>
        <c:crosses val="autoZero"/>
        <c:auto val="1"/>
        <c:lblOffset val="100"/>
        <c:baseTimeUnit val="days"/>
      </c:dateAx>
      <c:valAx>
        <c:axId val="107848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8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População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Resumo!$E$4</c:f>
              <c:strCache>
                <c:ptCount val="1"/>
                <c:pt idx="0">
                  <c:v>%Pop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Resumo!$C$5:$D$7</c:f>
              <c:multiLvlStrCache>
                <c:ptCount val="3"/>
                <c:lvl>
                  <c:pt idx="0">
                    <c:v> 17.366.189 </c:v>
                  </c:pt>
                  <c:pt idx="1">
                    <c:v> 6.747.815 </c:v>
                  </c:pt>
                  <c:pt idx="2">
                    <c:v> 924.624 </c:v>
                  </c:pt>
                </c:lvl>
                <c:lvl>
                  <c:pt idx="0">
                    <c:v>População do Estado</c:v>
                  </c:pt>
                  <c:pt idx="1">
                    <c:v>População - Rio de Janeiro - Capital</c:v>
                  </c:pt>
                  <c:pt idx="2">
                    <c:v>População - Duque de Caxias</c:v>
                  </c:pt>
                </c:lvl>
              </c:multiLvlStrCache>
            </c:multiLvlStrRef>
          </c:cat>
          <c:val>
            <c:numRef>
              <c:f>Resumo!$E$5:$E$7</c:f>
              <c:numCache>
                <c:formatCode>0.00%</c:formatCode>
                <c:ptCount val="3"/>
                <c:pt idx="0">
                  <c:v>1</c:v>
                </c:pt>
                <c:pt idx="1">
                  <c:v>0.38856049533953591</c:v>
                </c:pt>
                <c:pt idx="2">
                  <c:v>0.13702568905638343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A-4CCD-B1F7-AD77C99EF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5688384"/>
        <c:axId val="425684776"/>
        <c:axId val="988271072"/>
      </c:bar3DChart>
      <c:catAx>
        <c:axId val="42568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84776"/>
        <c:crosses val="autoZero"/>
        <c:auto val="1"/>
        <c:lblAlgn val="ctr"/>
        <c:lblOffset val="100"/>
        <c:noMultiLvlLbl val="0"/>
      </c:catAx>
      <c:valAx>
        <c:axId val="42568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88384"/>
        <c:crosses val="autoZero"/>
        <c:crossBetween val="between"/>
      </c:valAx>
      <c:serAx>
        <c:axId val="98827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8477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Vacinados</a:t>
            </a:r>
            <a:r>
              <a:rPr lang="en-US" baseline="0"/>
              <a:t> x População Estado</a:t>
            </a:r>
            <a:endParaRPr lang="en-US"/>
          </a:p>
        </c:rich>
      </c:tx>
      <c:layout>
        <c:manualLayout>
          <c:xMode val="edge"/>
          <c:yMode val="edge"/>
          <c:x val="0.2326734470691163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Resumo!$F$10</c:f>
              <c:strCache>
                <c:ptCount val="1"/>
                <c:pt idx="0">
                  <c:v>%Vacinados - Primeira Dose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Resumo!$E$11:$E$13</c:f>
              <c:strCache>
                <c:ptCount val="3"/>
                <c:pt idx="0">
                  <c:v>Estado -Rio de Janeiro</c:v>
                </c:pt>
                <c:pt idx="1">
                  <c:v>Rio de Janeiro - Capital</c:v>
                </c:pt>
                <c:pt idx="2">
                  <c:v>Duque de Caxias</c:v>
                </c:pt>
              </c:strCache>
            </c:strRef>
          </c:cat>
          <c:val>
            <c:numRef>
              <c:f>Resumo!$F$11:$F$13</c:f>
              <c:numCache>
                <c:formatCode>0.00%</c:formatCode>
                <c:ptCount val="3"/>
                <c:pt idx="0">
                  <c:v>0.23495460057471446</c:v>
                </c:pt>
                <c:pt idx="1">
                  <c:v>0.11756033520077433</c:v>
                </c:pt>
                <c:pt idx="2">
                  <c:v>8.5132092020880346E-3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F-4C97-A8DD-635E0F0B9A7D}"/>
            </c:ext>
          </c:extLst>
        </c:ser>
        <c:ser>
          <c:idx val="1"/>
          <c:order val="1"/>
          <c:tx>
            <c:strRef>
              <c:f>Resumo!$G$10</c:f>
              <c:strCache>
                <c:ptCount val="1"/>
                <c:pt idx="0">
                  <c:v>%Vacinados - Segunda Dose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Resumo!$E$11:$E$13</c:f>
              <c:strCache>
                <c:ptCount val="3"/>
                <c:pt idx="0">
                  <c:v>Estado -Rio de Janeiro</c:v>
                </c:pt>
                <c:pt idx="1">
                  <c:v>Rio de Janeiro - Capital</c:v>
                </c:pt>
                <c:pt idx="2">
                  <c:v>Duque de Caxias</c:v>
                </c:pt>
              </c:strCache>
            </c:strRef>
          </c:cat>
          <c:val>
            <c:numRef>
              <c:f>Resumo!$G$11:$G$13</c:f>
              <c:numCache>
                <c:formatCode>0.00%</c:formatCode>
                <c:ptCount val="3"/>
                <c:pt idx="0">
                  <c:v>0.10233413905607039</c:v>
                </c:pt>
                <c:pt idx="1">
                  <c:v>5.2267310922390627E-2</c:v>
                </c:pt>
                <c:pt idx="2">
                  <c:v>3.0756316195798628E-3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F-4C97-A8DD-635E0F0B9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8139616"/>
        <c:axId val="1228136336"/>
        <c:axId val="0"/>
      </c:bar3DChart>
      <c:catAx>
        <c:axId val="12281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36336"/>
        <c:crosses val="autoZero"/>
        <c:auto val="1"/>
        <c:lblAlgn val="ctr"/>
        <c:lblOffset val="100"/>
        <c:noMultiLvlLbl val="0"/>
      </c:catAx>
      <c:valAx>
        <c:axId val="12281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134</xdr:row>
      <xdr:rowOff>28575</xdr:rowOff>
    </xdr:from>
    <xdr:to>
      <xdr:col>15</xdr:col>
      <xdr:colOff>571500</xdr:colOff>
      <xdr:row>148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C66DDB-EEE9-48BD-8631-EF3312F08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3</xdr:row>
      <xdr:rowOff>4762</xdr:rowOff>
    </xdr:from>
    <xdr:to>
      <xdr:col>16</xdr:col>
      <xdr:colOff>300037</xdr:colOff>
      <xdr:row>17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C167CE-9B05-44E7-B107-35049E6BD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604837</xdr:colOff>
      <xdr:row>17</xdr:row>
      <xdr:rowOff>185737</xdr:rowOff>
    </xdr:from>
    <xdr:to>
      <xdr:col>16</xdr:col>
      <xdr:colOff>300037</xdr:colOff>
      <xdr:row>32</xdr:row>
      <xdr:rowOff>71437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F5759B4-5791-43DD-9100-A9F5ECD10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E9D4BE56-DEE2-44C5-9347-D26BD223F22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57C1564D-5BDC-448C-BB8B-492A4326D17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" xr16:uid="{0D148BA8-D408-4936-A693-EE8AF0426D9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9F49B212-9813-418F-AFFB-82341C31C1D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6331DBDC-2CCF-4B59-BC57-CA60423E558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402867BC-18A2-41BA-99CF-B6B9718DCF3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D717428-1C8B-41FB-91C2-02629DFB08F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5D3F6B29-16C2-4C18-9DA7-4E1C9D756ED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C4B2B0FA-2DFE-49E6-B239-228F607764E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8109A9-FC45-4DD1-993A-0898D6C155CB}" name="Qtd_Vacinação_UF_RiodeJaneiro" displayName="Qtd_Vacinação_UF_RiodeJaneiro" ref="A1:B144" tableType="queryTable" totalsRowCount="1">
  <autoFilter ref="A1:B143" xr:uid="{02512720-59EF-47BD-B454-A61217B4ADE9}"/>
  <tableColumns count="2">
    <tableColumn id="1" xr3:uid="{F437C378-DB28-4881-A557-E3FB87F08741}" uniqueName="1" name="Column1" queryTableFieldId="1" dataDxfId="35" totalsRowDxfId="34"/>
    <tableColumn id="2" xr3:uid="{8B44D855-7F74-48DC-B925-A6C42FC99E66}" uniqueName="2" name="Column2" totalsRowFunction="sum" queryTableFieldId="2" dataDxfId="33" totalsRowDxfId="32" dataCellStyle="Vírgula" totalsRowCellStyle="Vírgul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8B4147-2202-4AE2-A6AD-A25F17B6D856}" name="Qtd_Vacinação_UF_RiodeJaneiro_1dose" displayName="Qtd_Vacinação_UF_RiodeJaneiro_1dose" ref="A1:B144" tableType="queryTable" totalsRowCount="1">
  <autoFilter ref="A1:B143" xr:uid="{6AAE7FD4-A56E-4C5E-83A3-1736D15F5D20}"/>
  <tableColumns count="2">
    <tableColumn id="1" xr3:uid="{0D13DFCB-735A-4C7E-AA5B-71E2B13BAC30}" uniqueName="1" name="Column1" queryTableFieldId="1" dataDxfId="31" totalsRowDxfId="30"/>
    <tableColumn id="2" xr3:uid="{309E4EDA-60E6-4AFF-B11C-5ACB897F1A17}" uniqueName="2" name="Column2" totalsRowFunction="sum" queryTableFieldId="2" dataDxfId="29" totalsRowDxfId="28" dataCellStyle="Vírgula" totalsRowCellStyle="Vírgul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FB09A2-4FA1-4D9B-8153-35BABB8991B3}" name="Qtd_Vacinação_UF_RiodeJaneiro_2dose" displayName="Qtd_Vacinação_UF_RiodeJaneiro_2dose" ref="A1:B142" tableType="queryTable" totalsRowCount="1">
  <autoFilter ref="A1:B141" xr:uid="{BC10D74A-4441-45F7-9906-E47EC5BBDF0C}"/>
  <tableColumns count="2">
    <tableColumn id="1" xr3:uid="{13465C54-B286-4BBD-9E24-3BF521D2AC64}" uniqueName="1" name="Column1" queryTableFieldId="1" dataDxfId="27" totalsRowDxfId="26"/>
    <tableColumn id="2" xr3:uid="{06A76C4E-7F0F-4B7F-9CE1-E9A14D5D6064}" uniqueName="2" name="Column2" totalsRowFunction="sum" queryTableFieldId="2" dataDxfId="25" totalsRowDxfId="24" dataCellStyle="Vírgula" totalsRowCellStyle="Vírgula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828ABF-B5E4-4E64-8931-1A0D722B35EC}" name="Qtd_Vacinação_Mun_RiodeJaneiro" displayName="Qtd_Vacinação_Mun_RiodeJaneiro" ref="A1:B142" tableType="queryTable" totalsRowCount="1">
  <autoFilter ref="A1:B141" xr:uid="{80A4E160-9C51-4DF6-A86B-7A7748146F61}"/>
  <tableColumns count="2">
    <tableColumn id="1" xr3:uid="{ADD6B5CB-0187-4CE0-AC73-092C806D5F48}" uniqueName="1" name="Column1" queryTableFieldId="1" dataDxfId="23" totalsRowDxfId="22"/>
    <tableColumn id="2" xr3:uid="{D337148A-BE2C-4014-9EE3-6A528D5BD941}" uniqueName="2" name="Column2" totalsRowFunction="sum" queryTableFieldId="2" dataDxfId="21" totalsRowDxfId="20" dataCellStyle="Vírgula" totalsRowCellStyle="Vírgul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47D8CB-561E-4ED3-AD09-026497D9DCB5}" name="Qtd_Vacinação_Mun_Rio_1dose" displayName="Qtd_Vacinação_Mun_Rio_1dose" ref="A1:B142" tableType="queryTable" totalsRowCount="1">
  <autoFilter ref="A1:B141" xr:uid="{C7DE1F3B-456F-4F4D-ACE8-0331A64F5B36}"/>
  <tableColumns count="2">
    <tableColumn id="1" xr3:uid="{52C4B3E3-62E1-4B11-A1B7-DAE23E7A1151}" uniqueName="1" name="Column1" queryTableFieldId="1" dataDxfId="19" totalsRowDxfId="18"/>
    <tableColumn id="2" xr3:uid="{0536F366-2A36-44FB-95F4-3C1306711FCA}" uniqueName="2" name="Column2" totalsRowFunction="sum" queryTableFieldId="2" dataDxfId="17" totalsRowDxfId="16" dataCellStyle="Vírgula" totalsRowCellStyle="Vírgula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16C975-A3F6-45C5-A3E7-EF1575CC50EA}" name="Qtd_Vacinação_Mun_Rio_2dose" displayName="Qtd_Vacinação_Mun_Rio_2dose" ref="A1:B140" tableType="queryTable" totalsRowCount="1">
  <autoFilter ref="A1:B139" xr:uid="{84A46F03-B2C5-4629-914F-245C8EB0B2A2}"/>
  <tableColumns count="2">
    <tableColumn id="1" xr3:uid="{9A8E3139-8FE5-4F7C-B7EE-087F72934247}" uniqueName="1" name="Column1" queryTableFieldId="1" dataDxfId="15" totalsRowDxfId="14"/>
    <tableColumn id="2" xr3:uid="{19A3562C-6951-42F8-9E24-C2DAF617331A}" uniqueName="2" name="Column2" totalsRowFunction="sum" queryTableFieldId="2" dataDxfId="13" totalsRowDxfId="12" dataCellStyle="Vírgula" totalsRowCellStyle="Vírgula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74DD1D1-B79C-45AE-B7A4-10A950F508A6}" name="Qtd_Vacinação_Mun_DC" displayName="Qtd_Vacinação_Mun_DC" ref="A1:B142" tableType="queryTable" totalsRowCount="1">
  <autoFilter ref="A1:B141" xr:uid="{3D8F9090-4E45-42A7-B07D-90D6579440A7}"/>
  <tableColumns count="2">
    <tableColumn id="1" xr3:uid="{B652ECD8-9EBD-4A8B-AFE3-E48B2E8E0703}" uniqueName="1" name="Column1" queryTableFieldId="1" dataDxfId="11" totalsRowDxfId="10"/>
    <tableColumn id="2" xr3:uid="{9E01FBE2-7517-4B78-9BBD-6221366FA197}" uniqueName="2" name="Column2" totalsRowFunction="sum" queryTableFieldId="2" dataDxfId="9" totalsRowDxfId="8" dataCellStyle="Vírgula" totalsRowCellStyle="Vírgula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ED554F-CA0D-48A8-8E22-A86710759747}" name="Qtd_Vacinação_Mun_DC_1dose" displayName="Qtd_Vacinação_Mun_DC_1dose" ref="A1:B140" tableType="queryTable" totalsRowCount="1">
  <autoFilter ref="A1:B139" xr:uid="{3EDE6B4E-D808-4A7B-8CE7-600161404664}"/>
  <tableColumns count="2">
    <tableColumn id="1" xr3:uid="{2421965E-90F3-488B-86C5-AD39CF03416D}" uniqueName="1" name="Column1" queryTableFieldId="1" dataDxfId="7" totalsRowDxfId="6"/>
    <tableColumn id="2" xr3:uid="{FB4FEAF5-C9F4-401A-AEE0-7E8312EAA0D7}" uniqueName="2" name="Column2" totalsRowFunction="sum" queryTableFieldId="2" dataDxfId="5" totalsRowDxfId="4" dataCellStyle="Vírgula" totalsRowCellStyle="Vírgula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ACCF95-E29D-475C-BC6B-5B5D1E3903CB}" name="Qtd_Vacinação_Mun_DC_2dose" displayName="Qtd_Vacinação_Mun_DC_2dose" ref="A1:B131" tableType="queryTable" totalsRowCount="1">
  <autoFilter ref="A1:B130" xr:uid="{2E28E77E-9C92-40FE-A2AB-30BF57A6FBD2}"/>
  <tableColumns count="2">
    <tableColumn id="1" xr3:uid="{1C2065C5-936D-4940-AD24-EAC152D31315}" uniqueName="1" name="Column1" queryTableFieldId="1" dataDxfId="3" totalsRowDxfId="2"/>
    <tableColumn id="2" xr3:uid="{94182A39-B3A4-4C80-9906-AFE3D6CBD9E3}" uniqueName="2" name="Column2" totalsRowFunction="sum" queryTableFieldId="2" dataDxfId="1" totalsRowDxfId="0" dataCellStyle="Vírgula" totalsRowCellStyle="Vírgul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6A7AB-F88F-45A1-B4E6-7B09C1025BDE}">
  <dimension ref="A1:E144"/>
  <sheetViews>
    <sheetView workbookViewId="0">
      <selection activeCell="B144" sqref="B144"/>
    </sheetView>
  </sheetViews>
  <sheetFormatPr defaultRowHeight="15" x14ac:dyDescent="0.25"/>
  <cols>
    <col min="1" max="1" width="11.140625" bestFit="1" customWidth="1"/>
    <col min="2" max="2" width="13.28515625" bestFit="1" customWidth="1"/>
    <col min="5" max="5" width="27.42578125" bestFit="1" customWidth="1"/>
  </cols>
  <sheetData>
    <row r="1" spans="1:5" x14ac:dyDescent="0.25">
      <c r="A1" t="s">
        <v>0</v>
      </c>
      <c r="B1" t="s">
        <v>1</v>
      </c>
      <c r="E1" t="s">
        <v>2</v>
      </c>
    </row>
    <row r="2" spans="1:5" x14ac:dyDescent="0.25">
      <c r="A2" s="1">
        <v>44198</v>
      </c>
      <c r="B2" s="2">
        <v>1</v>
      </c>
      <c r="E2" s="2">
        <v>17366189</v>
      </c>
    </row>
    <row r="3" spans="1:5" x14ac:dyDescent="0.25">
      <c r="A3" s="1">
        <v>44200</v>
      </c>
      <c r="B3" s="2">
        <v>3</v>
      </c>
    </row>
    <row r="4" spans="1:5" x14ac:dyDescent="0.25">
      <c r="A4" s="1">
        <v>44213</v>
      </c>
      <c r="B4" s="2">
        <v>44</v>
      </c>
    </row>
    <row r="5" spans="1:5" x14ac:dyDescent="0.25">
      <c r="A5" s="1">
        <v>44214</v>
      </c>
      <c r="B5" s="2">
        <v>129</v>
      </c>
    </row>
    <row r="6" spans="1:5" x14ac:dyDescent="0.25">
      <c r="A6" s="1">
        <v>44215</v>
      </c>
      <c r="B6" s="2">
        <v>3120</v>
      </c>
    </row>
    <row r="7" spans="1:5" x14ac:dyDescent="0.25">
      <c r="A7" s="1">
        <v>44216</v>
      </c>
      <c r="B7" s="2">
        <v>51422</v>
      </c>
    </row>
    <row r="8" spans="1:5" x14ac:dyDescent="0.25">
      <c r="A8" s="1">
        <v>44217</v>
      </c>
      <c r="B8" s="2">
        <v>30115</v>
      </c>
    </row>
    <row r="9" spans="1:5" x14ac:dyDescent="0.25">
      <c r="A9" s="1">
        <v>44218</v>
      </c>
      <c r="B9" s="2">
        <v>25832</v>
      </c>
    </row>
    <row r="10" spans="1:5" x14ac:dyDescent="0.25">
      <c r="A10" s="1">
        <v>44219</v>
      </c>
      <c r="B10" s="2">
        <v>5699</v>
      </c>
    </row>
    <row r="11" spans="1:5" x14ac:dyDescent="0.25">
      <c r="A11" s="1">
        <v>44220</v>
      </c>
      <c r="B11" s="2">
        <v>1807</v>
      </c>
    </row>
    <row r="12" spans="1:5" x14ac:dyDescent="0.25">
      <c r="A12" s="1">
        <v>44221</v>
      </c>
      <c r="B12" s="2">
        <v>17126</v>
      </c>
    </row>
    <row r="13" spans="1:5" x14ac:dyDescent="0.25">
      <c r="A13" s="1">
        <v>44222</v>
      </c>
      <c r="B13" s="2">
        <v>22719</v>
      </c>
    </row>
    <row r="14" spans="1:5" x14ac:dyDescent="0.25">
      <c r="A14" s="1">
        <v>44223</v>
      </c>
      <c r="B14" s="2">
        <v>33311</v>
      </c>
    </row>
    <row r="15" spans="1:5" x14ac:dyDescent="0.25">
      <c r="A15" s="1">
        <v>44224</v>
      </c>
      <c r="B15" s="2">
        <v>28929</v>
      </c>
    </row>
    <row r="16" spans="1:5" x14ac:dyDescent="0.25">
      <c r="A16" s="1">
        <v>44225</v>
      </c>
      <c r="B16" s="2">
        <v>21408</v>
      </c>
    </row>
    <row r="17" spans="1:2" x14ac:dyDescent="0.25">
      <c r="A17" s="1">
        <v>44226</v>
      </c>
      <c r="B17" s="2">
        <v>2562</v>
      </c>
    </row>
    <row r="18" spans="1:2" x14ac:dyDescent="0.25">
      <c r="A18" s="1">
        <v>44227</v>
      </c>
      <c r="B18" s="2">
        <v>226</v>
      </c>
    </row>
    <row r="19" spans="1:2" x14ac:dyDescent="0.25">
      <c r="A19" s="1">
        <v>44228</v>
      </c>
      <c r="B19" s="2">
        <v>15315</v>
      </c>
    </row>
    <row r="20" spans="1:2" x14ac:dyDescent="0.25">
      <c r="A20" s="1">
        <v>44229</v>
      </c>
      <c r="B20" s="2">
        <v>16929</v>
      </c>
    </row>
    <row r="21" spans="1:2" x14ac:dyDescent="0.25">
      <c r="A21" s="1">
        <v>44230</v>
      </c>
      <c r="B21" s="2">
        <v>18395</v>
      </c>
    </row>
    <row r="22" spans="1:2" x14ac:dyDescent="0.25">
      <c r="A22" s="1">
        <v>44231</v>
      </c>
      <c r="B22" s="2">
        <v>19659</v>
      </c>
    </row>
    <row r="23" spans="1:2" x14ac:dyDescent="0.25">
      <c r="A23" s="1">
        <v>44232</v>
      </c>
      <c r="B23" s="2">
        <v>23840</v>
      </c>
    </row>
    <row r="24" spans="1:2" x14ac:dyDescent="0.25">
      <c r="A24" s="1">
        <v>44233</v>
      </c>
      <c r="B24" s="2">
        <v>4576</v>
      </c>
    </row>
    <row r="25" spans="1:2" x14ac:dyDescent="0.25">
      <c r="A25" s="1">
        <v>44234</v>
      </c>
      <c r="B25" s="2">
        <v>60</v>
      </c>
    </row>
    <row r="26" spans="1:2" x14ac:dyDescent="0.25">
      <c r="A26" s="1">
        <v>44235</v>
      </c>
      <c r="B26" s="2">
        <v>20387</v>
      </c>
    </row>
    <row r="27" spans="1:2" x14ac:dyDescent="0.25">
      <c r="A27" s="1">
        <v>44236</v>
      </c>
      <c r="B27" s="2">
        <v>22494</v>
      </c>
    </row>
    <row r="28" spans="1:2" x14ac:dyDescent="0.25">
      <c r="A28" s="1">
        <v>44237</v>
      </c>
      <c r="B28" s="2">
        <v>29141</v>
      </c>
    </row>
    <row r="29" spans="1:2" x14ac:dyDescent="0.25">
      <c r="A29" s="1">
        <v>44238</v>
      </c>
      <c r="B29" s="2">
        <v>33774</v>
      </c>
    </row>
    <row r="30" spans="1:2" x14ac:dyDescent="0.25">
      <c r="A30" s="1">
        <v>44239</v>
      </c>
      <c r="B30" s="2">
        <v>33289</v>
      </c>
    </row>
    <row r="31" spans="1:2" x14ac:dyDescent="0.25">
      <c r="A31" s="1">
        <v>44240</v>
      </c>
      <c r="B31" s="2">
        <v>6953</v>
      </c>
    </row>
    <row r="32" spans="1:2" x14ac:dyDescent="0.25">
      <c r="A32" s="1">
        <v>44241</v>
      </c>
      <c r="B32" s="2">
        <v>600</v>
      </c>
    </row>
    <row r="33" spans="1:2" x14ac:dyDescent="0.25">
      <c r="A33" s="1">
        <v>44242</v>
      </c>
      <c r="B33" s="2">
        <v>22533</v>
      </c>
    </row>
    <row r="34" spans="1:2" x14ac:dyDescent="0.25">
      <c r="A34" s="1">
        <v>44243</v>
      </c>
      <c r="B34" s="2">
        <v>45453</v>
      </c>
    </row>
    <row r="35" spans="1:2" x14ac:dyDescent="0.25">
      <c r="A35" s="1">
        <v>44244</v>
      </c>
      <c r="B35" s="2">
        <v>22778</v>
      </c>
    </row>
    <row r="36" spans="1:2" x14ac:dyDescent="0.25">
      <c r="A36" s="1">
        <v>44245</v>
      </c>
      <c r="B36" s="2">
        <v>34048</v>
      </c>
    </row>
    <row r="37" spans="1:2" x14ac:dyDescent="0.25">
      <c r="A37" s="1">
        <v>44246</v>
      </c>
      <c r="B37" s="2">
        <v>22838</v>
      </c>
    </row>
    <row r="38" spans="1:2" x14ac:dyDescent="0.25">
      <c r="A38" s="1">
        <v>44247</v>
      </c>
      <c r="B38" s="2">
        <v>2817</v>
      </c>
    </row>
    <row r="39" spans="1:2" x14ac:dyDescent="0.25">
      <c r="A39" s="1">
        <v>44248</v>
      </c>
      <c r="B39" s="2">
        <v>1089</v>
      </c>
    </row>
    <row r="40" spans="1:2" x14ac:dyDescent="0.25">
      <c r="A40" s="1">
        <v>44249</v>
      </c>
      <c r="B40" s="2">
        <v>17712</v>
      </c>
    </row>
    <row r="41" spans="1:2" x14ac:dyDescent="0.25">
      <c r="A41" s="1">
        <v>44250</v>
      </c>
      <c r="B41" s="2">
        <v>20994</v>
      </c>
    </row>
    <row r="42" spans="1:2" x14ac:dyDescent="0.25">
      <c r="A42" s="1">
        <v>44251</v>
      </c>
      <c r="B42" s="2">
        <v>18415</v>
      </c>
    </row>
    <row r="43" spans="1:2" x14ac:dyDescent="0.25">
      <c r="A43" s="1">
        <v>44252</v>
      </c>
      <c r="B43" s="2">
        <v>33093</v>
      </c>
    </row>
    <row r="44" spans="1:2" x14ac:dyDescent="0.25">
      <c r="A44" s="1">
        <v>44253</v>
      </c>
      <c r="B44" s="2">
        <v>36804</v>
      </c>
    </row>
    <row r="45" spans="1:2" x14ac:dyDescent="0.25">
      <c r="A45" s="1">
        <v>44254</v>
      </c>
      <c r="B45" s="2">
        <v>30838</v>
      </c>
    </row>
    <row r="46" spans="1:2" x14ac:dyDescent="0.25">
      <c r="A46" s="1">
        <v>44255</v>
      </c>
      <c r="B46" s="2">
        <v>212</v>
      </c>
    </row>
    <row r="47" spans="1:2" x14ac:dyDescent="0.25">
      <c r="A47" s="1">
        <v>44256</v>
      </c>
      <c r="B47" s="2">
        <v>36544</v>
      </c>
    </row>
    <row r="48" spans="1:2" x14ac:dyDescent="0.25">
      <c r="A48" s="1">
        <v>44257</v>
      </c>
      <c r="B48" s="2">
        <v>29811</v>
      </c>
    </row>
    <row r="49" spans="1:2" x14ac:dyDescent="0.25">
      <c r="A49" s="1">
        <v>44258</v>
      </c>
      <c r="B49" s="2">
        <v>27952</v>
      </c>
    </row>
    <row r="50" spans="1:2" x14ac:dyDescent="0.25">
      <c r="A50" s="1">
        <v>44259</v>
      </c>
      <c r="B50" s="2">
        <v>44877</v>
      </c>
    </row>
    <row r="51" spans="1:2" x14ac:dyDescent="0.25">
      <c r="A51" s="1">
        <v>44260</v>
      </c>
      <c r="B51" s="2">
        <v>43071</v>
      </c>
    </row>
    <row r="52" spans="1:2" x14ac:dyDescent="0.25">
      <c r="A52" s="1">
        <v>44261</v>
      </c>
      <c r="B52" s="2">
        <v>10463</v>
      </c>
    </row>
    <row r="53" spans="1:2" x14ac:dyDescent="0.25">
      <c r="A53" s="1">
        <v>44262</v>
      </c>
      <c r="B53" s="2">
        <v>213</v>
      </c>
    </row>
    <row r="54" spans="1:2" x14ac:dyDescent="0.25">
      <c r="A54" s="1">
        <v>44263</v>
      </c>
      <c r="B54" s="2">
        <v>47085</v>
      </c>
    </row>
    <row r="55" spans="1:2" x14ac:dyDescent="0.25">
      <c r="A55" s="1">
        <v>44264</v>
      </c>
      <c r="B55" s="2">
        <v>29725</v>
      </c>
    </row>
    <row r="56" spans="1:2" x14ac:dyDescent="0.25">
      <c r="A56" s="1">
        <v>44265</v>
      </c>
      <c r="B56" s="2">
        <v>48445</v>
      </c>
    </row>
    <row r="57" spans="1:2" x14ac:dyDescent="0.25">
      <c r="A57" s="1">
        <v>44266</v>
      </c>
      <c r="B57" s="2">
        <v>40015</v>
      </c>
    </row>
    <row r="58" spans="1:2" x14ac:dyDescent="0.25">
      <c r="A58" s="1">
        <v>44267</v>
      </c>
      <c r="B58" s="2">
        <v>36858</v>
      </c>
    </row>
    <row r="59" spans="1:2" x14ac:dyDescent="0.25">
      <c r="A59" s="1">
        <v>44268</v>
      </c>
      <c r="B59" s="2">
        <v>9978</v>
      </c>
    </row>
    <row r="60" spans="1:2" x14ac:dyDescent="0.25">
      <c r="A60" s="1">
        <v>44269</v>
      </c>
      <c r="B60" s="2">
        <v>161</v>
      </c>
    </row>
    <row r="61" spans="1:2" x14ac:dyDescent="0.25">
      <c r="A61" s="1">
        <v>44270</v>
      </c>
      <c r="B61" s="2">
        <v>35237</v>
      </c>
    </row>
    <row r="62" spans="1:2" x14ac:dyDescent="0.25">
      <c r="A62" s="1">
        <v>44271</v>
      </c>
      <c r="B62" s="2">
        <v>36527</v>
      </c>
    </row>
    <row r="63" spans="1:2" x14ac:dyDescent="0.25">
      <c r="A63" s="1">
        <v>44272</v>
      </c>
      <c r="B63" s="2">
        <v>20350</v>
      </c>
    </row>
    <row r="64" spans="1:2" x14ac:dyDescent="0.25">
      <c r="A64" s="1">
        <v>44273</v>
      </c>
      <c r="B64" s="2">
        <v>40760</v>
      </c>
    </row>
    <row r="65" spans="1:2" x14ac:dyDescent="0.25">
      <c r="A65" s="1">
        <v>44274</v>
      </c>
      <c r="B65" s="2">
        <v>36298</v>
      </c>
    </row>
    <row r="66" spans="1:2" x14ac:dyDescent="0.25">
      <c r="A66" s="1">
        <v>44275</v>
      </c>
      <c r="B66" s="2">
        <v>11901</v>
      </c>
    </row>
    <row r="67" spans="1:2" x14ac:dyDescent="0.25">
      <c r="A67" s="1">
        <v>44276</v>
      </c>
      <c r="B67" s="2">
        <v>1172</v>
      </c>
    </row>
    <row r="68" spans="1:2" x14ac:dyDescent="0.25">
      <c r="A68" s="1">
        <v>44277</v>
      </c>
      <c r="B68" s="2">
        <v>48202</v>
      </c>
    </row>
    <row r="69" spans="1:2" x14ac:dyDescent="0.25">
      <c r="A69" s="1">
        <v>44278</v>
      </c>
      <c r="B69" s="2">
        <v>48190</v>
      </c>
    </row>
    <row r="70" spans="1:2" x14ac:dyDescent="0.25">
      <c r="A70" s="1">
        <v>44279</v>
      </c>
      <c r="B70" s="2">
        <v>68102</v>
      </c>
    </row>
    <row r="71" spans="1:2" x14ac:dyDescent="0.25">
      <c r="A71" s="1">
        <v>44280</v>
      </c>
      <c r="B71" s="2">
        <v>69497</v>
      </c>
    </row>
    <row r="72" spans="1:2" x14ac:dyDescent="0.25">
      <c r="A72" s="1">
        <v>44281</v>
      </c>
      <c r="B72" s="2">
        <v>65581</v>
      </c>
    </row>
    <row r="73" spans="1:2" x14ac:dyDescent="0.25">
      <c r="A73" s="1">
        <v>44282</v>
      </c>
      <c r="B73" s="2">
        <v>48811</v>
      </c>
    </row>
    <row r="74" spans="1:2" x14ac:dyDescent="0.25">
      <c r="A74" s="1">
        <v>44283</v>
      </c>
      <c r="B74" s="2">
        <v>7260</v>
      </c>
    </row>
    <row r="75" spans="1:2" x14ac:dyDescent="0.25">
      <c r="A75" s="1">
        <v>44284</v>
      </c>
      <c r="B75" s="2">
        <v>89631</v>
      </c>
    </row>
    <row r="76" spans="1:2" x14ac:dyDescent="0.25">
      <c r="A76" s="1">
        <v>44285</v>
      </c>
      <c r="B76" s="2">
        <v>91661</v>
      </c>
    </row>
    <row r="77" spans="1:2" x14ac:dyDescent="0.25">
      <c r="A77" s="1">
        <v>44286</v>
      </c>
      <c r="B77" s="2">
        <v>104889</v>
      </c>
    </row>
    <row r="78" spans="1:2" x14ac:dyDescent="0.25">
      <c r="A78" s="1">
        <v>44287</v>
      </c>
      <c r="B78" s="2">
        <v>97010</v>
      </c>
    </row>
    <row r="79" spans="1:2" x14ac:dyDescent="0.25">
      <c r="A79" s="1">
        <v>44288</v>
      </c>
      <c r="B79" s="2">
        <v>65887</v>
      </c>
    </row>
    <row r="80" spans="1:2" x14ac:dyDescent="0.25">
      <c r="A80" s="1">
        <v>44289</v>
      </c>
      <c r="B80" s="2">
        <v>40348</v>
      </c>
    </row>
    <row r="81" spans="1:2" x14ac:dyDescent="0.25">
      <c r="A81" s="1">
        <v>44290</v>
      </c>
      <c r="B81" s="2">
        <v>4398</v>
      </c>
    </row>
    <row r="82" spans="1:2" x14ac:dyDescent="0.25">
      <c r="A82" s="1">
        <v>44291</v>
      </c>
      <c r="B82" s="2">
        <v>115389</v>
      </c>
    </row>
    <row r="83" spans="1:2" x14ac:dyDescent="0.25">
      <c r="A83" s="1">
        <v>44292</v>
      </c>
      <c r="B83" s="2">
        <v>81397</v>
      </c>
    </row>
    <row r="84" spans="1:2" x14ac:dyDescent="0.25">
      <c r="A84" s="1">
        <v>44293</v>
      </c>
      <c r="B84" s="2">
        <v>109647</v>
      </c>
    </row>
    <row r="85" spans="1:2" x14ac:dyDescent="0.25">
      <c r="A85" s="1">
        <v>44294</v>
      </c>
      <c r="B85" s="2">
        <v>80560</v>
      </c>
    </row>
    <row r="86" spans="1:2" x14ac:dyDescent="0.25">
      <c r="A86" s="1">
        <v>44295</v>
      </c>
      <c r="B86" s="2">
        <v>89782</v>
      </c>
    </row>
    <row r="87" spans="1:2" x14ac:dyDescent="0.25">
      <c r="A87" s="1">
        <v>44296</v>
      </c>
      <c r="B87" s="2">
        <v>58524</v>
      </c>
    </row>
    <row r="88" spans="1:2" x14ac:dyDescent="0.25">
      <c r="A88" s="1">
        <v>44297</v>
      </c>
      <c r="B88" s="2">
        <v>10122</v>
      </c>
    </row>
    <row r="89" spans="1:2" x14ac:dyDescent="0.25">
      <c r="A89" s="1">
        <v>44298</v>
      </c>
      <c r="B89" s="2">
        <v>90334</v>
      </c>
    </row>
    <row r="90" spans="1:2" x14ac:dyDescent="0.25">
      <c r="A90" s="1">
        <v>44299</v>
      </c>
      <c r="B90" s="2">
        <v>80579</v>
      </c>
    </row>
    <row r="91" spans="1:2" x14ac:dyDescent="0.25">
      <c r="A91" s="1">
        <v>44300</v>
      </c>
      <c r="B91" s="2">
        <v>71273</v>
      </c>
    </row>
    <row r="92" spans="1:2" x14ac:dyDescent="0.25">
      <c r="A92" s="1">
        <v>44301</v>
      </c>
      <c r="B92" s="2">
        <v>104565</v>
      </c>
    </row>
    <row r="93" spans="1:2" x14ac:dyDescent="0.25">
      <c r="A93" s="1">
        <v>44302</v>
      </c>
      <c r="B93" s="2">
        <v>100450</v>
      </c>
    </row>
    <row r="94" spans="1:2" x14ac:dyDescent="0.25">
      <c r="A94" s="1">
        <v>44303</v>
      </c>
      <c r="B94" s="2">
        <v>44018</v>
      </c>
    </row>
    <row r="95" spans="1:2" x14ac:dyDescent="0.25">
      <c r="A95" s="1">
        <v>44304</v>
      </c>
      <c r="B95" s="2">
        <v>3668</v>
      </c>
    </row>
    <row r="96" spans="1:2" x14ac:dyDescent="0.25">
      <c r="A96" s="1">
        <v>44305</v>
      </c>
      <c r="B96" s="2">
        <v>128465</v>
      </c>
    </row>
    <row r="97" spans="1:2" x14ac:dyDescent="0.25">
      <c r="A97" s="1">
        <v>44306</v>
      </c>
      <c r="B97" s="2">
        <v>118369</v>
      </c>
    </row>
    <row r="98" spans="1:2" x14ac:dyDescent="0.25">
      <c r="A98" s="1">
        <v>44307</v>
      </c>
      <c r="B98" s="2">
        <v>79439</v>
      </c>
    </row>
    <row r="99" spans="1:2" x14ac:dyDescent="0.25">
      <c r="A99" s="1">
        <v>44308</v>
      </c>
      <c r="B99" s="2">
        <v>109070</v>
      </c>
    </row>
    <row r="100" spans="1:2" x14ac:dyDescent="0.25">
      <c r="A100" s="1">
        <v>44309</v>
      </c>
      <c r="B100" s="2">
        <v>83956</v>
      </c>
    </row>
    <row r="101" spans="1:2" x14ac:dyDescent="0.25">
      <c r="A101" s="1">
        <v>44310</v>
      </c>
      <c r="B101" s="2">
        <v>52964</v>
      </c>
    </row>
    <row r="102" spans="1:2" x14ac:dyDescent="0.25">
      <c r="A102" s="1">
        <v>44311</v>
      </c>
      <c r="B102" s="2">
        <v>374</v>
      </c>
    </row>
    <row r="103" spans="1:2" x14ac:dyDescent="0.25">
      <c r="A103" s="1">
        <v>44312</v>
      </c>
      <c r="B103" s="2">
        <v>122224</v>
      </c>
    </row>
    <row r="104" spans="1:2" x14ac:dyDescent="0.25">
      <c r="A104" s="1">
        <v>44313</v>
      </c>
      <c r="B104" s="2">
        <v>119348</v>
      </c>
    </row>
    <row r="105" spans="1:2" x14ac:dyDescent="0.25">
      <c r="A105" s="1">
        <v>44314</v>
      </c>
      <c r="B105" s="2">
        <v>121618</v>
      </c>
    </row>
    <row r="106" spans="1:2" x14ac:dyDescent="0.25">
      <c r="A106" s="1">
        <v>44315</v>
      </c>
      <c r="B106" s="2">
        <v>112051</v>
      </c>
    </row>
    <row r="107" spans="1:2" x14ac:dyDescent="0.25">
      <c r="A107" s="1">
        <v>44316</v>
      </c>
      <c r="B107" s="2">
        <v>98507</v>
      </c>
    </row>
    <row r="108" spans="1:2" x14ac:dyDescent="0.25">
      <c r="A108" s="1">
        <v>44317</v>
      </c>
      <c r="B108" s="2">
        <v>32483</v>
      </c>
    </row>
    <row r="109" spans="1:2" x14ac:dyDescent="0.25">
      <c r="A109" s="1">
        <v>44318</v>
      </c>
      <c r="B109" s="2">
        <v>662</v>
      </c>
    </row>
    <row r="110" spans="1:2" x14ac:dyDescent="0.25">
      <c r="A110" s="1">
        <v>44319</v>
      </c>
      <c r="B110" s="2">
        <v>68333</v>
      </c>
    </row>
    <row r="111" spans="1:2" x14ac:dyDescent="0.25">
      <c r="A111" s="1">
        <v>44320</v>
      </c>
      <c r="B111" s="2">
        <v>79723</v>
      </c>
    </row>
    <row r="112" spans="1:2" x14ac:dyDescent="0.25">
      <c r="A112" s="1">
        <v>44321</v>
      </c>
      <c r="B112" s="2">
        <v>65305</v>
      </c>
    </row>
    <row r="113" spans="1:2" x14ac:dyDescent="0.25">
      <c r="A113" s="1">
        <v>44322</v>
      </c>
      <c r="B113" s="2">
        <v>61775</v>
      </c>
    </row>
    <row r="114" spans="1:2" x14ac:dyDescent="0.25">
      <c r="A114" s="1">
        <v>44323</v>
      </c>
      <c r="B114" s="2">
        <v>43382</v>
      </c>
    </row>
    <row r="115" spans="1:2" x14ac:dyDescent="0.25">
      <c r="A115" s="1">
        <v>44324</v>
      </c>
      <c r="B115" s="2">
        <v>54178</v>
      </c>
    </row>
    <row r="116" spans="1:2" x14ac:dyDescent="0.25">
      <c r="A116" s="1">
        <v>44325</v>
      </c>
      <c r="B116" s="2">
        <v>290</v>
      </c>
    </row>
    <row r="117" spans="1:2" x14ac:dyDescent="0.25">
      <c r="A117" s="1">
        <v>44326</v>
      </c>
      <c r="B117" s="2">
        <v>49940</v>
      </c>
    </row>
    <row r="118" spans="1:2" x14ac:dyDescent="0.25">
      <c r="A118" s="1">
        <v>44327</v>
      </c>
      <c r="B118" s="2">
        <v>59084</v>
      </c>
    </row>
    <row r="119" spans="1:2" x14ac:dyDescent="0.25">
      <c r="A119" s="1">
        <v>44328</v>
      </c>
      <c r="B119" s="2">
        <v>52212</v>
      </c>
    </row>
    <row r="120" spans="1:2" x14ac:dyDescent="0.25">
      <c r="A120" s="1">
        <v>44329</v>
      </c>
      <c r="B120" s="2">
        <v>49214</v>
      </c>
    </row>
    <row r="121" spans="1:2" x14ac:dyDescent="0.25">
      <c r="A121" s="1">
        <v>44330</v>
      </c>
      <c r="B121" s="2">
        <v>83177</v>
      </c>
    </row>
    <row r="122" spans="1:2" x14ac:dyDescent="0.25">
      <c r="A122" s="1">
        <v>44331</v>
      </c>
      <c r="B122" s="2">
        <v>26592</v>
      </c>
    </row>
    <row r="123" spans="1:2" x14ac:dyDescent="0.25">
      <c r="A123" s="1">
        <v>44332</v>
      </c>
      <c r="B123" s="2">
        <v>1641</v>
      </c>
    </row>
    <row r="124" spans="1:2" x14ac:dyDescent="0.25">
      <c r="A124" s="1">
        <v>44333</v>
      </c>
      <c r="B124" s="2">
        <v>50981</v>
      </c>
    </row>
    <row r="125" spans="1:2" x14ac:dyDescent="0.25">
      <c r="A125" s="1">
        <v>44334</v>
      </c>
      <c r="B125" s="2">
        <v>56879</v>
      </c>
    </row>
    <row r="126" spans="1:2" x14ac:dyDescent="0.25">
      <c r="A126" s="1">
        <v>44335</v>
      </c>
      <c r="B126" s="2">
        <v>53709</v>
      </c>
    </row>
    <row r="127" spans="1:2" x14ac:dyDescent="0.25">
      <c r="A127" s="1">
        <v>44336</v>
      </c>
      <c r="B127" s="2">
        <v>50018</v>
      </c>
    </row>
    <row r="128" spans="1:2" x14ac:dyDescent="0.25">
      <c r="A128" s="1">
        <v>44337</v>
      </c>
      <c r="B128" s="2">
        <v>51393</v>
      </c>
    </row>
    <row r="129" spans="1:2" x14ac:dyDescent="0.25">
      <c r="A129" s="1">
        <v>44338</v>
      </c>
      <c r="B129" s="2">
        <v>37095</v>
      </c>
    </row>
    <row r="130" spans="1:2" x14ac:dyDescent="0.25">
      <c r="A130" s="1">
        <v>44339</v>
      </c>
      <c r="B130" s="2">
        <v>74</v>
      </c>
    </row>
    <row r="131" spans="1:2" x14ac:dyDescent="0.25">
      <c r="A131" s="1">
        <v>44340</v>
      </c>
      <c r="B131" s="2">
        <v>55089</v>
      </c>
    </row>
    <row r="132" spans="1:2" x14ac:dyDescent="0.25">
      <c r="A132" s="1">
        <v>44341</v>
      </c>
      <c r="B132" s="2">
        <v>53611</v>
      </c>
    </row>
    <row r="133" spans="1:2" x14ac:dyDescent="0.25">
      <c r="A133" s="1">
        <v>44342</v>
      </c>
      <c r="B133" s="2">
        <v>50698</v>
      </c>
    </row>
    <row r="134" spans="1:2" x14ac:dyDescent="0.25">
      <c r="A134" s="1">
        <v>44343</v>
      </c>
      <c r="B134" s="2">
        <v>47209</v>
      </c>
    </row>
    <row r="135" spans="1:2" x14ac:dyDescent="0.25">
      <c r="A135" s="1">
        <v>44344</v>
      </c>
      <c r="B135" s="2">
        <v>44216</v>
      </c>
    </row>
    <row r="136" spans="1:2" x14ac:dyDescent="0.25">
      <c r="A136" s="1">
        <v>44345</v>
      </c>
      <c r="B136" s="2">
        <v>31403</v>
      </c>
    </row>
    <row r="137" spans="1:2" x14ac:dyDescent="0.25">
      <c r="A137" s="1">
        <v>44346</v>
      </c>
      <c r="B137" s="2">
        <v>57</v>
      </c>
    </row>
    <row r="138" spans="1:2" x14ac:dyDescent="0.25">
      <c r="A138" s="1">
        <v>44347</v>
      </c>
      <c r="B138" s="2">
        <v>23204</v>
      </c>
    </row>
    <row r="139" spans="1:2" x14ac:dyDescent="0.25">
      <c r="A139" s="1">
        <v>44348</v>
      </c>
      <c r="B139" s="2">
        <v>26309</v>
      </c>
    </row>
    <row r="140" spans="1:2" x14ac:dyDescent="0.25">
      <c r="A140" s="1">
        <v>44349</v>
      </c>
      <c r="B140" s="2">
        <v>26574</v>
      </c>
    </row>
    <row r="141" spans="1:2" x14ac:dyDescent="0.25">
      <c r="A141" s="1">
        <v>44350</v>
      </c>
      <c r="B141" s="2">
        <v>12825</v>
      </c>
    </row>
    <row r="142" spans="1:2" x14ac:dyDescent="0.25">
      <c r="A142" s="1">
        <v>44351</v>
      </c>
      <c r="B142" s="2">
        <v>19882</v>
      </c>
    </row>
    <row r="143" spans="1:2" x14ac:dyDescent="0.25">
      <c r="A143" s="1">
        <v>44352</v>
      </c>
      <c r="B143" s="2">
        <v>15123</v>
      </c>
    </row>
    <row r="144" spans="1:2" x14ac:dyDescent="0.25">
      <c r="A144" s="1"/>
      <c r="B144" s="2">
        <f>SUBTOTAL(109,Qtd_Vacinação_UF_RiodeJaneiro[Column2])</f>
        <v>5857432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10F85-A042-488B-AEFD-D0F3310817B7}">
  <dimension ref="C4:G13"/>
  <sheetViews>
    <sheetView workbookViewId="0">
      <selection activeCell="F24" sqref="F24"/>
    </sheetView>
  </sheetViews>
  <sheetFormatPr defaultRowHeight="15" x14ac:dyDescent="0.25"/>
  <cols>
    <col min="3" max="3" width="32.5703125" bestFit="1" customWidth="1"/>
    <col min="4" max="4" width="14.28515625" bestFit="1" customWidth="1"/>
    <col min="5" max="5" width="21.5703125" bestFit="1" customWidth="1"/>
    <col min="6" max="7" width="26.140625" bestFit="1" customWidth="1"/>
  </cols>
  <sheetData>
    <row r="4" spans="3:7" x14ac:dyDescent="0.25">
      <c r="E4" s="5" t="s">
        <v>6</v>
      </c>
      <c r="F4" t="s">
        <v>7</v>
      </c>
      <c r="G4" t="s">
        <v>8</v>
      </c>
    </row>
    <row r="5" spans="3:7" x14ac:dyDescent="0.25">
      <c r="C5" t="s">
        <v>9</v>
      </c>
      <c r="D5" s="2">
        <f>'UF Rio de Janeiro 1 Dose'!E2</f>
        <v>17366189</v>
      </c>
      <c r="E5" s="4">
        <v>1</v>
      </c>
      <c r="F5" s="4">
        <f>'UF Rio de Janeiro 1 Dose'!E5</f>
        <v>0.23495460057471446</v>
      </c>
      <c r="G5" s="4">
        <f>'UF Rio de Janeiro 2 Dose'!E5</f>
        <v>0.10233413905607039</v>
      </c>
    </row>
    <row r="6" spans="3:7" x14ac:dyDescent="0.25">
      <c r="C6" t="s">
        <v>11</v>
      </c>
      <c r="D6" s="2">
        <f>'Cidade do Rio de Janeiro 2 dose'!E2</f>
        <v>6747815</v>
      </c>
      <c r="E6" s="4">
        <f>D6/D5</f>
        <v>0.38856049533953591</v>
      </c>
      <c r="F6" s="4">
        <f>Qtd_Vacinação_Mun_Rio_1dose[[#Totals],[Column2]]/Resumo!D5</f>
        <v>0.11756033520077433</v>
      </c>
      <c r="G6" s="3">
        <f>Qtd_Vacinação_Mun_Rio_2dose[[#Totals],[Column2]]/Resumo!D5</f>
        <v>5.2267310922390627E-2</v>
      </c>
    </row>
    <row r="7" spans="3:7" x14ac:dyDescent="0.25">
      <c r="C7" t="s">
        <v>10</v>
      </c>
      <c r="D7" s="2">
        <f>'Cidade de Duque de Caxias'!E2</f>
        <v>924624</v>
      </c>
      <c r="E7" s="4">
        <f>D7/D6</f>
        <v>0.13702568905638343</v>
      </c>
      <c r="F7" s="3">
        <f>Qtd_Vacinação_Mun_DC_1dose[[#Totals],[Column2]]/Resumo!D5</f>
        <v>8.5132092020880346E-3</v>
      </c>
      <c r="G7" s="3">
        <f>Qtd_Vacinação_Mun_DC_2dose[[#Totals],[Column2]]/Resumo!D5</f>
        <v>3.0756316195798628E-3</v>
      </c>
    </row>
    <row r="10" spans="3:7" x14ac:dyDescent="0.25">
      <c r="E10" s="5"/>
      <c r="F10" t="s">
        <v>7</v>
      </c>
      <c r="G10" t="s">
        <v>8</v>
      </c>
    </row>
    <row r="11" spans="3:7" x14ac:dyDescent="0.25">
      <c r="D11" s="2"/>
      <c r="E11" t="s">
        <v>14</v>
      </c>
      <c r="F11" s="4">
        <f t="shared" ref="F11:G13" si="0">F5</f>
        <v>0.23495460057471446</v>
      </c>
      <c r="G11" s="4">
        <f t="shared" si="0"/>
        <v>0.10233413905607039</v>
      </c>
    </row>
    <row r="12" spans="3:7" x14ac:dyDescent="0.25">
      <c r="D12" s="2"/>
      <c r="E12" t="s">
        <v>12</v>
      </c>
      <c r="F12" s="4">
        <f t="shared" si="0"/>
        <v>0.11756033520077433</v>
      </c>
      <c r="G12" s="3">
        <f t="shared" si="0"/>
        <v>5.2267310922390627E-2</v>
      </c>
    </row>
    <row r="13" spans="3:7" x14ac:dyDescent="0.25">
      <c r="D13" s="2"/>
      <c r="E13" t="s">
        <v>13</v>
      </c>
      <c r="F13" s="3">
        <f t="shared" si="0"/>
        <v>8.5132092020880346E-3</v>
      </c>
      <c r="G13" s="3">
        <f t="shared" si="0"/>
        <v>3.0756316195798628E-3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367E-C00F-47F9-A879-962FB9BCA628}">
  <dimension ref="A1:E144"/>
  <sheetViews>
    <sheetView workbookViewId="0">
      <selection activeCell="E2" sqref="E2"/>
    </sheetView>
  </sheetViews>
  <sheetFormatPr defaultRowHeight="15" x14ac:dyDescent="0.25"/>
  <cols>
    <col min="1" max="1" width="11.140625" bestFit="1" customWidth="1"/>
    <col min="2" max="2" width="11.140625" style="2" bestFit="1" customWidth="1"/>
    <col min="4" max="4" width="8.85546875" customWidth="1"/>
    <col min="5" max="5" width="27.42578125" bestFit="1" customWidth="1"/>
  </cols>
  <sheetData>
    <row r="1" spans="1:5" x14ac:dyDescent="0.25">
      <c r="A1" t="s">
        <v>0</v>
      </c>
      <c r="B1" s="2" t="s">
        <v>1</v>
      </c>
      <c r="E1" t="s">
        <v>2</v>
      </c>
    </row>
    <row r="2" spans="1:5" x14ac:dyDescent="0.25">
      <c r="A2" s="1">
        <v>44198</v>
      </c>
      <c r="B2" s="2">
        <v>1</v>
      </c>
      <c r="E2" s="2">
        <v>17366189</v>
      </c>
    </row>
    <row r="3" spans="1:5" x14ac:dyDescent="0.25">
      <c r="A3" s="1">
        <v>44200</v>
      </c>
      <c r="B3" s="2">
        <v>3</v>
      </c>
    </row>
    <row r="4" spans="1:5" x14ac:dyDescent="0.25">
      <c r="A4" s="1">
        <v>44213</v>
      </c>
      <c r="B4" s="2">
        <v>16</v>
      </c>
      <c r="E4" t="s">
        <v>3</v>
      </c>
    </row>
    <row r="5" spans="1:5" x14ac:dyDescent="0.25">
      <c r="A5" s="1">
        <v>44214</v>
      </c>
      <c r="B5" s="2">
        <v>124</v>
      </c>
      <c r="E5" s="3">
        <f>Qtd_Vacinação_UF_RiodeJaneiro_1dose[[#Totals],[Column2]]/E2</f>
        <v>0.23495460057471446</v>
      </c>
    </row>
    <row r="6" spans="1:5" x14ac:dyDescent="0.25">
      <c r="A6" s="1">
        <v>44215</v>
      </c>
      <c r="B6" s="2">
        <v>3092</v>
      </c>
    </row>
    <row r="7" spans="1:5" x14ac:dyDescent="0.25">
      <c r="A7" s="1">
        <v>44216</v>
      </c>
      <c r="B7" s="2">
        <v>51229</v>
      </c>
    </row>
    <row r="8" spans="1:5" x14ac:dyDescent="0.25">
      <c r="A8" s="1">
        <v>44217</v>
      </c>
      <c r="B8" s="2">
        <v>30023</v>
      </c>
    </row>
    <row r="9" spans="1:5" x14ac:dyDescent="0.25">
      <c r="A9" s="1">
        <v>44218</v>
      </c>
      <c r="B9" s="2">
        <v>25714</v>
      </c>
    </row>
    <row r="10" spans="1:5" x14ac:dyDescent="0.25">
      <c r="A10" s="1">
        <v>44219</v>
      </c>
      <c r="B10" s="2">
        <v>5677</v>
      </c>
    </row>
    <row r="11" spans="1:5" x14ac:dyDescent="0.25">
      <c r="A11" s="1">
        <v>44220</v>
      </c>
      <c r="B11" s="2">
        <v>1789</v>
      </c>
    </row>
    <row r="12" spans="1:5" x14ac:dyDescent="0.25">
      <c r="A12" s="1">
        <v>44221</v>
      </c>
      <c r="B12" s="2">
        <v>17087</v>
      </c>
    </row>
    <row r="13" spans="1:5" x14ac:dyDescent="0.25">
      <c r="A13" s="1">
        <v>44222</v>
      </c>
      <c r="B13" s="2">
        <v>22640</v>
      </c>
    </row>
    <row r="14" spans="1:5" x14ac:dyDescent="0.25">
      <c r="A14" s="1">
        <v>44223</v>
      </c>
      <c r="B14" s="2">
        <v>33227</v>
      </c>
    </row>
    <row r="15" spans="1:5" x14ac:dyDescent="0.25">
      <c r="A15" s="1">
        <v>44224</v>
      </c>
      <c r="B15" s="2">
        <v>28853</v>
      </c>
    </row>
    <row r="16" spans="1:5" x14ac:dyDescent="0.25">
      <c r="A16" s="1">
        <v>44225</v>
      </c>
      <c r="B16" s="2">
        <v>21369</v>
      </c>
    </row>
    <row r="17" spans="1:2" x14ac:dyDescent="0.25">
      <c r="A17" s="1">
        <v>44226</v>
      </c>
      <c r="B17" s="2">
        <v>2552</v>
      </c>
    </row>
    <row r="18" spans="1:2" x14ac:dyDescent="0.25">
      <c r="A18" s="1">
        <v>44227</v>
      </c>
      <c r="B18" s="2">
        <v>225</v>
      </c>
    </row>
    <row r="19" spans="1:2" x14ac:dyDescent="0.25">
      <c r="A19" s="1">
        <v>44228</v>
      </c>
      <c r="B19" s="2">
        <v>15247</v>
      </c>
    </row>
    <row r="20" spans="1:2" x14ac:dyDescent="0.25">
      <c r="A20" s="1">
        <v>44229</v>
      </c>
      <c r="B20" s="2">
        <v>16713</v>
      </c>
    </row>
    <row r="21" spans="1:2" x14ac:dyDescent="0.25">
      <c r="A21" s="1">
        <v>44230</v>
      </c>
      <c r="B21" s="2">
        <v>18250</v>
      </c>
    </row>
    <row r="22" spans="1:2" x14ac:dyDescent="0.25">
      <c r="A22" s="1">
        <v>44231</v>
      </c>
      <c r="B22" s="2">
        <v>19495</v>
      </c>
    </row>
    <row r="23" spans="1:2" x14ac:dyDescent="0.25">
      <c r="A23" s="1">
        <v>44232</v>
      </c>
      <c r="B23" s="2">
        <v>23667</v>
      </c>
    </row>
    <row r="24" spans="1:2" x14ac:dyDescent="0.25">
      <c r="A24" s="1">
        <v>44233</v>
      </c>
      <c r="B24" s="2">
        <v>4552</v>
      </c>
    </row>
    <row r="25" spans="1:2" x14ac:dyDescent="0.25">
      <c r="A25" s="1">
        <v>44234</v>
      </c>
      <c r="B25" s="2">
        <v>51</v>
      </c>
    </row>
    <row r="26" spans="1:2" x14ac:dyDescent="0.25">
      <c r="A26" s="1">
        <v>44235</v>
      </c>
      <c r="B26" s="2">
        <v>17823</v>
      </c>
    </row>
    <row r="27" spans="1:2" x14ac:dyDescent="0.25">
      <c r="A27" s="1">
        <v>44236</v>
      </c>
      <c r="B27" s="2">
        <v>18671</v>
      </c>
    </row>
    <row r="28" spans="1:2" x14ac:dyDescent="0.25">
      <c r="A28" s="1">
        <v>44237</v>
      </c>
      <c r="B28" s="2">
        <v>19400</v>
      </c>
    </row>
    <row r="29" spans="1:2" x14ac:dyDescent="0.25">
      <c r="A29" s="1">
        <v>44238</v>
      </c>
      <c r="B29" s="2">
        <v>24175</v>
      </c>
    </row>
    <row r="30" spans="1:2" x14ac:dyDescent="0.25">
      <c r="A30" s="1">
        <v>44239</v>
      </c>
      <c r="B30" s="2">
        <v>24292</v>
      </c>
    </row>
    <row r="31" spans="1:2" x14ac:dyDescent="0.25">
      <c r="A31" s="1">
        <v>44240</v>
      </c>
      <c r="B31" s="2">
        <v>5628</v>
      </c>
    </row>
    <row r="32" spans="1:2" x14ac:dyDescent="0.25">
      <c r="A32" s="1">
        <v>44241</v>
      </c>
      <c r="B32" s="2">
        <v>103</v>
      </c>
    </row>
    <row r="33" spans="1:2" x14ac:dyDescent="0.25">
      <c r="A33" s="1">
        <v>44242</v>
      </c>
      <c r="B33" s="2">
        <v>20348</v>
      </c>
    </row>
    <row r="34" spans="1:2" x14ac:dyDescent="0.25">
      <c r="A34" s="1">
        <v>44243</v>
      </c>
      <c r="B34" s="2">
        <v>19741</v>
      </c>
    </row>
    <row r="35" spans="1:2" x14ac:dyDescent="0.25">
      <c r="A35" s="1">
        <v>44244</v>
      </c>
      <c r="B35" s="2">
        <v>6605</v>
      </c>
    </row>
    <row r="36" spans="1:2" x14ac:dyDescent="0.25">
      <c r="A36" s="1">
        <v>44245</v>
      </c>
      <c r="B36" s="2">
        <v>11645</v>
      </c>
    </row>
    <row r="37" spans="1:2" x14ac:dyDescent="0.25">
      <c r="A37" s="1">
        <v>44246</v>
      </c>
      <c r="B37" s="2">
        <v>5998</v>
      </c>
    </row>
    <row r="38" spans="1:2" x14ac:dyDescent="0.25">
      <c r="A38" s="1">
        <v>44247</v>
      </c>
      <c r="B38" s="2">
        <v>477</v>
      </c>
    </row>
    <row r="39" spans="1:2" x14ac:dyDescent="0.25">
      <c r="A39" s="1">
        <v>44248</v>
      </c>
      <c r="B39" s="2">
        <v>305</v>
      </c>
    </row>
    <row r="40" spans="1:2" x14ac:dyDescent="0.25">
      <c r="A40" s="1">
        <v>44249</v>
      </c>
      <c r="B40" s="2">
        <v>5906</v>
      </c>
    </row>
    <row r="41" spans="1:2" x14ac:dyDescent="0.25">
      <c r="A41" s="1">
        <v>44250</v>
      </c>
      <c r="B41" s="2">
        <v>9755</v>
      </c>
    </row>
    <row r="42" spans="1:2" x14ac:dyDescent="0.25">
      <c r="A42" s="1">
        <v>44251</v>
      </c>
      <c r="B42" s="2">
        <v>10353</v>
      </c>
    </row>
    <row r="43" spans="1:2" x14ac:dyDescent="0.25">
      <c r="A43" s="1">
        <v>44252</v>
      </c>
      <c r="B43" s="2">
        <v>26615</v>
      </c>
    </row>
    <row r="44" spans="1:2" x14ac:dyDescent="0.25">
      <c r="A44" s="1">
        <v>44253</v>
      </c>
      <c r="B44" s="2">
        <v>31626</v>
      </c>
    </row>
    <row r="45" spans="1:2" x14ac:dyDescent="0.25">
      <c r="A45" s="1">
        <v>44254</v>
      </c>
      <c r="B45" s="2">
        <v>30030</v>
      </c>
    </row>
    <row r="46" spans="1:2" x14ac:dyDescent="0.25">
      <c r="A46" s="1">
        <v>44255</v>
      </c>
      <c r="B46" s="2">
        <v>150</v>
      </c>
    </row>
    <row r="47" spans="1:2" x14ac:dyDescent="0.25">
      <c r="A47" s="1">
        <v>44256</v>
      </c>
      <c r="B47" s="2">
        <v>30929</v>
      </c>
    </row>
    <row r="48" spans="1:2" x14ac:dyDescent="0.25">
      <c r="A48" s="1">
        <v>44257</v>
      </c>
      <c r="B48" s="2">
        <v>23244</v>
      </c>
    </row>
    <row r="49" spans="1:2" x14ac:dyDescent="0.25">
      <c r="A49" s="1">
        <v>44258</v>
      </c>
      <c r="B49" s="2">
        <v>21130</v>
      </c>
    </row>
    <row r="50" spans="1:2" x14ac:dyDescent="0.25">
      <c r="A50" s="1">
        <v>44259</v>
      </c>
      <c r="B50" s="2">
        <v>33469</v>
      </c>
    </row>
    <row r="51" spans="1:2" x14ac:dyDescent="0.25">
      <c r="A51" s="1">
        <v>44260</v>
      </c>
      <c r="B51" s="2">
        <v>30301</v>
      </c>
    </row>
    <row r="52" spans="1:2" x14ac:dyDescent="0.25">
      <c r="A52" s="1">
        <v>44261</v>
      </c>
      <c r="B52" s="2">
        <v>7436</v>
      </c>
    </row>
    <row r="53" spans="1:2" x14ac:dyDescent="0.25">
      <c r="A53" s="1">
        <v>44262</v>
      </c>
      <c r="B53" s="2">
        <v>171</v>
      </c>
    </row>
    <row r="54" spans="1:2" x14ac:dyDescent="0.25">
      <c r="A54" s="1">
        <v>44263</v>
      </c>
      <c r="B54" s="2">
        <v>38083</v>
      </c>
    </row>
    <row r="55" spans="1:2" x14ac:dyDescent="0.25">
      <c r="A55" s="1">
        <v>44264</v>
      </c>
      <c r="B55" s="2">
        <v>18886</v>
      </c>
    </row>
    <row r="56" spans="1:2" x14ac:dyDescent="0.25">
      <c r="A56" s="1">
        <v>44265</v>
      </c>
      <c r="B56" s="2">
        <v>36061</v>
      </c>
    </row>
    <row r="57" spans="1:2" x14ac:dyDescent="0.25">
      <c r="A57" s="1">
        <v>44266</v>
      </c>
      <c r="B57" s="2">
        <v>21551</v>
      </c>
    </row>
    <row r="58" spans="1:2" x14ac:dyDescent="0.25">
      <c r="A58" s="1">
        <v>44267</v>
      </c>
      <c r="B58" s="2">
        <v>21327</v>
      </c>
    </row>
    <row r="59" spans="1:2" x14ac:dyDescent="0.25">
      <c r="A59" s="1">
        <v>44268</v>
      </c>
      <c r="B59" s="2">
        <v>5286</v>
      </c>
    </row>
    <row r="60" spans="1:2" x14ac:dyDescent="0.25">
      <c r="A60" s="1">
        <v>44269</v>
      </c>
      <c r="B60" s="2">
        <v>112</v>
      </c>
    </row>
    <row r="61" spans="1:2" x14ac:dyDescent="0.25">
      <c r="A61" s="1">
        <v>44270</v>
      </c>
      <c r="B61" s="2">
        <v>15246</v>
      </c>
    </row>
    <row r="62" spans="1:2" x14ac:dyDescent="0.25">
      <c r="A62" s="1">
        <v>44271</v>
      </c>
      <c r="B62" s="2">
        <v>17594</v>
      </c>
    </row>
    <row r="63" spans="1:2" x14ac:dyDescent="0.25">
      <c r="A63" s="1">
        <v>44272</v>
      </c>
      <c r="B63" s="2">
        <v>13846</v>
      </c>
    </row>
    <row r="64" spans="1:2" x14ac:dyDescent="0.25">
      <c r="A64" s="1">
        <v>44273</v>
      </c>
      <c r="B64" s="2">
        <v>33740</v>
      </c>
    </row>
    <row r="65" spans="1:2" x14ac:dyDescent="0.25">
      <c r="A65" s="1">
        <v>44274</v>
      </c>
      <c r="B65" s="2">
        <v>31087</v>
      </c>
    </row>
    <row r="66" spans="1:2" x14ac:dyDescent="0.25">
      <c r="A66" s="1">
        <v>44275</v>
      </c>
      <c r="B66" s="2">
        <v>10950</v>
      </c>
    </row>
    <row r="67" spans="1:2" x14ac:dyDescent="0.25">
      <c r="A67" s="1">
        <v>44276</v>
      </c>
      <c r="B67" s="2">
        <v>1064</v>
      </c>
    </row>
    <row r="68" spans="1:2" x14ac:dyDescent="0.25">
      <c r="A68" s="1">
        <v>44277</v>
      </c>
      <c r="B68" s="2">
        <v>44410</v>
      </c>
    </row>
    <row r="69" spans="1:2" x14ac:dyDescent="0.25">
      <c r="A69" s="1">
        <v>44278</v>
      </c>
      <c r="B69" s="2">
        <v>42659</v>
      </c>
    </row>
    <row r="70" spans="1:2" x14ac:dyDescent="0.25">
      <c r="A70" s="1">
        <v>44279</v>
      </c>
      <c r="B70" s="2">
        <v>62547</v>
      </c>
    </row>
    <row r="71" spans="1:2" x14ac:dyDescent="0.25">
      <c r="A71" s="1">
        <v>44280</v>
      </c>
      <c r="B71" s="2">
        <v>45587</v>
      </c>
    </row>
    <row r="72" spans="1:2" x14ac:dyDescent="0.25">
      <c r="A72" s="1">
        <v>44281</v>
      </c>
      <c r="B72" s="2">
        <v>56426</v>
      </c>
    </row>
    <row r="73" spans="1:2" x14ac:dyDescent="0.25">
      <c r="A73" s="1">
        <v>44282</v>
      </c>
      <c r="B73" s="2">
        <v>43915</v>
      </c>
    </row>
    <row r="74" spans="1:2" x14ac:dyDescent="0.25">
      <c r="A74" s="1">
        <v>44283</v>
      </c>
      <c r="B74" s="2">
        <v>7222</v>
      </c>
    </row>
    <row r="75" spans="1:2" x14ac:dyDescent="0.25">
      <c r="A75" s="1">
        <v>44284</v>
      </c>
      <c r="B75" s="2">
        <v>79233</v>
      </c>
    </row>
    <row r="76" spans="1:2" x14ac:dyDescent="0.25">
      <c r="A76" s="1">
        <v>44285</v>
      </c>
      <c r="B76" s="2">
        <v>82891</v>
      </c>
    </row>
    <row r="77" spans="1:2" x14ac:dyDescent="0.25">
      <c r="A77" s="1">
        <v>44286</v>
      </c>
      <c r="B77" s="2">
        <v>94168</v>
      </c>
    </row>
    <row r="78" spans="1:2" x14ac:dyDescent="0.25">
      <c r="A78" s="1">
        <v>44287</v>
      </c>
      <c r="B78" s="2">
        <v>80435</v>
      </c>
    </row>
    <row r="79" spans="1:2" x14ac:dyDescent="0.25">
      <c r="A79" s="1">
        <v>44288</v>
      </c>
      <c r="B79" s="2">
        <v>61367</v>
      </c>
    </row>
    <row r="80" spans="1:2" x14ac:dyDescent="0.25">
      <c r="A80" s="1">
        <v>44289</v>
      </c>
      <c r="B80" s="2">
        <v>36588</v>
      </c>
    </row>
    <row r="81" spans="1:2" x14ac:dyDescent="0.25">
      <c r="A81" s="1">
        <v>44290</v>
      </c>
      <c r="B81" s="2">
        <v>4318</v>
      </c>
    </row>
    <row r="82" spans="1:2" x14ac:dyDescent="0.25">
      <c r="A82" s="1">
        <v>44291</v>
      </c>
      <c r="B82" s="2">
        <v>77775</v>
      </c>
    </row>
    <row r="83" spans="1:2" x14ac:dyDescent="0.25">
      <c r="A83" s="1">
        <v>44292</v>
      </c>
      <c r="B83" s="2">
        <v>59265</v>
      </c>
    </row>
    <row r="84" spans="1:2" x14ac:dyDescent="0.25">
      <c r="A84" s="1">
        <v>44293</v>
      </c>
      <c r="B84" s="2">
        <v>78687</v>
      </c>
    </row>
    <row r="85" spans="1:2" x14ac:dyDescent="0.25">
      <c r="A85" s="1">
        <v>44294</v>
      </c>
      <c r="B85" s="2">
        <v>56578</v>
      </c>
    </row>
    <row r="86" spans="1:2" x14ac:dyDescent="0.25">
      <c r="A86" s="1">
        <v>44295</v>
      </c>
      <c r="B86" s="2">
        <v>70249</v>
      </c>
    </row>
    <row r="87" spans="1:2" x14ac:dyDescent="0.25">
      <c r="A87" s="1">
        <v>44296</v>
      </c>
      <c r="B87" s="2">
        <v>51289</v>
      </c>
    </row>
    <row r="88" spans="1:2" x14ac:dyDescent="0.25">
      <c r="A88" s="1">
        <v>44297</v>
      </c>
      <c r="B88" s="2">
        <v>6570</v>
      </c>
    </row>
    <row r="89" spans="1:2" x14ac:dyDescent="0.25">
      <c r="A89" s="1">
        <v>44298</v>
      </c>
      <c r="B89" s="2">
        <v>71028</v>
      </c>
    </row>
    <row r="90" spans="1:2" x14ac:dyDescent="0.25">
      <c r="A90" s="1">
        <v>44299</v>
      </c>
      <c r="B90" s="2">
        <v>58983</v>
      </c>
    </row>
    <row r="91" spans="1:2" x14ac:dyDescent="0.25">
      <c r="A91" s="1">
        <v>44300</v>
      </c>
      <c r="B91" s="2">
        <v>44308</v>
      </c>
    </row>
    <row r="92" spans="1:2" x14ac:dyDescent="0.25">
      <c r="A92" s="1">
        <v>44301</v>
      </c>
      <c r="B92" s="2">
        <v>66796</v>
      </c>
    </row>
    <row r="93" spans="1:2" x14ac:dyDescent="0.25">
      <c r="A93" s="1">
        <v>44302</v>
      </c>
      <c r="B93" s="2">
        <v>65290</v>
      </c>
    </row>
    <row r="94" spans="1:2" x14ac:dyDescent="0.25">
      <c r="A94" s="1">
        <v>44303</v>
      </c>
      <c r="B94" s="2">
        <v>34373</v>
      </c>
    </row>
    <row r="95" spans="1:2" x14ac:dyDescent="0.25">
      <c r="A95" s="1">
        <v>44304</v>
      </c>
      <c r="B95" s="2">
        <v>3216</v>
      </c>
    </row>
    <row r="96" spans="1:2" x14ac:dyDescent="0.25">
      <c r="A96" s="1">
        <v>44305</v>
      </c>
      <c r="B96" s="2">
        <v>72947</v>
      </c>
    </row>
    <row r="97" spans="1:2" x14ac:dyDescent="0.25">
      <c r="A97" s="1">
        <v>44306</v>
      </c>
      <c r="B97" s="2">
        <v>67551</v>
      </c>
    </row>
    <row r="98" spans="1:2" x14ac:dyDescent="0.25">
      <c r="A98" s="1">
        <v>44307</v>
      </c>
      <c r="B98" s="2">
        <v>38019</v>
      </c>
    </row>
    <row r="99" spans="1:2" x14ac:dyDescent="0.25">
      <c r="A99" s="1">
        <v>44308</v>
      </c>
      <c r="B99" s="2">
        <v>61966</v>
      </c>
    </row>
    <row r="100" spans="1:2" x14ac:dyDescent="0.25">
      <c r="A100" s="1">
        <v>44309</v>
      </c>
      <c r="B100" s="2">
        <v>44333</v>
      </c>
    </row>
    <row r="101" spans="1:2" x14ac:dyDescent="0.25">
      <c r="A101" s="1">
        <v>44310</v>
      </c>
      <c r="B101" s="2">
        <v>30307</v>
      </c>
    </row>
    <row r="102" spans="1:2" x14ac:dyDescent="0.25">
      <c r="A102" s="1">
        <v>44311</v>
      </c>
      <c r="B102" s="2">
        <v>213</v>
      </c>
    </row>
    <row r="103" spans="1:2" x14ac:dyDescent="0.25">
      <c r="A103" s="1">
        <v>44312</v>
      </c>
      <c r="B103" s="2">
        <v>47328</v>
      </c>
    </row>
    <row r="104" spans="1:2" x14ac:dyDescent="0.25">
      <c r="A104" s="1">
        <v>44313</v>
      </c>
      <c r="B104" s="2">
        <v>46597</v>
      </c>
    </row>
    <row r="105" spans="1:2" x14ac:dyDescent="0.25">
      <c r="A105" s="1">
        <v>44314</v>
      </c>
      <c r="B105" s="2">
        <v>47885</v>
      </c>
    </row>
    <row r="106" spans="1:2" x14ac:dyDescent="0.25">
      <c r="A106" s="1">
        <v>44315</v>
      </c>
      <c r="B106" s="2">
        <v>38009</v>
      </c>
    </row>
    <row r="107" spans="1:2" x14ac:dyDescent="0.25">
      <c r="A107" s="1">
        <v>44316</v>
      </c>
      <c r="B107" s="2">
        <v>38648</v>
      </c>
    </row>
    <row r="108" spans="1:2" x14ac:dyDescent="0.25">
      <c r="A108" s="1">
        <v>44317</v>
      </c>
      <c r="B108" s="2">
        <v>16886</v>
      </c>
    </row>
    <row r="109" spans="1:2" x14ac:dyDescent="0.25">
      <c r="A109" s="1">
        <v>44318</v>
      </c>
      <c r="B109" s="2">
        <v>276</v>
      </c>
    </row>
    <row r="110" spans="1:2" x14ac:dyDescent="0.25">
      <c r="A110" s="1">
        <v>44319</v>
      </c>
      <c r="B110" s="2">
        <v>46263</v>
      </c>
    </row>
    <row r="111" spans="1:2" x14ac:dyDescent="0.25">
      <c r="A111" s="1">
        <v>44320</v>
      </c>
      <c r="B111" s="2">
        <v>50962</v>
      </c>
    </row>
    <row r="112" spans="1:2" x14ac:dyDescent="0.25">
      <c r="A112" s="1">
        <v>44321</v>
      </c>
      <c r="B112" s="2">
        <v>48708</v>
      </c>
    </row>
    <row r="113" spans="1:2" x14ac:dyDescent="0.25">
      <c r="A113" s="1">
        <v>44322</v>
      </c>
      <c r="B113" s="2">
        <v>50304</v>
      </c>
    </row>
    <row r="114" spans="1:2" x14ac:dyDescent="0.25">
      <c r="A114" s="1">
        <v>44323</v>
      </c>
      <c r="B114" s="2">
        <v>35440</v>
      </c>
    </row>
    <row r="115" spans="1:2" x14ac:dyDescent="0.25">
      <c r="A115" s="1">
        <v>44324</v>
      </c>
      <c r="B115" s="2">
        <v>20169</v>
      </c>
    </row>
    <row r="116" spans="1:2" x14ac:dyDescent="0.25">
      <c r="A116" s="1">
        <v>44325</v>
      </c>
      <c r="B116" s="2">
        <v>142</v>
      </c>
    </row>
    <row r="117" spans="1:2" x14ac:dyDescent="0.25">
      <c r="A117" s="1">
        <v>44326</v>
      </c>
      <c r="B117" s="2">
        <v>31877</v>
      </c>
    </row>
    <row r="118" spans="1:2" x14ac:dyDescent="0.25">
      <c r="A118" s="1">
        <v>44327</v>
      </c>
      <c r="B118" s="2">
        <v>45348</v>
      </c>
    </row>
    <row r="119" spans="1:2" x14ac:dyDescent="0.25">
      <c r="A119" s="1">
        <v>44328</v>
      </c>
      <c r="B119" s="2">
        <v>41266</v>
      </c>
    </row>
    <row r="120" spans="1:2" x14ac:dyDescent="0.25">
      <c r="A120" s="1">
        <v>44329</v>
      </c>
      <c r="B120" s="2">
        <v>40942</v>
      </c>
    </row>
    <row r="121" spans="1:2" x14ac:dyDescent="0.25">
      <c r="A121" s="1">
        <v>44330</v>
      </c>
      <c r="B121" s="2">
        <v>31542</v>
      </c>
    </row>
    <row r="122" spans="1:2" x14ac:dyDescent="0.25">
      <c r="A122" s="1">
        <v>44331</v>
      </c>
      <c r="B122" s="2">
        <v>16218</v>
      </c>
    </row>
    <row r="123" spans="1:2" x14ac:dyDescent="0.25">
      <c r="A123" s="1">
        <v>44332</v>
      </c>
      <c r="B123" s="2">
        <v>560</v>
      </c>
    </row>
    <row r="124" spans="1:2" x14ac:dyDescent="0.25">
      <c r="A124" s="1">
        <v>44333</v>
      </c>
      <c r="B124" s="2">
        <v>28348</v>
      </c>
    </row>
    <row r="125" spans="1:2" x14ac:dyDescent="0.25">
      <c r="A125" s="1">
        <v>44334</v>
      </c>
      <c r="B125" s="2">
        <v>43892</v>
      </c>
    </row>
    <row r="126" spans="1:2" x14ac:dyDescent="0.25">
      <c r="A126" s="1">
        <v>44335</v>
      </c>
      <c r="B126" s="2">
        <v>41692</v>
      </c>
    </row>
    <row r="127" spans="1:2" x14ac:dyDescent="0.25">
      <c r="A127" s="1">
        <v>44336</v>
      </c>
      <c r="B127" s="2">
        <v>38945</v>
      </c>
    </row>
    <row r="128" spans="1:2" x14ac:dyDescent="0.25">
      <c r="A128" s="1">
        <v>44337</v>
      </c>
      <c r="B128" s="2">
        <v>31892</v>
      </c>
    </row>
    <row r="129" spans="1:2" x14ac:dyDescent="0.25">
      <c r="A129" s="1">
        <v>44338</v>
      </c>
      <c r="B129" s="2">
        <v>23374</v>
      </c>
    </row>
    <row r="130" spans="1:2" x14ac:dyDescent="0.25">
      <c r="A130" s="1">
        <v>44339</v>
      </c>
      <c r="B130" s="2">
        <v>58</v>
      </c>
    </row>
    <row r="131" spans="1:2" x14ac:dyDescent="0.25">
      <c r="A131" s="1">
        <v>44340</v>
      </c>
      <c r="B131" s="2">
        <v>38507</v>
      </c>
    </row>
    <row r="132" spans="1:2" x14ac:dyDescent="0.25">
      <c r="A132" s="1">
        <v>44341</v>
      </c>
      <c r="B132" s="2">
        <v>43673</v>
      </c>
    </row>
    <row r="133" spans="1:2" x14ac:dyDescent="0.25">
      <c r="A133" s="1">
        <v>44342</v>
      </c>
      <c r="B133" s="2">
        <v>38378</v>
      </c>
    </row>
    <row r="134" spans="1:2" x14ac:dyDescent="0.25">
      <c r="A134" s="1">
        <v>44343</v>
      </c>
      <c r="B134" s="2">
        <v>35292</v>
      </c>
    </row>
    <row r="135" spans="1:2" x14ac:dyDescent="0.25">
      <c r="A135" s="1">
        <v>44344</v>
      </c>
      <c r="B135" s="2">
        <v>38291</v>
      </c>
    </row>
    <row r="136" spans="1:2" x14ac:dyDescent="0.25">
      <c r="A136" s="1">
        <v>44345</v>
      </c>
      <c r="B136" s="2">
        <v>29573</v>
      </c>
    </row>
    <row r="137" spans="1:2" x14ac:dyDescent="0.25">
      <c r="A137" s="1">
        <v>44346</v>
      </c>
      <c r="B137" s="2">
        <v>55</v>
      </c>
    </row>
    <row r="138" spans="1:2" x14ac:dyDescent="0.25">
      <c r="A138" s="1">
        <v>44347</v>
      </c>
      <c r="B138" s="2">
        <v>19328</v>
      </c>
    </row>
    <row r="139" spans="1:2" x14ac:dyDescent="0.25">
      <c r="A139" s="1">
        <v>44348</v>
      </c>
      <c r="B139" s="2">
        <v>21573</v>
      </c>
    </row>
    <row r="140" spans="1:2" x14ac:dyDescent="0.25">
      <c r="A140" s="1">
        <v>44349</v>
      </c>
      <c r="B140" s="2">
        <v>23004</v>
      </c>
    </row>
    <row r="141" spans="1:2" x14ac:dyDescent="0.25">
      <c r="A141" s="1">
        <v>44350</v>
      </c>
      <c r="B141" s="2">
        <v>11878</v>
      </c>
    </row>
    <row r="142" spans="1:2" x14ac:dyDescent="0.25">
      <c r="A142" s="1">
        <v>44351</v>
      </c>
      <c r="B142" s="2">
        <v>18200</v>
      </c>
    </row>
    <row r="143" spans="1:2" x14ac:dyDescent="0.25">
      <c r="A143" s="1">
        <v>44352</v>
      </c>
      <c r="B143" s="2">
        <v>14679</v>
      </c>
    </row>
    <row r="144" spans="1:2" x14ac:dyDescent="0.25">
      <c r="A144" s="1"/>
      <c r="B144" s="2">
        <f>SUBTOTAL(109,Qtd_Vacinação_UF_RiodeJaneiro_1dose[Column2])</f>
        <v>4080266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B822-D17B-4648-9322-2E926869E8EA}">
  <dimension ref="A1:E142"/>
  <sheetViews>
    <sheetView topLeftCell="A115" workbookViewId="0">
      <selection activeCell="B142" sqref="B142"/>
    </sheetView>
  </sheetViews>
  <sheetFormatPr defaultRowHeight="15" x14ac:dyDescent="0.25"/>
  <cols>
    <col min="1" max="1" width="11.140625" bestFit="1" customWidth="1"/>
    <col min="2" max="2" width="11.140625" style="2" bestFit="1" customWidth="1"/>
    <col min="5" max="5" width="27.42578125" bestFit="1" customWidth="1"/>
  </cols>
  <sheetData>
    <row r="1" spans="1:5" x14ac:dyDescent="0.25">
      <c r="A1" t="s">
        <v>0</v>
      </c>
      <c r="B1" s="2" t="s">
        <v>1</v>
      </c>
      <c r="E1" t="s">
        <v>2</v>
      </c>
    </row>
    <row r="2" spans="1:5" x14ac:dyDescent="0.25">
      <c r="A2" s="1">
        <v>44213</v>
      </c>
      <c r="B2" s="2">
        <v>28</v>
      </c>
      <c r="E2" s="2">
        <v>17366189</v>
      </c>
    </row>
    <row r="3" spans="1:5" x14ac:dyDescent="0.25">
      <c r="A3" s="1">
        <v>44214</v>
      </c>
      <c r="B3" s="2">
        <v>5</v>
      </c>
    </row>
    <row r="4" spans="1:5" x14ac:dyDescent="0.25">
      <c r="A4" s="1">
        <v>44215</v>
      </c>
      <c r="B4" s="2">
        <v>28</v>
      </c>
      <c r="E4" t="s">
        <v>3</v>
      </c>
    </row>
    <row r="5" spans="1:5" x14ac:dyDescent="0.25">
      <c r="A5" s="1">
        <v>44216</v>
      </c>
      <c r="B5" s="2">
        <v>193</v>
      </c>
      <c r="E5" s="3">
        <f>Qtd_Vacinação_UF_RiodeJaneiro_2dose[[#Totals],[Column2]]/E2</f>
        <v>0.10233413905607039</v>
      </c>
    </row>
    <row r="6" spans="1:5" x14ac:dyDescent="0.25">
      <c r="A6" s="1">
        <v>44217</v>
      </c>
      <c r="B6" s="2">
        <v>92</v>
      </c>
    </row>
    <row r="7" spans="1:5" x14ac:dyDescent="0.25">
      <c r="A7" s="1">
        <v>44218</v>
      </c>
      <c r="B7" s="2">
        <v>118</v>
      </c>
    </row>
    <row r="8" spans="1:5" x14ac:dyDescent="0.25">
      <c r="A8" s="1">
        <v>44219</v>
      </c>
      <c r="B8" s="2">
        <v>22</v>
      </c>
    </row>
    <row r="9" spans="1:5" x14ac:dyDescent="0.25">
      <c r="A9" s="1">
        <v>44220</v>
      </c>
      <c r="B9" s="2">
        <v>18</v>
      </c>
    </row>
    <row r="10" spans="1:5" x14ac:dyDescent="0.25">
      <c r="A10" s="1">
        <v>44221</v>
      </c>
      <c r="B10" s="2">
        <v>39</v>
      </c>
    </row>
    <row r="11" spans="1:5" x14ac:dyDescent="0.25">
      <c r="A11" s="1">
        <v>44222</v>
      </c>
      <c r="B11" s="2">
        <v>79</v>
      </c>
    </row>
    <row r="12" spans="1:5" x14ac:dyDescent="0.25">
      <c r="A12" s="1">
        <v>44223</v>
      </c>
      <c r="B12" s="2">
        <v>84</v>
      </c>
    </row>
    <row r="13" spans="1:5" x14ac:dyDescent="0.25">
      <c r="A13" s="1">
        <v>44224</v>
      </c>
      <c r="B13" s="2">
        <v>76</v>
      </c>
    </row>
    <row r="14" spans="1:5" x14ac:dyDescent="0.25">
      <c r="A14" s="1">
        <v>44225</v>
      </c>
      <c r="B14" s="2">
        <v>39</v>
      </c>
    </row>
    <row r="15" spans="1:5" x14ac:dyDescent="0.25">
      <c r="A15" s="1">
        <v>44226</v>
      </c>
      <c r="B15" s="2">
        <v>10</v>
      </c>
    </row>
    <row r="16" spans="1:5" x14ac:dyDescent="0.25">
      <c r="A16" s="1">
        <v>44227</v>
      </c>
      <c r="B16" s="2">
        <v>1</v>
      </c>
    </row>
    <row r="17" spans="1:2" x14ac:dyDescent="0.25">
      <c r="A17" s="1">
        <v>44228</v>
      </c>
      <c r="B17" s="2">
        <v>68</v>
      </c>
    </row>
    <row r="18" spans="1:2" x14ac:dyDescent="0.25">
      <c r="A18" s="1">
        <v>44229</v>
      </c>
      <c r="B18" s="2">
        <v>216</v>
      </c>
    </row>
    <row r="19" spans="1:2" x14ac:dyDescent="0.25">
      <c r="A19" s="1">
        <v>44230</v>
      </c>
      <c r="B19" s="2">
        <v>145</v>
      </c>
    </row>
    <row r="20" spans="1:2" x14ac:dyDescent="0.25">
      <c r="A20" s="1">
        <v>44231</v>
      </c>
      <c r="B20" s="2">
        <v>164</v>
      </c>
    </row>
    <row r="21" spans="1:2" x14ac:dyDescent="0.25">
      <c r="A21" s="1">
        <v>44232</v>
      </c>
      <c r="B21" s="2">
        <v>173</v>
      </c>
    </row>
    <row r="22" spans="1:2" x14ac:dyDescent="0.25">
      <c r="A22" s="1">
        <v>44233</v>
      </c>
      <c r="B22" s="2">
        <v>24</v>
      </c>
    </row>
    <row r="23" spans="1:2" x14ac:dyDescent="0.25">
      <c r="A23" s="1">
        <v>44234</v>
      </c>
      <c r="B23" s="2">
        <v>9</v>
      </c>
    </row>
    <row r="24" spans="1:2" x14ac:dyDescent="0.25">
      <c r="A24" s="1">
        <v>44235</v>
      </c>
      <c r="B24" s="2">
        <v>2564</v>
      </c>
    </row>
    <row r="25" spans="1:2" x14ac:dyDescent="0.25">
      <c r="A25" s="1">
        <v>44236</v>
      </c>
      <c r="B25" s="2">
        <v>3823</v>
      </c>
    </row>
    <row r="26" spans="1:2" x14ac:dyDescent="0.25">
      <c r="A26" s="1">
        <v>44237</v>
      </c>
      <c r="B26" s="2">
        <v>9741</v>
      </c>
    </row>
    <row r="27" spans="1:2" x14ac:dyDescent="0.25">
      <c r="A27" s="1">
        <v>44238</v>
      </c>
      <c r="B27" s="2">
        <v>9599</v>
      </c>
    </row>
    <row r="28" spans="1:2" x14ac:dyDescent="0.25">
      <c r="A28" s="1">
        <v>44239</v>
      </c>
      <c r="B28" s="2">
        <v>8997</v>
      </c>
    </row>
    <row r="29" spans="1:2" x14ac:dyDescent="0.25">
      <c r="A29" s="1">
        <v>44240</v>
      </c>
      <c r="B29" s="2">
        <v>1325</v>
      </c>
    </row>
    <row r="30" spans="1:2" x14ac:dyDescent="0.25">
      <c r="A30" s="1">
        <v>44241</v>
      </c>
      <c r="B30" s="2">
        <v>497</v>
      </c>
    </row>
    <row r="31" spans="1:2" x14ac:dyDescent="0.25">
      <c r="A31" s="1">
        <v>44242</v>
      </c>
      <c r="B31" s="2">
        <v>2184</v>
      </c>
    </row>
    <row r="32" spans="1:2" x14ac:dyDescent="0.25">
      <c r="A32" s="1">
        <v>44243</v>
      </c>
      <c r="B32" s="2">
        <v>25712</v>
      </c>
    </row>
    <row r="33" spans="1:2" x14ac:dyDescent="0.25">
      <c r="A33" s="1">
        <v>44244</v>
      </c>
      <c r="B33" s="2">
        <v>16173</v>
      </c>
    </row>
    <row r="34" spans="1:2" x14ac:dyDescent="0.25">
      <c r="A34" s="1">
        <v>44245</v>
      </c>
      <c r="B34" s="2">
        <v>22403</v>
      </c>
    </row>
    <row r="35" spans="1:2" x14ac:dyDescent="0.25">
      <c r="A35" s="1">
        <v>44246</v>
      </c>
      <c r="B35" s="2">
        <v>16839</v>
      </c>
    </row>
    <row r="36" spans="1:2" x14ac:dyDescent="0.25">
      <c r="A36" s="1">
        <v>44247</v>
      </c>
      <c r="B36" s="2">
        <v>2340</v>
      </c>
    </row>
    <row r="37" spans="1:2" x14ac:dyDescent="0.25">
      <c r="A37" s="1">
        <v>44248</v>
      </c>
      <c r="B37" s="2">
        <v>784</v>
      </c>
    </row>
    <row r="38" spans="1:2" x14ac:dyDescent="0.25">
      <c r="A38" s="1">
        <v>44249</v>
      </c>
      <c r="B38" s="2">
        <v>11806</v>
      </c>
    </row>
    <row r="39" spans="1:2" x14ac:dyDescent="0.25">
      <c r="A39" s="1">
        <v>44250</v>
      </c>
      <c r="B39" s="2">
        <v>11239</v>
      </c>
    </row>
    <row r="40" spans="1:2" x14ac:dyDescent="0.25">
      <c r="A40" s="1">
        <v>44251</v>
      </c>
      <c r="B40" s="2">
        <v>8062</v>
      </c>
    </row>
    <row r="41" spans="1:2" x14ac:dyDescent="0.25">
      <c r="A41" s="1">
        <v>44252</v>
      </c>
      <c r="B41" s="2">
        <v>6478</v>
      </c>
    </row>
    <row r="42" spans="1:2" x14ac:dyDescent="0.25">
      <c r="A42" s="1">
        <v>44253</v>
      </c>
      <c r="B42" s="2">
        <v>5178</v>
      </c>
    </row>
    <row r="43" spans="1:2" x14ac:dyDescent="0.25">
      <c r="A43" s="1">
        <v>44254</v>
      </c>
      <c r="B43" s="2">
        <v>808</v>
      </c>
    </row>
    <row r="44" spans="1:2" x14ac:dyDescent="0.25">
      <c r="A44" s="1">
        <v>44255</v>
      </c>
      <c r="B44" s="2">
        <v>62</v>
      </c>
    </row>
    <row r="45" spans="1:2" x14ac:dyDescent="0.25">
      <c r="A45" s="1">
        <v>44256</v>
      </c>
      <c r="B45" s="2">
        <v>5615</v>
      </c>
    </row>
    <row r="46" spans="1:2" x14ac:dyDescent="0.25">
      <c r="A46" s="1">
        <v>44257</v>
      </c>
      <c r="B46" s="2">
        <v>6567</v>
      </c>
    </row>
    <row r="47" spans="1:2" x14ac:dyDescent="0.25">
      <c r="A47" s="1">
        <v>44258</v>
      </c>
      <c r="B47" s="2">
        <v>6822</v>
      </c>
    </row>
    <row r="48" spans="1:2" x14ac:dyDescent="0.25">
      <c r="A48" s="1">
        <v>44259</v>
      </c>
      <c r="B48" s="2">
        <v>11408</v>
      </c>
    </row>
    <row r="49" spans="1:2" x14ac:dyDescent="0.25">
      <c r="A49" s="1">
        <v>44260</v>
      </c>
      <c r="B49" s="2">
        <v>12770</v>
      </c>
    </row>
    <row r="50" spans="1:2" x14ac:dyDescent="0.25">
      <c r="A50" s="1">
        <v>44261</v>
      </c>
      <c r="B50" s="2">
        <v>3027</v>
      </c>
    </row>
    <row r="51" spans="1:2" x14ac:dyDescent="0.25">
      <c r="A51" s="1">
        <v>44262</v>
      </c>
      <c r="B51" s="2">
        <v>42</v>
      </c>
    </row>
    <row r="52" spans="1:2" x14ac:dyDescent="0.25">
      <c r="A52" s="1">
        <v>44263</v>
      </c>
      <c r="B52" s="2">
        <v>9002</v>
      </c>
    </row>
    <row r="53" spans="1:2" x14ac:dyDescent="0.25">
      <c r="A53" s="1">
        <v>44264</v>
      </c>
      <c r="B53" s="2">
        <v>10839</v>
      </c>
    </row>
    <row r="54" spans="1:2" x14ac:dyDescent="0.25">
      <c r="A54" s="1">
        <v>44265</v>
      </c>
      <c r="B54" s="2">
        <v>12384</v>
      </c>
    </row>
    <row r="55" spans="1:2" x14ac:dyDescent="0.25">
      <c r="A55" s="1">
        <v>44266</v>
      </c>
      <c r="B55" s="2">
        <v>18464</v>
      </c>
    </row>
    <row r="56" spans="1:2" x14ac:dyDescent="0.25">
      <c r="A56" s="1">
        <v>44267</v>
      </c>
      <c r="B56" s="2">
        <v>15531</v>
      </c>
    </row>
    <row r="57" spans="1:2" x14ac:dyDescent="0.25">
      <c r="A57" s="1">
        <v>44268</v>
      </c>
      <c r="B57" s="2">
        <v>4692</v>
      </c>
    </row>
    <row r="58" spans="1:2" x14ac:dyDescent="0.25">
      <c r="A58" s="1">
        <v>44269</v>
      </c>
      <c r="B58" s="2">
        <v>49</v>
      </c>
    </row>
    <row r="59" spans="1:2" x14ac:dyDescent="0.25">
      <c r="A59" s="1">
        <v>44270</v>
      </c>
      <c r="B59" s="2">
        <v>19991</v>
      </c>
    </row>
    <row r="60" spans="1:2" x14ac:dyDescent="0.25">
      <c r="A60" s="1">
        <v>44271</v>
      </c>
      <c r="B60" s="2">
        <v>18933</v>
      </c>
    </row>
    <row r="61" spans="1:2" x14ac:dyDescent="0.25">
      <c r="A61" s="1">
        <v>44272</v>
      </c>
      <c r="B61" s="2">
        <v>6504</v>
      </c>
    </row>
    <row r="62" spans="1:2" x14ac:dyDescent="0.25">
      <c r="A62" s="1">
        <v>44273</v>
      </c>
      <c r="B62" s="2">
        <v>7020</v>
      </c>
    </row>
    <row r="63" spans="1:2" x14ac:dyDescent="0.25">
      <c r="A63" s="1">
        <v>44274</v>
      </c>
      <c r="B63" s="2">
        <v>5211</v>
      </c>
    </row>
    <row r="64" spans="1:2" x14ac:dyDescent="0.25">
      <c r="A64" s="1">
        <v>44275</v>
      </c>
      <c r="B64" s="2">
        <v>951</v>
      </c>
    </row>
    <row r="65" spans="1:2" x14ac:dyDescent="0.25">
      <c r="A65" s="1">
        <v>44276</v>
      </c>
      <c r="B65" s="2">
        <v>108</v>
      </c>
    </row>
    <row r="66" spans="1:2" x14ac:dyDescent="0.25">
      <c r="A66" s="1">
        <v>44277</v>
      </c>
      <c r="B66" s="2">
        <v>3792</v>
      </c>
    </row>
    <row r="67" spans="1:2" x14ac:dyDescent="0.25">
      <c r="A67" s="1">
        <v>44278</v>
      </c>
      <c r="B67" s="2">
        <v>5531</v>
      </c>
    </row>
    <row r="68" spans="1:2" x14ac:dyDescent="0.25">
      <c r="A68" s="1">
        <v>44279</v>
      </c>
      <c r="B68" s="2">
        <v>5555</v>
      </c>
    </row>
    <row r="69" spans="1:2" x14ac:dyDescent="0.25">
      <c r="A69" s="1">
        <v>44280</v>
      </c>
      <c r="B69" s="2">
        <v>23910</v>
      </c>
    </row>
    <row r="70" spans="1:2" x14ac:dyDescent="0.25">
      <c r="A70" s="1">
        <v>44281</v>
      </c>
      <c r="B70" s="2">
        <v>9155</v>
      </c>
    </row>
    <row r="71" spans="1:2" x14ac:dyDescent="0.25">
      <c r="A71" s="1">
        <v>44282</v>
      </c>
      <c r="B71" s="2">
        <v>4896</v>
      </c>
    </row>
    <row r="72" spans="1:2" x14ac:dyDescent="0.25">
      <c r="A72" s="1">
        <v>44283</v>
      </c>
      <c r="B72" s="2">
        <v>38</v>
      </c>
    </row>
    <row r="73" spans="1:2" x14ac:dyDescent="0.25">
      <c r="A73" s="1">
        <v>44284</v>
      </c>
      <c r="B73" s="2">
        <v>10398</v>
      </c>
    </row>
    <row r="74" spans="1:2" x14ac:dyDescent="0.25">
      <c r="A74" s="1">
        <v>44285</v>
      </c>
      <c r="B74" s="2">
        <v>8770</v>
      </c>
    </row>
    <row r="75" spans="1:2" x14ac:dyDescent="0.25">
      <c r="A75" s="1">
        <v>44286</v>
      </c>
      <c r="B75" s="2">
        <v>10721</v>
      </c>
    </row>
    <row r="76" spans="1:2" x14ac:dyDescent="0.25">
      <c r="A76" s="1">
        <v>44287</v>
      </c>
      <c r="B76" s="2">
        <v>16575</v>
      </c>
    </row>
    <row r="77" spans="1:2" x14ac:dyDescent="0.25">
      <c r="A77" s="1">
        <v>44288</v>
      </c>
      <c r="B77" s="2">
        <v>4520</v>
      </c>
    </row>
    <row r="78" spans="1:2" x14ac:dyDescent="0.25">
      <c r="A78" s="1">
        <v>44289</v>
      </c>
      <c r="B78" s="2">
        <v>3760</v>
      </c>
    </row>
    <row r="79" spans="1:2" x14ac:dyDescent="0.25">
      <c r="A79" s="1">
        <v>44290</v>
      </c>
      <c r="B79" s="2">
        <v>80</v>
      </c>
    </row>
    <row r="80" spans="1:2" x14ac:dyDescent="0.25">
      <c r="A80" s="1">
        <v>44291</v>
      </c>
      <c r="B80" s="2">
        <v>37614</v>
      </c>
    </row>
    <row r="81" spans="1:2" x14ac:dyDescent="0.25">
      <c r="A81" s="1">
        <v>44292</v>
      </c>
      <c r="B81" s="2">
        <v>22132</v>
      </c>
    </row>
    <row r="82" spans="1:2" x14ac:dyDescent="0.25">
      <c r="A82" s="1">
        <v>44293</v>
      </c>
      <c r="B82" s="2">
        <v>30960</v>
      </c>
    </row>
    <row r="83" spans="1:2" x14ac:dyDescent="0.25">
      <c r="A83" s="1">
        <v>44294</v>
      </c>
      <c r="B83" s="2">
        <v>23982</v>
      </c>
    </row>
    <row r="84" spans="1:2" x14ac:dyDescent="0.25">
      <c r="A84" s="1">
        <v>44295</v>
      </c>
      <c r="B84" s="2">
        <v>19533</v>
      </c>
    </row>
    <row r="85" spans="1:2" x14ac:dyDescent="0.25">
      <c r="A85" s="1">
        <v>44296</v>
      </c>
      <c r="B85" s="2">
        <v>7235</v>
      </c>
    </row>
    <row r="86" spans="1:2" x14ac:dyDescent="0.25">
      <c r="A86" s="1">
        <v>44297</v>
      </c>
      <c r="B86" s="2">
        <v>3552</v>
      </c>
    </row>
    <row r="87" spans="1:2" x14ac:dyDescent="0.25">
      <c r="A87" s="1">
        <v>44298</v>
      </c>
      <c r="B87" s="2">
        <v>19306</v>
      </c>
    </row>
    <row r="88" spans="1:2" x14ac:dyDescent="0.25">
      <c r="A88" s="1">
        <v>44299</v>
      </c>
      <c r="B88" s="2">
        <v>21596</v>
      </c>
    </row>
    <row r="89" spans="1:2" x14ac:dyDescent="0.25">
      <c r="A89" s="1">
        <v>44300</v>
      </c>
      <c r="B89" s="2">
        <v>26965</v>
      </c>
    </row>
    <row r="90" spans="1:2" x14ac:dyDescent="0.25">
      <c r="A90" s="1">
        <v>44301</v>
      </c>
      <c r="B90" s="2">
        <v>37769</v>
      </c>
    </row>
    <row r="91" spans="1:2" x14ac:dyDescent="0.25">
      <c r="A91" s="1">
        <v>44302</v>
      </c>
      <c r="B91" s="2">
        <v>35160</v>
      </c>
    </row>
    <row r="92" spans="1:2" x14ac:dyDescent="0.25">
      <c r="A92" s="1">
        <v>44303</v>
      </c>
      <c r="B92" s="2">
        <v>9645</v>
      </c>
    </row>
    <row r="93" spans="1:2" x14ac:dyDescent="0.25">
      <c r="A93" s="1">
        <v>44304</v>
      </c>
      <c r="B93" s="2">
        <v>452</v>
      </c>
    </row>
    <row r="94" spans="1:2" x14ac:dyDescent="0.25">
      <c r="A94" s="1">
        <v>44305</v>
      </c>
      <c r="B94" s="2">
        <v>55508</v>
      </c>
    </row>
    <row r="95" spans="1:2" x14ac:dyDescent="0.25">
      <c r="A95" s="1">
        <v>44306</v>
      </c>
      <c r="B95" s="2">
        <v>50818</v>
      </c>
    </row>
    <row r="96" spans="1:2" x14ac:dyDescent="0.25">
      <c r="A96" s="1">
        <v>44307</v>
      </c>
      <c r="B96" s="2">
        <v>41420</v>
      </c>
    </row>
    <row r="97" spans="1:2" x14ac:dyDescent="0.25">
      <c r="A97" s="1">
        <v>44308</v>
      </c>
      <c r="B97" s="2">
        <v>47104</v>
      </c>
    </row>
    <row r="98" spans="1:2" x14ac:dyDescent="0.25">
      <c r="A98" s="1">
        <v>44309</v>
      </c>
      <c r="B98" s="2">
        <v>39623</v>
      </c>
    </row>
    <row r="99" spans="1:2" x14ac:dyDescent="0.25">
      <c r="A99" s="1">
        <v>44310</v>
      </c>
      <c r="B99" s="2">
        <v>22657</v>
      </c>
    </row>
    <row r="100" spans="1:2" x14ac:dyDescent="0.25">
      <c r="A100" s="1">
        <v>44311</v>
      </c>
      <c r="B100" s="2">
        <v>161</v>
      </c>
    </row>
    <row r="101" spans="1:2" x14ac:dyDescent="0.25">
      <c r="A101" s="1">
        <v>44312</v>
      </c>
      <c r="B101" s="2">
        <v>74896</v>
      </c>
    </row>
    <row r="102" spans="1:2" x14ac:dyDescent="0.25">
      <c r="A102" s="1">
        <v>44313</v>
      </c>
      <c r="B102" s="2">
        <v>72751</v>
      </c>
    </row>
    <row r="103" spans="1:2" x14ac:dyDescent="0.25">
      <c r="A103" s="1">
        <v>44314</v>
      </c>
      <c r="B103" s="2">
        <v>73733</v>
      </c>
    </row>
    <row r="104" spans="1:2" x14ac:dyDescent="0.25">
      <c r="A104" s="1">
        <v>44315</v>
      </c>
      <c r="B104" s="2">
        <v>74042</v>
      </c>
    </row>
    <row r="105" spans="1:2" x14ac:dyDescent="0.25">
      <c r="A105" s="1">
        <v>44316</v>
      </c>
      <c r="B105" s="2">
        <v>59859</v>
      </c>
    </row>
    <row r="106" spans="1:2" x14ac:dyDescent="0.25">
      <c r="A106" s="1">
        <v>44317</v>
      </c>
      <c r="B106" s="2">
        <v>15597</v>
      </c>
    </row>
    <row r="107" spans="1:2" x14ac:dyDescent="0.25">
      <c r="A107" s="1">
        <v>44318</v>
      </c>
      <c r="B107" s="2">
        <v>386</v>
      </c>
    </row>
    <row r="108" spans="1:2" x14ac:dyDescent="0.25">
      <c r="A108" s="1">
        <v>44319</v>
      </c>
      <c r="B108" s="2">
        <v>22070</v>
      </c>
    </row>
    <row r="109" spans="1:2" x14ac:dyDescent="0.25">
      <c r="A109" s="1">
        <v>44320</v>
      </c>
      <c r="B109" s="2">
        <v>28761</v>
      </c>
    </row>
    <row r="110" spans="1:2" x14ac:dyDescent="0.25">
      <c r="A110" s="1">
        <v>44321</v>
      </c>
      <c r="B110" s="2">
        <v>16597</v>
      </c>
    </row>
    <row r="111" spans="1:2" x14ac:dyDescent="0.25">
      <c r="A111" s="1">
        <v>44322</v>
      </c>
      <c r="B111" s="2">
        <v>11471</v>
      </c>
    </row>
    <row r="112" spans="1:2" x14ac:dyDescent="0.25">
      <c r="A112" s="1">
        <v>44323</v>
      </c>
      <c r="B112" s="2">
        <v>7942</v>
      </c>
    </row>
    <row r="113" spans="1:2" x14ac:dyDescent="0.25">
      <c r="A113" s="1">
        <v>44324</v>
      </c>
      <c r="B113" s="2">
        <v>34009</v>
      </c>
    </row>
    <row r="114" spans="1:2" x14ac:dyDescent="0.25">
      <c r="A114" s="1">
        <v>44325</v>
      </c>
      <c r="B114" s="2">
        <v>148</v>
      </c>
    </row>
    <row r="115" spans="1:2" x14ac:dyDescent="0.25">
      <c r="A115" s="1">
        <v>44326</v>
      </c>
      <c r="B115" s="2">
        <v>18063</v>
      </c>
    </row>
    <row r="116" spans="1:2" x14ac:dyDescent="0.25">
      <c r="A116" s="1">
        <v>44327</v>
      </c>
      <c r="B116" s="2">
        <v>13736</v>
      </c>
    </row>
    <row r="117" spans="1:2" x14ac:dyDescent="0.25">
      <c r="A117" s="1">
        <v>44328</v>
      </c>
      <c r="B117" s="2">
        <v>10946</v>
      </c>
    </row>
    <row r="118" spans="1:2" x14ac:dyDescent="0.25">
      <c r="A118" s="1">
        <v>44329</v>
      </c>
      <c r="B118" s="2">
        <v>8272</v>
      </c>
    </row>
    <row r="119" spans="1:2" x14ac:dyDescent="0.25">
      <c r="A119" s="1">
        <v>44330</v>
      </c>
      <c r="B119" s="2">
        <v>51635</v>
      </c>
    </row>
    <row r="120" spans="1:2" x14ac:dyDescent="0.25">
      <c r="A120" s="1">
        <v>44331</v>
      </c>
      <c r="B120" s="2">
        <v>10374</v>
      </c>
    </row>
    <row r="121" spans="1:2" x14ac:dyDescent="0.25">
      <c r="A121" s="1">
        <v>44332</v>
      </c>
      <c r="B121" s="2">
        <v>1081</v>
      </c>
    </row>
    <row r="122" spans="1:2" x14ac:dyDescent="0.25">
      <c r="A122" s="1">
        <v>44333</v>
      </c>
      <c r="B122" s="2">
        <v>22633</v>
      </c>
    </row>
    <row r="123" spans="1:2" x14ac:dyDescent="0.25">
      <c r="A123" s="1">
        <v>44334</v>
      </c>
      <c r="B123" s="2">
        <v>12987</v>
      </c>
    </row>
    <row r="124" spans="1:2" x14ac:dyDescent="0.25">
      <c r="A124" s="1">
        <v>44335</v>
      </c>
      <c r="B124" s="2">
        <v>12017</v>
      </c>
    </row>
    <row r="125" spans="1:2" x14ac:dyDescent="0.25">
      <c r="A125" s="1">
        <v>44336</v>
      </c>
      <c r="B125" s="2">
        <v>11073</v>
      </c>
    </row>
    <row r="126" spans="1:2" x14ac:dyDescent="0.25">
      <c r="A126" s="1">
        <v>44337</v>
      </c>
      <c r="B126" s="2">
        <v>19501</v>
      </c>
    </row>
    <row r="127" spans="1:2" x14ac:dyDescent="0.25">
      <c r="A127" s="1">
        <v>44338</v>
      </c>
      <c r="B127" s="2">
        <v>13721</v>
      </c>
    </row>
    <row r="128" spans="1:2" x14ac:dyDescent="0.25">
      <c r="A128" s="1">
        <v>44339</v>
      </c>
      <c r="B128" s="2">
        <v>16</v>
      </c>
    </row>
    <row r="129" spans="1:2" x14ac:dyDescent="0.25">
      <c r="A129" s="1">
        <v>44340</v>
      </c>
      <c r="B129" s="2">
        <v>16582</v>
      </c>
    </row>
    <row r="130" spans="1:2" x14ac:dyDescent="0.25">
      <c r="A130" s="1">
        <v>44341</v>
      </c>
      <c r="B130" s="2">
        <v>9938</v>
      </c>
    </row>
    <row r="131" spans="1:2" x14ac:dyDescent="0.25">
      <c r="A131" s="1">
        <v>44342</v>
      </c>
      <c r="B131" s="2">
        <v>12320</v>
      </c>
    </row>
    <row r="132" spans="1:2" x14ac:dyDescent="0.25">
      <c r="A132" s="1">
        <v>44343</v>
      </c>
      <c r="B132" s="2">
        <v>11917</v>
      </c>
    </row>
    <row r="133" spans="1:2" x14ac:dyDescent="0.25">
      <c r="A133" s="1">
        <v>44344</v>
      </c>
      <c r="B133" s="2">
        <v>5925</v>
      </c>
    </row>
    <row r="134" spans="1:2" x14ac:dyDescent="0.25">
      <c r="A134" s="1">
        <v>44345</v>
      </c>
      <c r="B134" s="2">
        <v>1830</v>
      </c>
    </row>
    <row r="135" spans="1:2" x14ac:dyDescent="0.25">
      <c r="A135" s="1">
        <v>44346</v>
      </c>
      <c r="B135" s="2">
        <v>2</v>
      </c>
    </row>
    <row r="136" spans="1:2" x14ac:dyDescent="0.25">
      <c r="A136" s="1">
        <v>44347</v>
      </c>
      <c r="B136" s="2">
        <v>3876</v>
      </c>
    </row>
    <row r="137" spans="1:2" x14ac:dyDescent="0.25">
      <c r="A137" s="1">
        <v>44348</v>
      </c>
      <c r="B137" s="2">
        <v>4736</v>
      </c>
    </row>
    <row r="138" spans="1:2" x14ac:dyDescent="0.25">
      <c r="A138" s="1">
        <v>44349</v>
      </c>
      <c r="B138" s="2">
        <v>3570</v>
      </c>
    </row>
    <row r="139" spans="1:2" x14ac:dyDescent="0.25">
      <c r="A139" s="1">
        <v>44350</v>
      </c>
      <c r="B139" s="2">
        <v>947</v>
      </c>
    </row>
    <row r="140" spans="1:2" x14ac:dyDescent="0.25">
      <c r="A140" s="1">
        <v>44351</v>
      </c>
      <c r="B140" s="2">
        <v>1682</v>
      </c>
    </row>
    <row r="141" spans="1:2" x14ac:dyDescent="0.25">
      <c r="A141" s="1">
        <v>44352</v>
      </c>
      <c r="B141" s="2">
        <v>444</v>
      </c>
    </row>
    <row r="142" spans="1:2" x14ac:dyDescent="0.25">
      <c r="A142" s="1"/>
      <c r="B142" s="2">
        <f>SUBTOTAL(109,Qtd_Vacinação_UF_RiodeJaneiro_2dose[Column2])</f>
        <v>1777154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2FB34-D8EF-42B2-BEF0-E5647152B095}">
  <dimension ref="A1:E142"/>
  <sheetViews>
    <sheetView workbookViewId="0">
      <selection activeCell="B142" sqref="B142"/>
    </sheetView>
  </sheetViews>
  <sheetFormatPr defaultRowHeight="15" x14ac:dyDescent="0.25"/>
  <cols>
    <col min="1" max="1" width="11.140625" bestFit="1" customWidth="1"/>
    <col min="2" max="2" width="13.28515625" style="2" bestFit="1" customWidth="1"/>
    <col min="5" max="5" width="31.42578125" bestFit="1" customWidth="1"/>
  </cols>
  <sheetData>
    <row r="1" spans="1:5" x14ac:dyDescent="0.25">
      <c r="A1" t="s">
        <v>0</v>
      </c>
      <c r="B1" s="2" t="s">
        <v>1</v>
      </c>
      <c r="E1" t="s">
        <v>4</v>
      </c>
    </row>
    <row r="2" spans="1:5" x14ac:dyDescent="0.25">
      <c r="A2" s="1">
        <v>44213</v>
      </c>
      <c r="B2" s="2">
        <v>15</v>
      </c>
      <c r="E2" s="2">
        <v>6747815</v>
      </c>
    </row>
    <row r="3" spans="1:5" x14ac:dyDescent="0.25">
      <c r="A3" s="1">
        <v>44214</v>
      </c>
      <c r="B3" s="2">
        <v>13</v>
      </c>
    </row>
    <row r="4" spans="1:5" x14ac:dyDescent="0.25">
      <c r="A4" s="1">
        <v>44215</v>
      </c>
      <c r="B4" s="2">
        <v>772</v>
      </c>
    </row>
    <row r="5" spans="1:5" x14ac:dyDescent="0.25">
      <c r="A5" s="1">
        <v>44216</v>
      </c>
      <c r="B5" s="2">
        <v>29447</v>
      </c>
      <c r="E5" s="3"/>
    </row>
    <row r="6" spans="1:5" x14ac:dyDescent="0.25">
      <c r="A6" s="1">
        <v>44217</v>
      </c>
      <c r="B6" s="2">
        <v>12853</v>
      </c>
    </row>
    <row r="7" spans="1:5" x14ac:dyDescent="0.25">
      <c r="A7" s="1">
        <v>44218</v>
      </c>
      <c r="B7" s="2">
        <v>11830</v>
      </c>
    </row>
    <row r="8" spans="1:5" x14ac:dyDescent="0.25">
      <c r="A8" s="1">
        <v>44219</v>
      </c>
      <c r="B8" s="2">
        <v>2395</v>
      </c>
    </row>
    <row r="9" spans="1:5" x14ac:dyDescent="0.25">
      <c r="A9" s="1">
        <v>44220</v>
      </c>
      <c r="B9" s="2">
        <v>722</v>
      </c>
    </row>
    <row r="10" spans="1:5" x14ac:dyDescent="0.25">
      <c r="A10" s="1">
        <v>44221</v>
      </c>
      <c r="B10" s="2">
        <v>6038</v>
      </c>
    </row>
    <row r="11" spans="1:5" x14ac:dyDescent="0.25">
      <c r="A11" s="1">
        <v>44222</v>
      </c>
      <c r="B11" s="2">
        <v>7191</v>
      </c>
    </row>
    <row r="12" spans="1:5" x14ac:dyDescent="0.25">
      <c r="A12" s="1">
        <v>44223</v>
      </c>
      <c r="B12" s="2">
        <v>18935</v>
      </c>
    </row>
    <row r="13" spans="1:5" x14ac:dyDescent="0.25">
      <c r="A13" s="1">
        <v>44224</v>
      </c>
      <c r="B13" s="2">
        <v>13339</v>
      </c>
    </row>
    <row r="14" spans="1:5" x14ac:dyDescent="0.25">
      <c r="A14" s="1">
        <v>44225</v>
      </c>
      <c r="B14" s="2">
        <v>9426</v>
      </c>
    </row>
    <row r="15" spans="1:5" x14ac:dyDescent="0.25">
      <c r="A15" s="1">
        <v>44226</v>
      </c>
      <c r="B15" s="2">
        <v>1346</v>
      </c>
    </row>
    <row r="16" spans="1:5" x14ac:dyDescent="0.25">
      <c r="A16" s="1">
        <v>44227</v>
      </c>
      <c r="B16" s="2">
        <v>67</v>
      </c>
    </row>
    <row r="17" spans="1:2" x14ac:dyDescent="0.25">
      <c r="A17" s="1">
        <v>44228</v>
      </c>
      <c r="B17" s="2">
        <v>6458</v>
      </c>
    </row>
    <row r="18" spans="1:2" x14ac:dyDescent="0.25">
      <c r="A18" s="1">
        <v>44229</v>
      </c>
      <c r="B18" s="2">
        <v>6411</v>
      </c>
    </row>
    <row r="19" spans="1:2" x14ac:dyDescent="0.25">
      <c r="A19" s="1">
        <v>44230</v>
      </c>
      <c r="B19" s="2">
        <v>9685</v>
      </c>
    </row>
    <row r="20" spans="1:2" x14ac:dyDescent="0.25">
      <c r="A20" s="1">
        <v>44231</v>
      </c>
      <c r="B20" s="2">
        <v>11011</v>
      </c>
    </row>
    <row r="21" spans="1:2" x14ac:dyDescent="0.25">
      <c r="A21" s="1">
        <v>44232</v>
      </c>
      <c r="B21" s="2">
        <v>12623</v>
      </c>
    </row>
    <row r="22" spans="1:2" x14ac:dyDescent="0.25">
      <c r="A22" s="1">
        <v>44233</v>
      </c>
      <c r="B22" s="2">
        <v>2847</v>
      </c>
    </row>
    <row r="23" spans="1:2" x14ac:dyDescent="0.25">
      <c r="A23" s="1">
        <v>44234</v>
      </c>
      <c r="B23" s="2">
        <v>47</v>
      </c>
    </row>
    <row r="24" spans="1:2" x14ac:dyDescent="0.25">
      <c r="A24" s="1">
        <v>44235</v>
      </c>
      <c r="B24" s="2">
        <v>9504</v>
      </c>
    </row>
    <row r="25" spans="1:2" x14ac:dyDescent="0.25">
      <c r="A25" s="1">
        <v>44236</v>
      </c>
      <c r="B25" s="2">
        <v>12378</v>
      </c>
    </row>
    <row r="26" spans="1:2" x14ac:dyDescent="0.25">
      <c r="A26" s="1">
        <v>44237</v>
      </c>
      <c r="B26" s="2">
        <v>13424</v>
      </c>
    </row>
    <row r="27" spans="1:2" x14ac:dyDescent="0.25">
      <c r="A27" s="1">
        <v>44238</v>
      </c>
      <c r="B27" s="2">
        <v>14469</v>
      </c>
    </row>
    <row r="28" spans="1:2" x14ac:dyDescent="0.25">
      <c r="A28" s="1">
        <v>44239</v>
      </c>
      <c r="B28" s="2">
        <v>15592</v>
      </c>
    </row>
    <row r="29" spans="1:2" x14ac:dyDescent="0.25">
      <c r="A29" s="1">
        <v>44240</v>
      </c>
      <c r="B29" s="2">
        <v>4056</v>
      </c>
    </row>
    <row r="30" spans="1:2" x14ac:dyDescent="0.25">
      <c r="A30" s="1">
        <v>44241</v>
      </c>
      <c r="B30" s="2">
        <v>90</v>
      </c>
    </row>
    <row r="31" spans="1:2" x14ac:dyDescent="0.25">
      <c r="A31" s="1">
        <v>44242</v>
      </c>
      <c r="B31" s="2">
        <v>16316</v>
      </c>
    </row>
    <row r="32" spans="1:2" x14ac:dyDescent="0.25">
      <c r="A32" s="1">
        <v>44243</v>
      </c>
      <c r="B32" s="2">
        <v>39311</v>
      </c>
    </row>
    <row r="33" spans="1:2" x14ac:dyDescent="0.25">
      <c r="A33" s="1">
        <v>44244</v>
      </c>
      <c r="B33" s="2">
        <v>10999</v>
      </c>
    </row>
    <row r="34" spans="1:2" x14ac:dyDescent="0.25">
      <c r="A34" s="1">
        <v>44245</v>
      </c>
      <c r="B34" s="2">
        <v>11759</v>
      </c>
    </row>
    <row r="35" spans="1:2" x14ac:dyDescent="0.25">
      <c r="A35" s="1">
        <v>44246</v>
      </c>
      <c r="B35" s="2">
        <v>8569</v>
      </c>
    </row>
    <row r="36" spans="1:2" x14ac:dyDescent="0.25">
      <c r="A36" s="1">
        <v>44247</v>
      </c>
      <c r="B36" s="2">
        <v>1396</v>
      </c>
    </row>
    <row r="37" spans="1:2" x14ac:dyDescent="0.25">
      <c r="A37" s="1">
        <v>44248</v>
      </c>
      <c r="B37" s="2">
        <v>645</v>
      </c>
    </row>
    <row r="38" spans="1:2" x14ac:dyDescent="0.25">
      <c r="A38" s="1">
        <v>44249</v>
      </c>
      <c r="B38" s="2">
        <v>6615</v>
      </c>
    </row>
    <row r="39" spans="1:2" x14ac:dyDescent="0.25">
      <c r="A39" s="1">
        <v>44250</v>
      </c>
      <c r="B39" s="2">
        <v>7545</v>
      </c>
    </row>
    <row r="40" spans="1:2" x14ac:dyDescent="0.25">
      <c r="A40" s="1">
        <v>44251</v>
      </c>
      <c r="B40" s="2">
        <v>5942</v>
      </c>
    </row>
    <row r="41" spans="1:2" x14ac:dyDescent="0.25">
      <c r="A41" s="1">
        <v>44252</v>
      </c>
      <c r="B41" s="2">
        <v>21126</v>
      </c>
    </row>
    <row r="42" spans="1:2" x14ac:dyDescent="0.25">
      <c r="A42" s="1">
        <v>44253</v>
      </c>
      <c r="B42" s="2">
        <v>21145</v>
      </c>
    </row>
    <row r="43" spans="1:2" x14ac:dyDescent="0.25">
      <c r="A43" s="1">
        <v>44254</v>
      </c>
      <c r="B43" s="2">
        <v>25150</v>
      </c>
    </row>
    <row r="44" spans="1:2" x14ac:dyDescent="0.25">
      <c r="A44" s="1">
        <v>44255</v>
      </c>
      <c r="B44" s="2">
        <v>63</v>
      </c>
    </row>
    <row r="45" spans="1:2" x14ac:dyDescent="0.25">
      <c r="A45" s="1">
        <v>44256</v>
      </c>
      <c r="B45" s="2">
        <v>18712</v>
      </c>
    </row>
    <row r="46" spans="1:2" x14ac:dyDescent="0.25">
      <c r="A46" s="1">
        <v>44257</v>
      </c>
      <c r="B46" s="2">
        <v>10931</v>
      </c>
    </row>
    <row r="47" spans="1:2" x14ac:dyDescent="0.25">
      <c r="A47" s="1">
        <v>44258</v>
      </c>
      <c r="B47" s="2">
        <v>8936</v>
      </c>
    </row>
    <row r="48" spans="1:2" x14ac:dyDescent="0.25">
      <c r="A48" s="1">
        <v>44259</v>
      </c>
      <c r="B48" s="2">
        <v>23437</v>
      </c>
    </row>
    <row r="49" spans="1:2" x14ac:dyDescent="0.25">
      <c r="A49" s="1">
        <v>44260</v>
      </c>
      <c r="B49" s="2">
        <v>14824</v>
      </c>
    </row>
    <row r="50" spans="1:2" x14ac:dyDescent="0.25">
      <c r="A50" s="1">
        <v>44261</v>
      </c>
      <c r="B50" s="2">
        <v>4678</v>
      </c>
    </row>
    <row r="51" spans="1:2" x14ac:dyDescent="0.25">
      <c r="A51" s="1">
        <v>44262</v>
      </c>
      <c r="B51" s="2">
        <v>114</v>
      </c>
    </row>
    <row r="52" spans="1:2" x14ac:dyDescent="0.25">
      <c r="A52" s="1">
        <v>44263</v>
      </c>
      <c r="B52" s="2">
        <v>28649</v>
      </c>
    </row>
    <row r="53" spans="1:2" x14ac:dyDescent="0.25">
      <c r="A53" s="1">
        <v>44264</v>
      </c>
      <c r="B53" s="2">
        <v>15077</v>
      </c>
    </row>
    <row r="54" spans="1:2" x14ac:dyDescent="0.25">
      <c r="A54" s="1">
        <v>44265</v>
      </c>
      <c r="B54" s="2">
        <v>28797</v>
      </c>
    </row>
    <row r="55" spans="1:2" x14ac:dyDescent="0.25">
      <c r="A55" s="1">
        <v>44266</v>
      </c>
      <c r="B55" s="2">
        <v>20036</v>
      </c>
    </row>
    <row r="56" spans="1:2" x14ac:dyDescent="0.25">
      <c r="A56" s="1">
        <v>44267</v>
      </c>
      <c r="B56" s="2">
        <v>15287</v>
      </c>
    </row>
    <row r="57" spans="1:2" x14ac:dyDescent="0.25">
      <c r="A57" s="1">
        <v>44268</v>
      </c>
      <c r="B57" s="2">
        <v>6021</v>
      </c>
    </row>
    <row r="58" spans="1:2" x14ac:dyDescent="0.25">
      <c r="A58" s="1">
        <v>44269</v>
      </c>
      <c r="B58" s="2">
        <v>18</v>
      </c>
    </row>
    <row r="59" spans="1:2" x14ac:dyDescent="0.25">
      <c r="A59" s="1">
        <v>44270</v>
      </c>
      <c r="B59" s="2">
        <v>16424</v>
      </c>
    </row>
    <row r="60" spans="1:2" x14ac:dyDescent="0.25">
      <c r="A60" s="1">
        <v>44271</v>
      </c>
      <c r="B60" s="2">
        <v>16888</v>
      </c>
    </row>
    <row r="61" spans="1:2" x14ac:dyDescent="0.25">
      <c r="A61" s="1">
        <v>44272</v>
      </c>
      <c r="B61" s="2">
        <v>4209</v>
      </c>
    </row>
    <row r="62" spans="1:2" x14ac:dyDescent="0.25">
      <c r="A62" s="1">
        <v>44273</v>
      </c>
      <c r="B62" s="2">
        <v>20000</v>
      </c>
    </row>
    <row r="63" spans="1:2" x14ac:dyDescent="0.25">
      <c r="A63" s="1">
        <v>44274</v>
      </c>
      <c r="B63" s="2">
        <v>12901</v>
      </c>
    </row>
    <row r="64" spans="1:2" x14ac:dyDescent="0.25">
      <c r="A64" s="1">
        <v>44275</v>
      </c>
      <c r="B64" s="2">
        <v>3735</v>
      </c>
    </row>
    <row r="65" spans="1:2" x14ac:dyDescent="0.25">
      <c r="A65" s="1">
        <v>44276</v>
      </c>
      <c r="B65" s="2">
        <v>119</v>
      </c>
    </row>
    <row r="66" spans="1:2" x14ac:dyDescent="0.25">
      <c r="A66" s="1">
        <v>44277</v>
      </c>
      <c r="B66" s="2">
        <v>21620</v>
      </c>
    </row>
    <row r="67" spans="1:2" x14ac:dyDescent="0.25">
      <c r="A67" s="1">
        <v>44278</v>
      </c>
      <c r="B67" s="2">
        <v>15023</v>
      </c>
    </row>
    <row r="68" spans="1:2" x14ac:dyDescent="0.25">
      <c r="A68" s="1">
        <v>44279</v>
      </c>
      <c r="B68" s="2">
        <v>24865</v>
      </c>
    </row>
    <row r="69" spans="1:2" x14ac:dyDescent="0.25">
      <c r="A69" s="1">
        <v>44280</v>
      </c>
      <c r="B69" s="2">
        <v>32001</v>
      </c>
    </row>
    <row r="70" spans="1:2" x14ac:dyDescent="0.25">
      <c r="A70" s="1">
        <v>44281</v>
      </c>
      <c r="B70" s="2">
        <v>27884</v>
      </c>
    </row>
    <row r="71" spans="1:2" x14ac:dyDescent="0.25">
      <c r="A71" s="1">
        <v>44282</v>
      </c>
      <c r="B71" s="2">
        <v>23533</v>
      </c>
    </row>
    <row r="72" spans="1:2" x14ac:dyDescent="0.25">
      <c r="A72" s="1">
        <v>44283</v>
      </c>
      <c r="B72" s="2">
        <v>595</v>
      </c>
    </row>
    <row r="73" spans="1:2" x14ac:dyDescent="0.25">
      <c r="A73" s="1">
        <v>44284</v>
      </c>
      <c r="B73" s="2">
        <v>43500</v>
      </c>
    </row>
    <row r="74" spans="1:2" x14ac:dyDescent="0.25">
      <c r="A74" s="1">
        <v>44285</v>
      </c>
      <c r="B74" s="2">
        <v>47116</v>
      </c>
    </row>
    <row r="75" spans="1:2" x14ac:dyDescent="0.25">
      <c r="A75" s="1">
        <v>44286</v>
      </c>
      <c r="B75" s="2">
        <v>49878</v>
      </c>
    </row>
    <row r="76" spans="1:2" x14ac:dyDescent="0.25">
      <c r="A76" s="1">
        <v>44287</v>
      </c>
      <c r="B76" s="2">
        <v>56331</v>
      </c>
    </row>
    <row r="77" spans="1:2" x14ac:dyDescent="0.25">
      <c r="A77" s="1">
        <v>44288</v>
      </c>
      <c r="B77" s="2">
        <v>49537</v>
      </c>
    </row>
    <row r="78" spans="1:2" x14ac:dyDescent="0.25">
      <c r="A78" s="1">
        <v>44289</v>
      </c>
      <c r="B78" s="2">
        <v>19856</v>
      </c>
    </row>
    <row r="79" spans="1:2" x14ac:dyDescent="0.25">
      <c r="A79" s="1">
        <v>44290</v>
      </c>
      <c r="B79" s="2">
        <v>372</v>
      </c>
    </row>
    <row r="80" spans="1:2" x14ac:dyDescent="0.25">
      <c r="A80" s="1">
        <v>44291</v>
      </c>
      <c r="B80" s="2">
        <v>56850</v>
      </c>
    </row>
    <row r="81" spans="1:2" x14ac:dyDescent="0.25">
      <c r="A81" s="1">
        <v>44292</v>
      </c>
      <c r="B81" s="2">
        <v>33926</v>
      </c>
    </row>
    <row r="82" spans="1:2" x14ac:dyDescent="0.25">
      <c r="A82" s="1">
        <v>44293</v>
      </c>
      <c r="B82" s="2">
        <v>55311</v>
      </c>
    </row>
    <row r="83" spans="1:2" x14ac:dyDescent="0.25">
      <c r="A83" s="1">
        <v>44294</v>
      </c>
      <c r="B83" s="2">
        <v>36336</v>
      </c>
    </row>
    <row r="84" spans="1:2" x14ac:dyDescent="0.25">
      <c r="A84" s="1">
        <v>44295</v>
      </c>
      <c r="B84" s="2">
        <v>39388</v>
      </c>
    </row>
    <row r="85" spans="1:2" x14ac:dyDescent="0.25">
      <c r="A85" s="1">
        <v>44296</v>
      </c>
      <c r="B85" s="2">
        <v>34097</v>
      </c>
    </row>
    <row r="86" spans="1:2" x14ac:dyDescent="0.25">
      <c r="A86" s="1">
        <v>44297</v>
      </c>
      <c r="B86" s="2">
        <v>724</v>
      </c>
    </row>
    <row r="87" spans="1:2" x14ac:dyDescent="0.25">
      <c r="A87" s="1">
        <v>44298</v>
      </c>
      <c r="B87" s="2">
        <v>39310</v>
      </c>
    </row>
    <row r="88" spans="1:2" x14ac:dyDescent="0.25">
      <c r="A88" s="1">
        <v>44299</v>
      </c>
      <c r="B88" s="2">
        <v>28764</v>
      </c>
    </row>
    <row r="89" spans="1:2" x14ac:dyDescent="0.25">
      <c r="A89" s="1">
        <v>44300</v>
      </c>
      <c r="B89" s="2">
        <v>15037</v>
      </c>
    </row>
    <row r="90" spans="1:2" x14ac:dyDescent="0.25">
      <c r="A90" s="1">
        <v>44301</v>
      </c>
      <c r="B90" s="2">
        <v>49489</v>
      </c>
    </row>
    <row r="91" spans="1:2" x14ac:dyDescent="0.25">
      <c r="A91" s="1">
        <v>44302</v>
      </c>
      <c r="B91" s="2">
        <v>39260</v>
      </c>
    </row>
    <row r="92" spans="1:2" x14ac:dyDescent="0.25">
      <c r="A92" s="1">
        <v>44303</v>
      </c>
      <c r="B92" s="2">
        <v>19700</v>
      </c>
    </row>
    <row r="93" spans="1:2" x14ac:dyDescent="0.25">
      <c r="A93" s="1">
        <v>44304</v>
      </c>
      <c r="B93" s="2">
        <v>260</v>
      </c>
    </row>
    <row r="94" spans="1:2" x14ac:dyDescent="0.25">
      <c r="A94" s="1">
        <v>44305</v>
      </c>
      <c r="B94" s="2">
        <v>55576</v>
      </c>
    </row>
    <row r="95" spans="1:2" x14ac:dyDescent="0.25">
      <c r="A95" s="1">
        <v>44306</v>
      </c>
      <c r="B95" s="2">
        <v>46039</v>
      </c>
    </row>
    <row r="96" spans="1:2" x14ac:dyDescent="0.25">
      <c r="A96" s="1">
        <v>44307</v>
      </c>
      <c r="B96" s="2">
        <v>30910</v>
      </c>
    </row>
    <row r="97" spans="1:2" x14ac:dyDescent="0.25">
      <c r="A97" s="1">
        <v>44308</v>
      </c>
      <c r="B97" s="2">
        <v>56601</v>
      </c>
    </row>
    <row r="98" spans="1:2" x14ac:dyDescent="0.25">
      <c r="A98" s="1">
        <v>44309</v>
      </c>
      <c r="B98" s="2">
        <v>50305</v>
      </c>
    </row>
    <row r="99" spans="1:2" x14ac:dyDescent="0.25">
      <c r="A99" s="1">
        <v>44310</v>
      </c>
      <c r="B99" s="2">
        <v>37244</v>
      </c>
    </row>
    <row r="100" spans="1:2" x14ac:dyDescent="0.25">
      <c r="A100" s="1">
        <v>44311</v>
      </c>
      <c r="B100" s="2">
        <v>70</v>
      </c>
    </row>
    <row r="101" spans="1:2" x14ac:dyDescent="0.25">
      <c r="A101" s="1">
        <v>44312</v>
      </c>
      <c r="B101" s="2">
        <v>61093</v>
      </c>
    </row>
    <row r="102" spans="1:2" x14ac:dyDescent="0.25">
      <c r="A102" s="1">
        <v>44313</v>
      </c>
      <c r="B102" s="2">
        <v>63319</v>
      </c>
    </row>
    <row r="103" spans="1:2" x14ac:dyDescent="0.25">
      <c r="A103" s="1">
        <v>44314</v>
      </c>
      <c r="B103" s="2">
        <v>66665</v>
      </c>
    </row>
    <row r="104" spans="1:2" x14ac:dyDescent="0.25">
      <c r="A104" s="1">
        <v>44315</v>
      </c>
      <c r="B104" s="2">
        <v>65522</v>
      </c>
    </row>
    <row r="105" spans="1:2" x14ac:dyDescent="0.25">
      <c r="A105" s="1">
        <v>44316</v>
      </c>
      <c r="B105" s="2">
        <v>62862</v>
      </c>
    </row>
    <row r="106" spans="1:2" x14ac:dyDescent="0.25">
      <c r="A106" s="1">
        <v>44317</v>
      </c>
      <c r="B106" s="2">
        <v>24785</v>
      </c>
    </row>
    <row r="107" spans="1:2" x14ac:dyDescent="0.25">
      <c r="A107" s="1">
        <v>44318</v>
      </c>
      <c r="B107" s="2">
        <v>71</v>
      </c>
    </row>
    <row r="108" spans="1:2" x14ac:dyDescent="0.25">
      <c r="A108" s="1">
        <v>44319</v>
      </c>
      <c r="B108" s="2">
        <v>32134</v>
      </c>
    </row>
    <row r="109" spans="1:2" x14ac:dyDescent="0.25">
      <c r="A109" s="1">
        <v>44320</v>
      </c>
      <c r="B109" s="2">
        <v>40803</v>
      </c>
    </row>
    <row r="110" spans="1:2" x14ac:dyDescent="0.25">
      <c r="A110" s="1">
        <v>44321</v>
      </c>
      <c r="B110" s="2">
        <v>31757</v>
      </c>
    </row>
    <row r="111" spans="1:2" x14ac:dyDescent="0.25">
      <c r="A111" s="1">
        <v>44322</v>
      </c>
      <c r="B111" s="2">
        <v>35482</v>
      </c>
    </row>
    <row r="112" spans="1:2" x14ac:dyDescent="0.25">
      <c r="A112" s="1">
        <v>44323</v>
      </c>
      <c r="B112" s="2">
        <v>20998</v>
      </c>
    </row>
    <row r="113" spans="1:2" x14ac:dyDescent="0.25">
      <c r="A113" s="1">
        <v>44324</v>
      </c>
      <c r="B113" s="2">
        <v>45001</v>
      </c>
    </row>
    <row r="114" spans="1:2" x14ac:dyDescent="0.25">
      <c r="A114" s="1">
        <v>44325</v>
      </c>
      <c r="B114" s="2">
        <v>85</v>
      </c>
    </row>
    <row r="115" spans="1:2" x14ac:dyDescent="0.25">
      <c r="A115" s="1">
        <v>44326</v>
      </c>
      <c r="B115" s="2">
        <v>22680</v>
      </c>
    </row>
    <row r="116" spans="1:2" x14ac:dyDescent="0.25">
      <c r="A116" s="1">
        <v>44327</v>
      </c>
      <c r="B116" s="2">
        <v>25899</v>
      </c>
    </row>
    <row r="117" spans="1:2" x14ac:dyDescent="0.25">
      <c r="A117" s="1">
        <v>44328</v>
      </c>
      <c r="B117" s="2">
        <v>23352</v>
      </c>
    </row>
    <row r="118" spans="1:2" x14ac:dyDescent="0.25">
      <c r="A118" s="1">
        <v>44329</v>
      </c>
      <c r="B118" s="2">
        <v>27479</v>
      </c>
    </row>
    <row r="119" spans="1:2" x14ac:dyDescent="0.25">
      <c r="A119" s="1">
        <v>44330</v>
      </c>
      <c r="B119" s="2">
        <v>56646</v>
      </c>
    </row>
    <row r="120" spans="1:2" x14ac:dyDescent="0.25">
      <c r="A120" s="1">
        <v>44331</v>
      </c>
      <c r="B120" s="2">
        <v>17147</v>
      </c>
    </row>
    <row r="121" spans="1:2" x14ac:dyDescent="0.25">
      <c r="A121" s="1">
        <v>44332</v>
      </c>
      <c r="B121" s="2">
        <v>155</v>
      </c>
    </row>
    <row r="122" spans="1:2" x14ac:dyDescent="0.25">
      <c r="A122" s="1">
        <v>44333</v>
      </c>
      <c r="B122" s="2">
        <v>22349</v>
      </c>
    </row>
    <row r="123" spans="1:2" x14ac:dyDescent="0.25">
      <c r="A123" s="1">
        <v>44334</v>
      </c>
      <c r="B123" s="2">
        <v>30707</v>
      </c>
    </row>
    <row r="124" spans="1:2" x14ac:dyDescent="0.25">
      <c r="A124" s="1">
        <v>44335</v>
      </c>
      <c r="B124" s="2">
        <v>29679</v>
      </c>
    </row>
    <row r="125" spans="1:2" x14ac:dyDescent="0.25">
      <c r="A125" s="1">
        <v>44336</v>
      </c>
      <c r="B125" s="2">
        <v>26885</v>
      </c>
    </row>
    <row r="126" spans="1:2" x14ac:dyDescent="0.25">
      <c r="A126" s="1">
        <v>44337</v>
      </c>
      <c r="B126" s="2">
        <v>28623</v>
      </c>
    </row>
    <row r="127" spans="1:2" x14ac:dyDescent="0.25">
      <c r="A127" s="1">
        <v>44338</v>
      </c>
      <c r="B127" s="2">
        <v>28219</v>
      </c>
    </row>
    <row r="128" spans="1:2" x14ac:dyDescent="0.25">
      <c r="A128" s="1">
        <v>44339</v>
      </c>
      <c r="B128" s="2">
        <v>43</v>
      </c>
    </row>
    <row r="129" spans="1:2" x14ac:dyDescent="0.25">
      <c r="A129" s="1">
        <v>44340</v>
      </c>
      <c r="B129" s="2">
        <v>33606</v>
      </c>
    </row>
    <row r="130" spans="1:2" x14ac:dyDescent="0.25">
      <c r="A130" s="1">
        <v>44341</v>
      </c>
      <c r="B130" s="2">
        <v>29785</v>
      </c>
    </row>
    <row r="131" spans="1:2" x14ac:dyDescent="0.25">
      <c r="A131" s="1">
        <v>44342</v>
      </c>
      <c r="B131" s="2">
        <v>28895</v>
      </c>
    </row>
    <row r="132" spans="1:2" x14ac:dyDescent="0.25">
      <c r="A132" s="1">
        <v>44343</v>
      </c>
      <c r="B132" s="2">
        <v>28500</v>
      </c>
    </row>
    <row r="133" spans="1:2" x14ac:dyDescent="0.25">
      <c r="A133" s="1">
        <v>44344</v>
      </c>
      <c r="B133" s="2">
        <v>25966</v>
      </c>
    </row>
    <row r="134" spans="1:2" x14ac:dyDescent="0.25">
      <c r="A134" s="1">
        <v>44345</v>
      </c>
      <c r="B134" s="2">
        <v>24336</v>
      </c>
    </row>
    <row r="135" spans="1:2" x14ac:dyDescent="0.25">
      <c r="A135" s="1">
        <v>44346</v>
      </c>
      <c r="B135" s="2">
        <v>15</v>
      </c>
    </row>
    <row r="136" spans="1:2" x14ac:dyDescent="0.25">
      <c r="A136" s="1">
        <v>44347</v>
      </c>
      <c r="B136" s="2">
        <v>13374</v>
      </c>
    </row>
    <row r="137" spans="1:2" x14ac:dyDescent="0.25">
      <c r="A137" s="1">
        <v>44348</v>
      </c>
      <c r="B137" s="2">
        <v>13273</v>
      </c>
    </row>
    <row r="138" spans="1:2" x14ac:dyDescent="0.25">
      <c r="A138" s="1">
        <v>44349</v>
      </c>
      <c r="B138" s="2">
        <v>10018</v>
      </c>
    </row>
    <row r="139" spans="1:2" x14ac:dyDescent="0.25">
      <c r="A139" s="1">
        <v>44350</v>
      </c>
      <c r="B139" s="2">
        <v>9200</v>
      </c>
    </row>
    <row r="140" spans="1:2" x14ac:dyDescent="0.25">
      <c r="A140" s="1">
        <v>44351</v>
      </c>
      <c r="B140" s="2">
        <v>13222</v>
      </c>
    </row>
    <row r="141" spans="1:2" x14ac:dyDescent="0.25">
      <c r="A141" s="1">
        <v>44352</v>
      </c>
      <c r="B141" s="2">
        <v>11964</v>
      </c>
    </row>
    <row r="142" spans="1:2" x14ac:dyDescent="0.25">
      <c r="A142" s="1"/>
      <c r="B142" s="2">
        <f>SUBTOTAL(109,Qtd_Vacinação_Mun_RiodeJaneiro[Column2])</f>
        <v>2949260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313E-709E-4E87-A774-F98EE7ADD1E5}">
  <dimension ref="A1:E142"/>
  <sheetViews>
    <sheetView topLeftCell="A115" workbookViewId="0">
      <selection activeCell="F18" sqref="F18"/>
    </sheetView>
  </sheetViews>
  <sheetFormatPr defaultRowHeight="15" x14ac:dyDescent="0.25"/>
  <cols>
    <col min="1" max="1" width="11.140625" bestFit="1" customWidth="1"/>
    <col min="2" max="2" width="11.140625" style="2" bestFit="1" customWidth="1"/>
    <col min="5" max="5" width="31.42578125" bestFit="1" customWidth="1"/>
  </cols>
  <sheetData>
    <row r="1" spans="1:5" x14ac:dyDescent="0.25">
      <c r="A1" t="s">
        <v>0</v>
      </c>
      <c r="B1" s="2" t="s">
        <v>1</v>
      </c>
      <c r="E1" t="s">
        <v>4</v>
      </c>
    </row>
    <row r="2" spans="1:5" x14ac:dyDescent="0.25">
      <c r="A2" s="1">
        <v>44213</v>
      </c>
      <c r="B2" s="2">
        <v>5</v>
      </c>
      <c r="E2" s="2">
        <v>6747815</v>
      </c>
    </row>
    <row r="3" spans="1:5" x14ac:dyDescent="0.25">
      <c r="A3" s="1">
        <v>44214</v>
      </c>
      <c r="B3" s="2">
        <v>10</v>
      </c>
    </row>
    <row r="4" spans="1:5" x14ac:dyDescent="0.25">
      <c r="A4" s="1">
        <v>44215</v>
      </c>
      <c r="B4" s="2">
        <v>755</v>
      </c>
      <c r="E4" t="s">
        <v>3</v>
      </c>
    </row>
    <row r="5" spans="1:5" x14ac:dyDescent="0.25">
      <c r="A5" s="1">
        <v>44216</v>
      </c>
      <c r="B5" s="2">
        <v>29388</v>
      </c>
      <c r="E5" s="3">
        <f>Qtd_Vacinação_Mun_Rio_1dose[[#Totals],[Column2]]/E2</f>
        <v>0.30255349324188646</v>
      </c>
    </row>
    <row r="6" spans="1:5" x14ac:dyDescent="0.25">
      <c r="A6" s="1">
        <v>44217</v>
      </c>
      <c r="B6" s="2">
        <v>12809</v>
      </c>
    </row>
    <row r="7" spans="1:5" x14ac:dyDescent="0.25">
      <c r="A7" s="1">
        <v>44218</v>
      </c>
      <c r="B7" s="2">
        <v>11779</v>
      </c>
    </row>
    <row r="8" spans="1:5" x14ac:dyDescent="0.25">
      <c r="A8" s="1">
        <v>44219</v>
      </c>
      <c r="B8" s="2">
        <v>2384</v>
      </c>
    </row>
    <row r="9" spans="1:5" x14ac:dyDescent="0.25">
      <c r="A9" s="1">
        <v>44220</v>
      </c>
      <c r="B9" s="2">
        <v>713</v>
      </c>
    </row>
    <row r="10" spans="1:5" x14ac:dyDescent="0.25">
      <c r="A10" s="1">
        <v>44221</v>
      </c>
      <c r="B10" s="2">
        <v>6027</v>
      </c>
    </row>
    <row r="11" spans="1:5" x14ac:dyDescent="0.25">
      <c r="A11" s="1">
        <v>44222</v>
      </c>
      <c r="B11" s="2">
        <v>7179</v>
      </c>
    </row>
    <row r="12" spans="1:5" x14ac:dyDescent="0.25">
      <c r="A12" s="1">
        <v>44223</v>
      </c>
      <c r="B12" s="2">
        <v>18905</v>
      </c>
    </row>
    <row r="13" spans="1:5" x14ac:dyDescent="0.25">
      <c r="A13" s="1">
        <v>44224</v>
      </c>
      <c r="B13" s="2">
        <v>13304</v>
      </c>
    </row>
    <row r="14" spans="1:5" x14ac:dyDescent="0.25">
      <c r="A14" s="1">
        <v>44225</v>
      </c>
      <c r="B14" s="2">
        <v>9409</v>
      </c>
    </row>
    <row r="15" spans="1:5" x14ac:dyDescent="0.25">
      <c r="A15" s="1">
        <v>44226</v>
      </c>
      <c r="B15" s="2">
        <v>1344</v>
      </c>
    </row>
    <row r="16" spans="1:5" x14ac:dyDescent="0.25">
      <c r="A16" s="1">
        <v>44227</v>
      </c>
      <c r="B16" s="2">
        <v>67</v>
      </c>
    </row>
    <row r="17" spans="1:2" x14ac:dyDescent="0.25">
      <c r="A17" s="1">
        <v>44228</v>
      </c>
      <c r="B17" s="2">
        <v>6428</v>
      </c>
    </row>
    <row r="18" spans="1:2" x14ac:dyDescent="0.25">
      <c r="A18" s="1">
        <v>44229</v>
      </c>
      <c r="B18" s="2">
        <v>6372</v>
      </c>
    </row>
    <row r="19" spans="1:2" x14ac:dyDescent="0.25">
      <c r="A19" s="1">
        <v>44230</v>
      </c>
      <c r="B19" s="2">
        <v>9668</v>
      </c>
    </row>
    <row r="20" spans="1:2" x14ac:dyDescent="0.25">
      <c r="A20" s="1">
        <v>44231</v>
      </c>
      <c r="B20" s="2">
        <v>10988</v>
      </c>
    </row>
    <row r="21" spans="1:2" x14ac:dyDescent="0.25">
      <c r="A21" s="1">
        <v>44232</v>
      </c>
      <c r="B21" s="2">
        <v>12603</v>
      </c>
    </row>
    <row r="22" spans="1:2" x14ac:dyDescent="0.25">
      <c r="A22" s="1">
        <v>44233</v>
      </c>
      <c r="B22" s="2">
        <v>2840</v>
      </c>
    </row>
    <row r="23" spans="1:2" x14ac:dyDescent="0.25">
      <c r="A23" s="1">
        <v>44234</v>
      </c>
      <c r="B23" s="2">
        <v>43</v>
      </c>
    </row>
    <row r="24" spans="1:2" x14ac:dyDescent="0.25">
      <c r="A24" s="1">
        <v>44235</v>
      </c>
      <c r="B24" s="2">
        <v>9217</v>
      </c>
    </row>
    <row r="25" spans="1:2" x14ac:dyDescent="0.25">
      <c r="A25" s="1">
        <v>44236</v>
      </c>
      <c r="B25" s="2">
        <v>11897</v>
      </c>
    </row>
    <row r="26" spans="1:2" x14ac:dyDescent="0.25">
      <c r="A26" s="1">
        <v>44237</v>
      </c>
      <c r="B26" s="2">
        <v>12573</v>
      </c>
    </row>
    <row r="27" spans="1:2" x14ac:dyDescent="0.25">
      <c r="A27" s="1">
        <v>44238</v>
      </c>
      <c r="B27" s="2">
        <v>13644</v>
      </c>
    </row>
    <row r="28" spans="1:2" x14ac:dyDescent="0.25">
      <c r="A28" s="1">
        <v>44239</v>
      </c>
      <c r="B28" s="2">
        <v>14820</v>
      </c>
    </row>
    <row r="29" spans="1:2" x14ac:dyDescent="0.25">
      <c r="A29" s="1">
        <v>44240</v>
      </c>
      <c r="B29" s="2">
        <v>3903</v>
      </c>
    </row>
    <row r="30" spans="1:2" x14ac:dyDescent="0.25">
      <c r="A30" s="1">
        <v>44241</v>
      </c>
      <c r="B30" s="2">
        <v>27</v>
      </c>
    </row>
    <row r="31" spans="1:2" x14ac:dyDescent="0.25">
      <c r="A31" s="1">
        <v>44242</v>
      </c>
      <c r="B31" s="2">
        <v>15366</v>
      </c>
    </row>
    <row r="32" spans="1:2" x14ac:dyDescent="0.25">
      <c r="A32" s="1">
        <v>44243</v>
      </c>
      <c r="B32" s="2">
        <v>17156</v>
      </c>
    </row>
    <row r="33" spans="1:2" x14ac:dyDescent="0.25">
      <c r="A33" s="1">
        <v>44244</v>
      </c>
      <c r="B33" s="2">
        <v>790</v>
      </c>
    </row>
    <row r="34" spans="1:2" x14ac:dyDescent="0.25">
      <c r="A34" s="1">
        <v>44245</v>
      </c>
      <c r="B34" s="2">
        <v>1025</v>
      </c>
    </row>
    <row r="35" spans="1:2" x14ac:dyDescent="0.25">
      <c r="A35" s="1">
        <v>44246</v>
      </c>
      <c r="B35" s="2">
        <v>752</v>
      </c>
    </row>
    <row r="36" spans="1:2" x14ac:dyDescent="0.25">
      <c r="A36" s="1">
        <v>44247</v>
      </c>
      <c r="B36" s="2">
        <v>74</v>
      </c>
    </row>
    <row r="37" spans="1:2" x14ac:dyDescent="0.25">
      <c r="A37" s="1">
        <v>44248</v>
      </c>
      <c r="B37" s="2">
        <v>172</v>
      </c>
    </row>
    <row r="38" spans="1:2" x14ac:dyDescent="0.25">
      <c r="A38" s="1">
        <v>44249</v>
      </c>
      <c r="B38" s="2">
        <v>1060</v>
      </c>
    </row>
    <row r="39" spans="1:2" x14ac:dyDescent="0.25">
      <c r="A39" s="1">
        <v>44250</v>
      </c>
      <c r="B39" s="2">
        <v>1734</v>
      </c>
    </row>
    <row r="40" spans="1:2" x14ac:dyDescent="0.25">
      <c r="A40" s="1">
        <v>44251</v>
      </c>
      <c r="B40" s="2">
        <v>2117</v>
      </c>
    </row>
    <row r="41" spans="1:2" x14ac:dyDescent="0.25">
      <c r="A41" s="1">
        <v>44252</v>
      </c>
      <c r="B41" s="2">
        <v>18430</v>
      </c>
    </row>
    <row r="42" spans="1:2" x14ac:dyDescent="0.25">
      <c r="A42" s="1">
        <v>44253</v>
      </c>
      <c r="B42" s="2">
        <v>19282</v>
      </c>
    </row>
    <row r="43" spans="1:2" x14ac:dyDescent="0.25">
      <c r="A43" s="1">
        <v>44254</v>
      </c>
      <c r="B43" s="2">
        <v>24895</v>
      </c>
    </row>
    <row r="44" spans="1:2" x14ac:dyDescent="0.25">
      <c r="A44" s="1">
        <v>44255</v>
      </c>
      <c r="B44" s="2">
        <v>46</v>
      </c>
    </row>
    <row r="45" spans="1:2" x14ac:dyDescent="0.25">
      <c r="A45" s="1">
        <v>44256</v>
      </c>
      <c r="B45" s="2">
        <v>17086</v>
      </c>
    </row>
    <row r="46" spans="1:2" x14ac:dyDescent="0.25">
      <c r="A46" s="1">
        <v>44257</v>
      </c>
      <c r="B46" s="2">
        <v>9053</v>
      </c>
    </row>
    <row r="47" spans="1:2" x14ac:dyDescent="0.25">
      <c r="A47" s="1">
        <v>44258</v>
      </c>
      <c r="B47" s="2">
        <v>5913</v>
      </c>
    </row>
    <row r="48" spans="1:2" x14ac:dyDescent="0.25">
      <c r="A48" s="1">
        <v>44259</v>
      </c>
      <c r="B48" s="2">
        <v>18921</v>
      </c>
    </row>
    <row r="49" spans="1:2" x14ac:dyDescent="0.25">
      <c r="A49" s="1">
        <v>44260</v>
      </c>
      <c r="B49" s="2">
        <v>8052</v>
      </c>
    </row>
    <row r="50" spans="1:2" x14ac:dyDescent="0.25">
      <c r="A50" s="1">
        <v>44261</v>
      </c>
      <c r="B50" s="2">
        <v>2884</v>
      </c>
    </row>
    <row r="51" spans="1:2" x14ac:dyDescent="0.25">
      <c r="A51" s="1">
        <v>44262</v>
      </c>
      <c r="B51" s="2">
        <v>96</v>
      </c>
    </row>
    <row r="52" spans="1:2" x14ac:dyDescent="0.25">
      <c r="A52" s="1">
        <v>44263</v>
      </c>
      <c r="B52" s="2">
        <v>22744</v>
      </c>
    </row>
    <row r="53" spans="1:2" x14ac:dyDescent="0.25">
      <c r="A53" s="1">
        <v>44264</v>
      </c>
      <c r="B53" s="2">
        <v>6605</v>
      </c>
    </row>
    <row r="54" spans="1:2" x14ac:dyDescent="0.25">
      <c r="A54" s="1">
        <v>44265</v>
      </c>
      <c r="B54" s="2">
        <v>21267</v>
      </c>
    </row>
    <row r="55" spans="1:2" x14ac:dyDescent="0.25">
      <c r="A55" s="1">
        <v>44266</v>
      </c>
      <c r="B55" s="2">
        <v>8459</v>
      </c>
    </row>
    <row r="56" spans="1:2" x14ac:dyDescent="0.25">
      <c r="A56" s="1">
        <v>44267</v>
      </c>
      <c r="B56" s="2">
        <v>3878</v>
      </c>
    </row>
    <row r="57" spans="1:2" x14ac:dyDescent="0.25">
      <c r="A57" s="1">
        <v>44268</v>
      </c>
      <c r="B57" s="2">
        <v>2286</v>
      </c>
    </row>
    <row r="58" spans="1:2" x14ac:dyDescent="0.25">
      <c r="A58" s="1">
        <v>44269</v>
      </c>
      <c r="B58" s="2">
        <v>17</v>
      </c>
    </row>
    <row r="59" spans="1:2" x14ac:dyDescent="0.25">
      <c r="A59" s="1">
        <v>44270</v>
      </c>
      <c r="B59" s="2">
        <v>2539</v>
      </c>
    </row>
    <row r="60" spans="1:2" x14ac:dyDescent="0.25">
      <c r="A60" s="1">
        <v>44271</v>
      </c>
      <c r="B60" s="2">
        <v>2778</v>
      </c>
    </row>
    <row r="61" spans="1:2" x14ac:dyDescent="0.25">
      <c r="A61" s="1">
        <v>44272</v>
      </c>
      <c r="B61" s="2">
        <v>2810</v>
      </c>
    </row>
    <row r="62" spans="1:2" x14ac:dyDescent="0.25">
      <c r="A62" s="1">
        <v>44273</v>
      </c>
      <c r="B62" s="2">
        <v>18902</v>
      </c>
    </row>
    <row r="63" spans="1:2" x14ac:dyDescent="0.25">
      <c r="A63" s="1">
        <v>44274</v>
      </c>
      <c r="B63" s="2">
        <v>12188</v>
      </c>
    </row>
    <row r="64" spans="1:2" x14ac:dyDescent="0.25">
      <c r="A64" s="1">
        <v>44275</v>
      </c>
      <c r="B64" s="2">
        <v>3353</v>
      </c>
    </row>
    <row r="65" spans="1:2" x14ac:dyDescent="0.25">
      <c r="A65" s="1">
        <v>44276</v>
      </c>
      <c r="B65" s="2">
        <v>100</v>
      </c>
    </row>
    <row r="66" spans="1:2" x14ac:dyDescent="0.25">
      <c r="A66" s="1">
        <v>44277</v>
      </c>
      <c r="B66" s="2">
        <v>20757</v>
      </c>
    </row>
    <row r="67" spans="1:2" x14ac:dyDescent="0.25">
      <c r="A67" s="1">
        <v>44278</v>
      </c>
      <c r="B67" s="2">
        <v>13456</v>
      </c>
    </row>
    <row r="68" spans="1:2" x14ac:dyDescent="0.25">
      <c r="A68" s="1">
        <v>44279</v>
      </c>
      <c r="B68" s="2">
        <v>22835</v>
      </c>
    </row>
    <row r="69" spans="1:2" x14ac:dyDescent="0.25">
      <c r="A69" s="1">
        <v>44280</v>
      </c>
      <c r="B69" s="2">
        <v>16029</v>
      </c>
    </row>
    <row r="70" spans="1:2" x14ac:dyDescent="0.25">
      <c r="A70" s="1">
        <v>44281</v>
      </c>
      <c r="B70" s="2">
        <v>24613</v>
      </c>
    </row>
    <row r="71" spans="1:2" x14ac:dyDescent="0.25">
      <c r="A71" s="1">
        <v>44282</v>
      </c>
      <c r="B71" s="2">
        <v>21369</v>
      </c>
    </row>
    <row r="72" spans="1:2" x14ac:dyDescent="0.25">
      <c r="A72" s="1">
        <v>44283</v>
      </c>
      <c r="B72" s="2">
        <v>587</v>
      </c>
    </row>
    <row r="73" spans="1:2" x14ac:dyDescent="0.25">
      <c r="A73" s="1">
        <v>44284</v>
      </c>
      <c r="B73" s="2">
        <v>41557</v>
      </c>
    </row>
    <row r="74" spans="1:2" x14ac:dyDescent="0.25">
      <c r="A74" s="1">
        <v>44285</v>
      </c>
      <c r="B74" s="2">
        <v>45749</v>
      </c>
    </row>
    <row r="75" spans="1:2" x14ac:dyDescent="0.25">
      <c r="A75" s="1">
        <v>44286</v>
      </c>
      <c r="B75" s="2">
        <v>48291</v>
      </c>
    </row>
    <row r="76" spans="1:2" x14ac:dyDescent="0.25">
      <c r="A76" s="1">
        <v>44287</v>
      </c>
      <c r="B76" s="2">
        <v>49278</v>
      </c>
    </row>
    <row r="77" spans="1:2" x14ac:dyDescent="0.25">
      <c r="A77" s="1">
        <v>44288</v>
      </c>
      <c r="B77" s="2">
        <v>46435</v>
      </c>
    </row>
    <row r="78" spans="1:2" x14ac:dyDescent="0.25">
      <c r="A78" s="1">
        <v>44289</v>
      </c>
      <c r="B78" s="2">
        <v>17259</v>
      </c>
    </row>
    <row r="79" spans="1:2" x14ac:dyDescent="0.25">
      <c r="A79" s="1">
        <v>44290</v>
      </c>
      <c r="B79" s="2">
        <v>357</v>
      </c>
    </row>
    <row r="80" spans="1:2" x14ac:dyDescent="0.25">
      <c r="A80" s="1">
        <v>44291</v>
      </c>
      <c r="B80" s="2">
        <v>38098</v>
      </c>
    </row>
    <row r="81" spans="1:2" x14ac:dyDescent="0.25">
      <c r="A81" s="1">
        <v>44292</v>
      </c>
      <c r="B81" s="2">
        <v>26940</v>
      </c>
    </row>
    <row r="82" spans="1:2" x14ac:dyDescent="0.25">
      <c r="A82" s="1">
        <v>44293</v>
      </c>
      <c r="B82" s="2">
        <v>37931</v>
      </c>
    </row>
    <row r="83" spans="1:2" x14ac:dyDescent="0.25">
      <c r="A83" s="1">
        <v>44294</v>
      </c>
      <c r="B83" s="2">
        <v>27333</v>
      </c>
    </row>
    <row r="84" spans="1:2" x14ac:dyDescent="0.25">
      <c r="A84" s="1">
        <v>44295</v>
      </c>
      <c r="B84" s="2">
        <v>35364</v>
      </c>
    </row>
    <row r="85" spans="1:2" x14ac:dyDescent="0.25">
      <c r="A85" s="1">
        <v>44296</v>
      </c>
      <c r="B85" s="2">
        <v>31201</v>
      </c>
    </row>
    <row r="86" spans="1:2" x14ac:dyDescent="0.25">
      <c r="A86" s="1">
        <v>44297</v>
      </c>
      <c r="B86" s="2">
        <v>401</v>
      </c>
    </row>
    <row r="87" spans="1:2" x14ac:dyDescent="0.25">
      <c r="A87" s="1">
        <v>44298</v>
      </c>
      <c r="B87" s="2">
        <v>36311</v>
      </c>
    </row>
    <row r="88" spans="1:2" x14ac:dyDescent="0.25">
      <c r="A88" s="1">
        <v>44299</v>
      </c>
      <c r="B88" s="2">
        <v>26232</v>
      </c>
    </row>
    <row r="89" spans="1:2" x14ac:dyDescent="0.25">
      <c r="A89" s="1">
        <v>44300</v>
      </c>
      <c r="B89" s="2">
        <v>11087</v>
      </c>
    </row>
    <row r="90" spans="1:2" x14ac:dyDescent="0.25">
      <c r="A90" s="1">
        <v>44301</v>
      </c>
      <c r="B90" s="2">
        <v>34359</v>
      </c>
    </row>
    <row r="91" spans="1:2" x14ac:dyDescent="0.25">
      <c r="A91" s="1">
        <v>44302</v>
      </c>
      <c r="B91" s="2">
        <v>26628</v>
      </c>
    </row>
    <row r="92" spans="1:2" x14ac:dyDescent="0.25">
      <c r="A92" s="1">
        <v>44303</v>
      </c>
      <c r="B92" s="2">
        <v>16312</v>
      </c>
    </row>
    <row r="93" spans="1:2" x14ac:dyDescent="0.25">
      <c r="A93" s="1">
        <v>44304</v>
      </c>
      <c r="B93" s="2">
        <v>242</v>
      </c>
    </row>
    <row r="94" spans="1:2" x14ac:dyDescent="0.25">
      <c r="A94" s="1">
        <v>44305</v>
      </c>
      <c r="B94" s="2">
        <v>34947</v>
      </c>
    </row>
    <row r="95" spans="1:2" x14ac:dyDescent="0.25">
      <c r="A95" s="1">
        <v>44306</v>
      </c>
      <c r="B95" s="2">
        <v>29495</v>
      </c>
    </row>
    <row r="96" spans="1:2" x14ac:dyDescent="0.25">
      <c r="A96" s="1">
        <v>44307</v>
      </c>
      <c r="B96" s="2">
        <v>8864</v>
      </c>
    </row>
    <row r="97" spans="1:2" x14ac:dyDescent="0.25">
      <c r="A97" s="1">
        <v>44308</v>
      </c>
      <c r="B97" s="2">
        <v>34754</v>
      </c>
    </row>
    <row r="98" spans="1:2" x14ac:dyDescent="0.25">
      <c r="A98" s="1">
        <v>44309</v>
      </c>
      <c r="B98" s="2">
        <v>26008</v>
      </c>
    </row>
    <row r="99" spans="1:2" x14ac:dyDescent="0.25">
      <c r="A99" s="1">
        <v>44310</v>
      </c>
      <c r="B99" s="2">
        <v>20206</v>
      </c>
    </row>
    <row r="100" spans="1:2" x14ac:dyDescent="0.25">
      <c r="A100" s="1">
        <v>44311</v>
      </c>
      <c r="B100" s="2">
        <v>56</v>
      </c>
    </row>
    <row r="101" spans="1:2" x14ac:dyDescent="0.25">
      <c r="A101" s="1">
        <v>44312</v>
      </c>
      <c r="B101" s="2">
        <v>18779</v>
      </c>
    </row>
    <row r="102" spans="1:2" x14ac:dyDescent="0.25">
      <c r="A102" s="1">
        <v>44313</v>
      </c>
      <c r="B102" s="2">
        <v>15753</v>
      </c>
    </row>
    <row r="103" spans="1:2" x14ac:dyDescent="0.25">
      <c r="A103" s="1">
        <v>44314</v>
      </c>
      <c r="B103" s="2">
        <v>17949</v>
      </c>
    </row>
    <row r="104" spans="1:2" x14ac:dyDescent="0.25">
      <c r="A104" s="1">
        <v>44315</v>
      </c>
      <c r="B104" s="2">
        <v>14476</v>
      </c>
    </row>
    <row r="105" spans="1:2" x14ac:dyDescent="0.25">
      <c r="A105" s="1">
        <v>44316</v>
      </c>
      <c r="B105" s="2">
        <v>18628</v>
      </c>
    </row>
    <row r="106" spans="1:2" x14ac:dyDescent="0.25">
      <c r="A106" s="1">
        <v>44317</v>
      </c>
      <c r="B106" s="2">
        <v>12488</v>
      </c>
    </row>
    <row r="107" spans="1:2" x14ac:dyDescent="0.25">
      <c r="A107" s="1">
        <v>44318</v>
      </c>
      <c r="B107" s="2">
        <v>53</v>
      </c>
    </row>
    <row r="108" spans="1:2" x14ac:dyDescent="0.25">
      <c r="A108" s="1">
        <v>44319</v>
      </c>
      <c r="B108" s="2">
        <v>24212</v>
      </c>
    </row>
    <row r="109" spans="1:2" x14ac:dyDescent="0.25">
      <c r="A109" s="1">
        <v>44320</v>
      </c>
      <c r="B109" s="2">
        <v>24544</v>
      </c>
    </row>
    <row r="110" spans="1:2" x14ac:dyDescent="0.25">
      <c r="A110" s="1">
        <v>44321</v>
      </c>
      <c r="B110" s="2">
        <v>23446</v>
      </c>
    </row>
    <row r="111" spans="1:2" x14ac:dyDescent="0.25">
      <c r="A111" s="1">
        <v>44322</v>
      </c>
      <c r="B111" s="2">
        <v>29041</v>
      </c>
    </row>
    <row r="112" spans="1:2" x14ac:dyDescent="0.25">
      <c r="A112" s="1">
        <v>44323</v>
      </c>
      <c r="B112" s="2">
        <v>17773</v>
      </c>
    </row>
    <row r="113" spans="1:2" x14ac:dyDescent="0.25">
      <c r="A113" s="1">
        <v>44324</v>
      </c>
      <c r="B113" s="2">
        <v>14464</v>
      </c>
    </row>
    <row r="114" spans="1:2" x14ac:dyDescent="0.25">
      <c r="A114" s="1">
        <v>44325</v>
      </c>
      <c r="B114" s="2">
        <v>75</v>
      </c>
    </row>
    <row r="115" spans="1:2" x14ac:dyDescent="0.25">
      <c r="A115" s="1">
        <v>44326</v>
      </c>
      <c r="B115" s="2">
        <v>16146</v>
      </c>
    </row>
    <row r="116" spans="1:2" x14ac:dyDescent="0.25">
      <c r="A116" s="1">
        <v>44327</v>
      </c>
      <c r="B116" s="2">
        <v>21287</v>
      </c>
    </row>
    <row r="117" spans="1:2" x14ac:dyDescent="0.25">
      <c r="A117" s="1">
        <v>44328</v>
      </c>
      <c r="B117" s="2">
        <v>19990</v>
      </c>
    </row>
    <row r="118" spans="1:2" x14ac:dyDescent="0.25">
      <c r="A118" s="1">
        <v>44329</v>
      </c>
      <c r="B118" s="2">
        <v>23550</v>
      </c>
    </row>
    <row r="119" spans="1:2" x14ac:dyDescent="0.25">
      <c r="A119" s="1">
        <v>44330</v>
      </c>
      <c r="B119" s="2">
        <v>16114</v>
      </c>
    </row>
    <row r="120" spans="1:2" x14ac:dyDescent="0.25">
      <c r="A120" s="1">
        <v>44331</v>
      </c>
      <c r="B120" s="2">
        <v>12122</v>
      </c>
    </row>
    <row r="121" spans="1:2" x14ac:dyDescent="0.25">
      <c r="A121" s="1">
        <v>44332</v>
      </c>
      <c r="B121" s="2">
        <v>56</v>
      </c>
    </row>
    <row r="122" spans="1:2" x14ac:dyDescent="0.25">
      <c r="A122" s="1">
        <v>44333</v>
      </c>
      <c r="B122" s="2">
        <v>14007</v>
      </c>
    </row>
    <row r="123" spans="1:2" x14ac:dyDescent="0.25">
      <c r="A123" s="1">
        <v>44334</v>
      </c>
      <c r="B123" s="2">
        <v>26184</v>
      </c>
    </row>
    <row r="124" spans="1:2" x14ac:dyDescent="0.25">
      <c r="A124" s="1">
        <v>44335</v>
      </c>
      <c r="B124" s="2">
        <v>26488</v>
      </c>
    </row>
    <row r="125" spans="1:2" x14ac:dyDescent="0.25">
      <c r="A125" s="1">
        <v>44336</v>
      </c>
      <c r="B125" s="2">
        <v>23926</v>
      </c>
    </row>
    <row r="126" spans="1:2" x14ac:dyDescent="0.25">
      <c r="A126" s="1">
        <v>44337</v>
      </c>
      <c r="B126" s="2">
        <v>20063</v>
      </c>
    </row>
    <row r="127" spans="1:2" x14ac:dyDescent="0.25">
      <c r="A127" s="1">
        <v>44338</v>
      </c>
      <c r="B127" s="2">
        <v>17883</v>
      </c>
    </row>
    <row r="128" spans="1:2" x14ac:dyDescent="0.25">
      <c r="A128" s="1">
        <v>44339</v>
      </c>
      <c r="B128" s="2">
        <v>32</v>
      </c>
    </row>
    <row r="129" spans="1:2" x14ac:dyDescent="0.25">
      <c r="A129" s="1">
        <v>44340</v>
      </c>
      <c r="B129" s="2">
        <v>24227</v>
      </c>
    </row>
    <row r="130" spans="1:2" x14ac:dyDescent="0.25">
      <c r="A130" s="1">
        <v>44341</v>
      </c>
      <c r="B130" s="2">
        <v>24123</v>
      </c>
    </row>
    <row r="131" spans="1:2" x14ac:dyDescent="0.25">
      <c r="A131" s="1">
        <v>44342</v>
      </c>
      <c r="B131" s="2">
        <v>22045</v>
      </c>
    </row>
    <row r="132" spans="1:2" x14ac:dyDescent="0.25">
      <c r="A132" s="1">
        <v>44343</v>
      </c>
      <c r="B132" s="2">
        <v>20406</v>
      </c>
    </row>
    <row r="133" spans="1:2" x14ac:dyDescent="0.25">
      <c r="A133" s="1">
        <v>44344</v>
      </c>
      <c r="B133" s="2">
        <v>22890</v>
      </c>
    </row>
    <row r="134" spans="1:2" x14ac:dyDescent="0.25">
      <c r="A134" s="1">
        <v>44345</v>
      </c>
      <c r="B134" s="2">
        <v>23103</v>
      </c>
    </row>
    <row r="135" spans="1:2" x14ac:dyDescent="0.25">
      <c r="A135" s="1">
        <v>44346</v>
      </c>
      <c r="B135" s="2">
        <v>15</v>
      </c>
    </row>
    <row r="136" spans="1:2" x14ac:dyDescent="0.25">
      <c r="A136" s="1">
        <v>44347</v>
      </c>
      <c r="B136" s="2">
        <v>10805</v>
      </c>
    </row>
    <row r="137" spans="1:2" x14ac:dyDescent="0.25">
      <c r="A137" s="1">
        <v>44348</v>
      </c>
      <c r="B137" s="2">
        <v>10696</v>
      </c>
    </row>
    <row r="138" spans="1:2" x14ac:dyDescent="0.25">
      <c r="A138" s="1">
        <v>44349</v>
      </c>
      <c r="B138" s="2">
        <v>8054</v>
      </c>
    </row>
    <row r="139" spans="1:2" x14ac:dyDescent="0.25">
      <c r="A139" s="1">
        <v>44350</v>
      </c>
      <c r="B139" s="2">
        <v>8593</v>
      </c>
    </row>
    <row r="140" spans="1:2" x14ac:dyDescent="0.25">
      <c r="A140" s="1">
        <v>44351</v>
      </c>
      <c r="B140" s="2">
        <v>12156</v>
      </c>
    </row>
    <row r="141" spans="1:2" x14ac:dyDescent="0.25">
      <c r="A141" s="1">
        <v>44352</v>
      </c>
      <c r="B141" s="2">
        <v>11661</v>
      </c>
    </row>
    <row r="142" spans="1:2" x14ac:dyDescent="0.25">
      <c r="A142" s="1"/>
      <c r="B142" s="2">
        <f>SUBTOTAL(109,Qtd_Vacinação_Mun_Rio_1dose[Column2])</f>
        <v>2041575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8F895-F8CD-45E2-A4CE-78697F8003AF}">
  <dimension ref="A1:E140"/>
  <sheetViews>
    <sheetView tabSelected="1" topLeftCell="A121" workbookViewId="0">
      <selection activeCell="E141" sqref="E141"/>
    </sheetView>
  </sheetViews>
  <sheetFormatPr defaultRowHeight="15" x14ac:dyDescent="0.25"/>
  <cols>
    <col min="1" max="1" width="11.140625" bestFit="1" customWidth="1"/>
    <col min="2" max="2" width="11.140625" style="2" bestFit="1" customWidth="1"/>
    <col min="5" max="5" width="31.42578125" bestFit="1" customWidth="1"/>
  </cols>
  <sheetData>
    <row r="1" spans="1:5" x14ac:dyDescent="0.25">
      <c r="A1" t="s">
        <v>0</v>
      </c>
      <c r="B1" s="2" t="s">
        <v>1</v>
      </c>
      <c r="E1" t="s">
        <v>4</v>
      </c>
    </row>
    <row r="2" spans="1:5" x14ac:dyDescent="0.25">
      <c r="A2" s="1">
        <v>44213</v>
      </c>
      <c r="B2" s="2">
        <v>10</v>
      </c>
      <c r="E2" s="2">
        <v>6747815</v>
      </c>
    </row>
    <row r="3" spans="1:5" x14ac:dyDescent="0.25">
      <c r="A3" s="1">
        <v>44214</v>
      </c>
      <c r="B3" s="2">
        <v>3</v>
      </c>
    </row>
    <row r="4" spans="1:5" x14ac:dyDescent="0.25">
      <c r="A4" s="1">
        <v>44215</v>
      </c>
      <c r="B4" s="2">
        <v>17</v>
      </c>
      <c r="E4" t="s">
        <v>3</v>
      </c>
    </row>
    <row r="5" spans="1:5" x14ac:dyDescent="0.25">
      <c r="A5" s="1">
        <v>44216</v>
      </c>
      <c r="B5" s="2">
        <v>59</v>
      </c>
      <c r="E5" s="3">
        <f>Qtd_Vacinação_Mun_Rio_2dose[[#Totals],[Column2]]/E2</f>
        <v>0.13451524678729337</v>
      </c>
    </row>
    <row r="6" spans="1:5" x14ac:dyDescent="0.25">
      <c r="A6" s="1">
        <v>44217</v>
      </c>
      <c r="B6" s="2">
        <v>44</v>
      </c>
    </row>
    <row r="7" spans="1:5" x14ac:dyDescent="0.25">
      <c r="A7" s="1">
        <v>44218</v>
      </c>
      <c r="B7" s="2">
        <v>51</v>
      </c>
    </row>
    <row r="8" spans="1:5" x14ac:dyDescent="0.25">
      <c r="A8" s="1">
        <v>44219</v>
      </c>
      <c r="B8" s="2">
        <v>11</v>
      </c>
    </row>
    <row r="9" spans="1:5" x14ac:dyDescent="0.25">
      <c r="A9" s="1">
        <v>44220</v>
      </c>
      <c r="B9" s="2">
        <v>9</v>
      </c>
    </row>
    <row r="10" spans="1:5" x14ac:dyDescent="0.25">
      <c r="A10" s="1">
        <v>44221</v>
      </c>
      <c r="B10" s="2">
        <v>11</v>
      </c>
    </row>
    <row r="11" spans="1:5" x14ac:dyDescent="0.25">
      <c r="A11" s="1">
        <v>44222</v>
      </c>
      <c r="B11" s="2">
        <v>12</v>
      </c>
    </row>
    <row r="12" spans="1:5" x14ac:dyDescent="0.25">
      <c r="A12" s="1">
        <v>44223</v>
      </c>
      <c r="B12" s="2">
        <v>30</v>
      </c>
    </row>
    <row r="13" spans="1:5" x14ac:dyDescent="0.25">
      <c r="A13" s="1">
        <v>44224</v>
      </c>
      <c r="B13" s="2">
        <v>35</v>
      </c>
    </row>
    <row r="14" spans="1:5" x14ac:dyDescent="0.25">
      <c r="A14" s="1">
        <v>44225</v>
      </c>
      <c r="B14" s="2">
        <v>17</v>
      </c>
    </row>
    <row r="15" spans="1:5" x14ac:dyDescent="0.25">
      <c r="A15" s="1">
        <v>44226</v>
      </c>
      <c r="B15" s="2">
        <v>2</v>
      </c>
    </row>
    <row r="16" spans="1:5" x14ac:dyDescent="0.25">
      <c r="A16" s="1">
        <v>44228</v>
      </c>
      <c r="B16" s="2">
        <v>30</v>
      </c>
    </row>
    <row r="17" spans="1:2" x14ac:dyDescent="0.25">
      <c r="A17" s="1">
        <v>44229</v>
      </c>
      <c r="B17" s="2">
        <v>39</v>
      </c>
    </row>
    <row r="18" spans="1:2" x14ac:dyDescent="0.25">
      <c r="A18" s="1">
        <v>44230</v>
      </c>
      <c r="B18" s="2">
        <v>17</v>
      </c>
    </row>
    <row r="19" spans="1:2" x14ac:dyDescent="0.25">
      <c r="A19" s="1">
        <v>44231</v>
      </c>
      <c r="B19" s="2">
        <v>23</v>
      </c>
    </row>
    <row r="20" spans="1:2" x14ac:dyDescent="0.25">
      <c r="A20" s="1">
        <v>44232</v>
      </c>
      <c r="B20" s="2">
        <v>20</v>
      </c>
    </row>
    <row r="21" spans="1:2" x14ac:dyDescent="0.25">
      <c r="A21" s="1">
        <v>44233</v>
      </c>
      <c r="B21" s="2">
        <v>7</v>
      </c>
    </row>
    <row r="22" spans="1:2" x14ac:dyDescent="0.25">
      <c r="A22" s="1">
        <v>44234</v>
      </c>
      <c r="B22" s="2">
        <v>4</v>
      </c>
    </row>
    <row r="23" spans="1:2" x14ac:dyDescent="0.25">
      <c r="A23" s="1">
        <v>44235</v>
      </c>
      <c r="B23" s="2">
        <v>287</v>
      </c>
    </row>
    <row r="24" spans="1:2" x14ac:dyDescent="0.25">
      <c r="A24" s="1">
        <v>44236</v>
      </c>
      <c r="B24" s="2">
        <v>481</v>
      </c>
    </row>
    <row r="25" spans="1:2" x14ac:dyDescent="0.25">
      <c r="A25" s="1">
        <v>44237</v>
      </c>
      <c r="B25" s="2">
        <v>851</v>
      </c>
    </row>
    <row r="26" spans="1:2" x14ac:dyDescent="0.25">
      <c r="A26" s="1">
        <v>44238</v>
      </c>
      <c r="B26" s="2">
        <v>825</v>
      </c>
    </row>
    <row r="27" spans="1:2" x14ac:dyDescent="0.25">
      <c r="A27" s="1">
        <v>44239</v>
      </c>
      <c r="B27" s="2">
        <v>772</v>
      </c>
    </row>
    <row r="28" spans="1:2" x14ac:dyDescent="0.25">
      <c r="A28" s="1">
        <v>44240</v>
      </c>
      <c r="B28" s="2">
        <v>153</v>
      </c>
    </row>
    <row r="29" spans="1:2" x14ac:dyDescent="0.25">
      <c r="A29" s="1">
        <v>44241</v>
      </c>
      <c r="B29" s="2">
        <v>63</v>
      </c>
    </row>
    <row r="30" spans="1:2" x14ac:dyDescent="0.25">
      <c r="A30" s="1">
        <v>44242</v>
      </c>
      <c r="B30" s="2">
        <v>949</v>
      </c>
    </row>
    <row r="31" spans="1:2" x14ac:dyDescent="0.25">
      <c r="A31" s="1">
        <v>44243</v>
      </c>
      <c r="B31" s="2">
        <v>22155</v>
      </c>
    </row>
    <row r="32" spans="1:2" x14ac:dyDescent="0.25">
      <c r="A32" s="1">
        <v>44244</v>
      </c>
      <c r="B32" s="2">
        <v>10209</v>
      </c>
    </row>
    <row r="33" spans="1:2" x14ac:dyDescent="0.25">
      <c r="A33" s="1">
        <v>44245</v>
      </c>
      <c r="B33" s="2">
        <v>10734</v>
      </c>
    </row>
    <row r="34" spans="1:2" x14ac:dyDescent="0.25">
      <c r="A34" s="1">
        <v>44246</v>
      </c>
      <c r="B34" s="2">
        <v>7817</v>
      </c>
    </row>
    <row r="35" spans="1:2" x14ac:dyDescent="0.25">
      <c r="A35" s="1">
        <v>44247</v>
      </c>
      <c r="B35" s="2">
        <v>1322</v>
      </c>
    </row>
    <row r="36" spans="1:2" x14ac:dyDescent="0.25">
      <c r="A36" s="1">
        <v>44248</v>
      </c>
      <c r="B36" s="2">
        <v>473</v>
      </c>
    </row>
    <row r="37" spans="1:2" x14ac:dyDescent="0.25">
      <c r="A37" s="1">
        <v>44249</v>
      </c>
      <c r="B37" s="2">
        <v>5555</v>
      </c>
    </row>
    <row r="38" spans="1:2" x14ac:dyDescent="0.25">
      <c r="A38" s="1">
        <v>44250</v>
      </c>
      <c r="B38" s="2">
        <v>5811</v>
      </c>
    </row>
    <row r="39" spans="1:2" x14ac:dyDescent="0.25">
      <c r="A39" s="1">
        <v>44251</v>
      </c>
      <c r="B39" s="2">
        <v>3825</v>
      </c>
    </row>
    <row r="40" spans="1:2" x14ac:dyDescent="0.25">
      <c r="A40" s="1">
        <v>44252</v>
      </c>
      <c r="B40" s="2">
        <v>2696</v>
      </c>
    </row>
    <row r="41" spans="1:2" x14ac:dyDescent="0.25">
      <c r="A41" s="1">
        <v>44253</v>
      </c>
      <c r="B41" s="2">
        <v>1863</v>
      </c>
    </row>
    <row r="42" spans="1:2" x14ac:dyDescent="0.25">
      <c r="A42" s="1">
        <v>44254</v>
      </c>
      <c r="B42" s="2">
        <v>255</v>
      </c>
    </row>
    <row r="43" spans="1:2" x14ac:dyDescent="0.25">
      <c r="A43" s="1">
        <v>44255</v>
      </c>
      <c r="B43" s="2">
        <v>17</v>
      </c>
    </row>
    <row r="44" spans="1:2" x14ac:dyDescent="0.25">
      <c r="A44" s="1">
        <v>44256</v>
      </c>
      <c r="B44" s="2">
        <v>1626</v>
      </c>
    </row>
    <row r="45" spans="1:2" x14ac:dyDescent="0.25">
      <c r="A45" s="1">
        <v>44257</v>
      </c>
      <c r="B45" s="2">
        <v>1878</v>
      </c>
    </row>
    <row r="46" spans="1:2" x14ac:dyDescent="0.25">
      <c r="A46" s="1">
        <v>44258</v>
      </c>
      <c r="B46" s="2">
        <v>3023</v>
      </c>
    </row>
    <row r="47" spans="1:2" x14ac:dyDescent="0.25">
      <c r="A47" s="1">
        <v>44259</v>
      </c>
      <c r="B47" s="2">
        <v>4516</v>
      </c>
    </row>
    <row r="48" spans="1:2" x14ac:dyDescent="0.25">
      <c r="A48" s="1">
        <v>44260</v>
      </c>
      <c r="B48" s="2">
        <v>6772</v>
      </c>
    </row>
    <row r="49" spans="1:2" x14ac:dyDescent="0.25">
      <c r="A49" s="1">
        <v>44261</v>
      </c>
      <c r="B49" s="2">
        <v>1794</v>
      </c>
    </row>
    <row r="50" spans="1:2" x14ac:dyDescent="0.25">
      <c r="A50" s="1">
        <v>44262</v>
      </c>
      <c r="B50" s="2">
        <v>18</v>
      </c>
    </row>
    <row r="51" spans="1:2" x14ac:dyDescent="0.25">
      <c r="A51" s="1">
        <v>44263</v>
      </c>
      <c r="B51" s="2">
        <v>5905</v>
      </c>
    </row>
    <row r="52" spans="1:2" x14ac:dyDescent="0.25">
      <c r="A52" s="1">
        <v>44264</v>
      </c>
      <c r="B52" s="2">
        <v>8472</v>
      </c>
    </row>
    <row r="53" spans="1:2" x14ac:dyDescent="0.25">
      <c r="A53" s="1">
        <v>44265</v>
      </c>
      <c r="B53" s="2">
        <v>7530</v>
      </c>
    </row>
    <row r="54" spans="1:2" x14ac:dyDescent="0.25">
      <c r="A54" s="1">
        <v>44266</v>
      </c>
      <c r="B54" s="2">
        <v>11577</v>
      </c>
    </row>
    <row r="55" spans="1:2" x14ac:dyDescent="0.25">
      <c r="A55" s="1">
        <v>44267</v>
      </c>
      <c r="B55" s="2">
        <v>11409</v>
      </c>
    </row>
    <row r="56" spans="1:2" x14ac:dyDescent="0.25">
      <c r="A56" s="1">
        <v>44268</v>
      </c>
      <c r="B56" s="2">
        <v>3735</v>
      </c>
    </row>
    <row r="57" spans="1:2" x14ac:dyDescent="0.25">
      <c r="A57" s="1">
        <v>44269</v>
      </c>
      <c r="B57" s="2">
        <v>1</v>
      </c>
    </row>
    <row r="58" spans="1:2" x14ac:dyDescent="0.25">
      <c r="A58" s="1">
        <v>44270</v>
      </c>
      <c r="B58" s="2">
        <v>13885</v>
      </c>
    </row>
    <row r="59" spans="1:2" x14ac:dyDescent="0.25">
      <c r="A59" s="1">
        <v>44271</v>
      </c>
      <c r="B59" s="2">
        <v>14110</v>
      </c>
    </row>
    <row r="60" spans="1:2" x14ac:dyDescent="0.25">
      <c r="A60" s="1">
        <v>44272</v>
      </c>
      <c r="B60" s="2">
        <v>1399</v>
      </c>
    </row>
    <row r="61" spans="1:2" x14ac:dyDescent="0.25">
      <c r="A61" s="1">
        <v>44273</v>
      </c>
      <c r="B61" s="2">
        <v>1098</v>
      </c>
    </row>
    <row r="62" spans="1:2" x14ac:dyDescent="0.25">
      <c r="A62" s="1">
        <v>44274</v>
      </c>
      <c r="B62" s="2">
        <v>713</v>
      </c>
    </row>
    <row r="63" spans="1:2" x14ac:dyDescent="0.25">
      <c r="A63" s="1">
        <v>44275</v>
      </c>
      <c r="B63" s="2">
        <v>382</v>
      </c>
    </row>
    <row r="64" spans="1:2" x14ac:dyDescent="0.25">
      <c r="A64" s="1">
        <v>44276</v>
      </c>
      <c r="B64" s="2">
        <v>19</v>
      </c>
    </row>
    <row r="65" spans="1:2" x14ac:dyDescent="0.25">
      <c r="A65" s="1">
        <v>44277</v>
      </c>
      <c r="B65" s="2">
        <v>863</v>
      </c>
    </row>
    <row r="66" spans="1:2" x14ac:dyDescent="0.25">
      <c r="A66" s="1">
        <v>44278</v>
      </c>
      <c r="B66" s="2">
        <v>1567</v>
      </c>
    </row>
    <row r="67" spans="1:2" x14ac:dyDescent="0.25">
      <c r="A67" s="1">
        <v>44279</v>
      </c>
      <c r="B67" s="2">
        <v>2030</v>
      </c>
    </row>
    <row r="68" spans="1:2" x14ac:dyDescent="0.25">
      <c r="A68" s="1">
        <v>44280</v>
      </c>
      <c r="B68" s="2">
        <v>15972</v>
      </c>
    </row>
    <row r="69" spans="1:2" x14ac:dyDescent="0.25">
      <c r="A69" s="1">
        <v>44281</v>
      </c>
      <c r="B69" s="2">
        <v>3271</v>
      </c>
    </row>
    <row r="70" spans="1:2" x14ac:dyDescent="0.25">
      <c r="A70" s="1">
        <v>44282</v>
      </c>
      <c r="B70" s="2">
        <v>2164</v>
      </c>
    </row>
    <row r="71" spans="1:2" x14ac:dyDescent="0.25">
      <c r="A71" s="1">
        <v>44283</v>
      </c>
      <c r="B71" s="2">
        <v>8</v>
      </c>
    </row>
    <row r="72" spans="1:2" x14ac:dyDescent="0.25">
      <c r="A72" s="1">
        <v>44284</v>
      </c>
      <c r="B72" s="2">
        <v>1943</v>
      </c>
    </row>
    <row r="73" spans="1:2" x14ac:dyDescent="0.25">
      <c r="A73" s="1">
        <v>44285</v>
      </c>
      <c r="B73" s="2">
        <v>1367</v>
      </c>
    </row>
    <row r="74" spans="1:2" x14ac:dyDescent="0.25">
      <c r="A74" s="1">
        <v>44286</v>
      </c>
      <c r="B74" s="2">
        <v>1587</v>
      </c>
    </row>
    <row r="75" spans="1:2" x14ac:dyDescent="0.25">
      <c r="A75" s="1">
        <v>44287</v>
      </c>
      <c r="B75" s="2">
        <v>7053</v>
      </c>
    </row>
    <row r="76" spans="1:2" x14ac:dyDescent="0.25">
      <c r="A76" s="1">
        <v>44288</v>
      </c>
      <c r="B76" s="2">
        <v>3102</v>
      </c>
    </row>
    <row r="77" spans="1:2" x14ac:dyDescent="0.25">
      <c r="A77" s="1">
        <v>44289</v>
      </c>
      <c r="B77" s="2">
        <v>2597</v>
      </c>
    </row>
    <row r="78" spans="1:2" x14ac:dyDescent="0.25">
      <c r="A78" s="1">
        <v>44290</v>
      </c>
      <c r="B78" s="2">
        <v>15</v>
      </c>
    </row>
    <row r="79" spans="1:2" x14ac:dyDescent="0.25">
      <c r="A79" s="1">
        <v>44291</v>
      </c>
      <c r="B79" s="2">
        <v>18752</v>
      </c>
    </row>
    <row r="80" spans="1:2" x14ac:dyDescent="0.25">
      <c r="A80" s="1">
        <v>44292</v>
      </c>
      <c r="B80" s="2">
        <v>6986</v>
      </c>
    </row>
    <row r="81" spans="1:2" x14ac:dyDescent="0.25">
      <c r="A81" s="1">
        <v>44293</v>
      </c>
      <c r="B81" s="2">
        <v>17380</v>
      </c>
    </row>
    <row r="82" spans="1:2" x14ac:dyDescent="0.25">
      <c r="A82" s="1">
        <v>44294</v>
      </c>
      <c r="B82" s="2">
        <v>9003</v>
      </c>
    </row>
    <row r="83" spans="1:2" x14ac:dyDescent="0.25">
      <c r="A83" s="1">
        <v>44295</v>
      </c>
      <c r="B83" s="2">
        <v>4024</v>
      </c>
    </row>
    <row r="84" spans="1:2" x14ac:dyDescent="0.25">
      <c r="A84" s="1">
        <v>44296</v>
      </c>
      <c r="B84" s="2">
        <v>2896</v>
      </c>
    </row>
    <row r="85" spans="1:2" x14ac:dyDescent="0.25">
      <c r="A85" s="1">
        <v>44297</v>
      </c>
      <c r="B85" s="2">
        <v>323</v>
      </c>
    </row>
    <row r="86" spans="1:2" x14ac:dyDescent="0.25">
      <c r="A86" s="1">
        <v>44298</v>
      </c>
      <c r="B86" s="2">
        <v>2999</v>
      </c>
    </row>
    <row r="87" spans="1:2" x14ac:dyDescent="0.25">
      <c r="A87" s="1">
        <v>44299</v>
      </c>
      <c r="B87" s="2">
        <v>2532</v>
      </c>
    </row>
    <row r="88" spans="1:2" x14ac:dyDescent="0.25">
      <c r="A88" s="1">
        <v>44300</v>
      </c>
      <c r="B88" s="2">
        <v>3950</v>
      </c>
    </row>
    <row r="89" spans="1:2" x14ac:dyDescent="0.25">
      <c r="A89" s="1">
        <v>44301</v>
      </c>
      <c r="B89" s="2">
        <v>15130</v>
      </c>
    </row>
    <row r="90" spans="1:2" x14ac:dyDescent="0.25">
      <c r="A90" s="1">
        <v>44302</v>
      </c>
      <c r="B90" s="2">
        <v>12632</v>
      </c>
    </row>
    <row r="91" spans="1:2" x14ac:dyDescent="0.25">
      <c r="A91" s="1">
        <v>44303</v>
      </c>
      <c r="B91" s="2">
        <v>3388</v>
      </c>
    </row>
    <row r="92" spans="1:2" x14ac:dyDescent="0.25">
      <c r="A92" s="1">
        <v>44304</v>
      </c>
      <c r="B92" s="2">
        <v>18</v>
      </c>
    </row>
    <row r="93" spans="1:2" x14ac:dyDescent="0.25">
      <c r="A93" s="1">
        <v>44305</v>
      </c>
      <c r="B93" s="2">
        <v>20629</v>
      </c>
    </row>
    <row r="94" spans="1:2" x14ac:dyDescent="0.25">
      <c r="A94" s="1">
        <v>44306</v>
      </c>
      <c r="B94" s="2">
        <v>16544</v>
      </c>
    </row>
    <row r="95" spans="1:2" x14ac:dyDescent="0.25">
      <c r="A95" s="1">
        <v>44307</v>
      </c>
      <c r="B95" s="2">
        <v>22046</v>
      </c>
    </row>
    <row r="96" spans="1:2" x14ac:dyDescent="0.25">
      <c r="A96" s="1">
        <v>44308</v>
      </c>
      <c r="B96" s="2">
        <v>21847</v>
      </c>
    </row>
    <row r="97" spans="1:2" x14ac:dyDescent="0.25">
      <c r="A97" s="1">
        <v>44309</v>
      </c>
      <c r="B97" s="2">
        <v>24297</v>
      </c>
    </row>
    <row r="98" spans="1:2" x14ac:dyDescent="0.25">
      <c r="A98" s="1">
        <v>44310</v>
      </c>
      <c r="B98" s="2">
        <v>17038</v>
      </c>
    </row>
    <row r="99" spans="1:2" x14ac:dyDescent="0.25">
      <c r="A99" s="1">
        <v>44311</v>
      </c>
      <c r="B99" s="2">
        <v>14</v>
      </c>
    </row>
    <row r="100" spans="1:2" x14ac:dyDescent="0.25">
      <c r="A100" s="1">
        <v>44312</v>
      </c>
      <c r="B100" s="2">
        <v>42314</v>
      </c>
    </row>
    <row r="101" spans="1:2" x14ac:dyDescent="0.25">
      <c r="A101" s="1">
        <v>44313</v>
      </c>
      <c r="B101" s="2">
        <v>47566</v>
      </c>
    </row>
    <row r="102" spans="1:2" x14ac:dyDescent="0.25">
      <c r="A102" s="1">
        <v>44314</v>
      </c>
      <c r="B102" s="2">
        <v>48716</v>
      </c>
    </row>
    <row r="103" spans="1:2" x14ac:dyDescent="0.25">
      <c r="A103" s="1">
        <v>44315</v>
      </c>
      <c r="B103" s="2">
        <v>51046</v>
      </c>
    </row>
    <row r="104" spans="1:2" x14ac:dyDescent="0.25">
      <c r="A104" s="1">
        <v>44316</v>
      </c>
      <c r="B104" s="2">
        <v>44234</v>
      </c>
    </row>
    <row r="105" spans="1:2" x14ac:dyDescent="0.25">
      <c r="A105" s="1">
        <v>44317</v>
      </c>
      <c r="B105" s="2">
        <v>12297</v>
      </c>
    </row>
    <row r="106" spans="1:2" x14ac:dyDescent="0.25">
      <c r="A106" s="1">
        <v>44318</v>
      </c>
      <c r="B106" s="2">
        <v>18</v>
      </c>
    </row>
    <row r="107" spans="1:2" x14ac:dyDescent="0.25">
      <c r="A107" s="1">
        <v>44319</v>
      </c>
      <c r="B107" s="2">
        <v>7922</v>
      </c>
    </row>
    <row r="108" spans="1:2" x14ac:dyDescent="0.25">
      <c r="A108" s="1">
        <v>44320</v>
      </c>
      <c r="B108" s="2">
        <v>16259</v>
      </c>
    </row>
    <row r="109" spans="1:2" x14ac:dyDescent="0.25">
      <c r="A109" s="1">
        <v>44321</v>
      </c>
      <c r="B109" s="2">
        <v>8311</v>
      </c>
    </row>
    <row r="110" spans="1:2" x14ac:dyDescent="0.25">
      <c r="A110" s="1">
        <v>44322</v>
      </c>
      <c r="B110" s="2">
        <v>6441</v>
      </c>
    </row>
    <row r="111" spans="1:2" x14ac:dyDescent="0.25">
      <c r="A111" s="1">
        <v>44323</v>
      </c>
      <c r="B111" s="2">
        <v>3225</v>
      </c>
    </row>
    <row r="112" spans="1:2" x14ac:dyDescent="0.25">
      <c r="A112" s="1">
        <v>44324</v>
      </c>
      <c r="B112" s="2">
        <v>30537</v>
      </c>
    </row>
    <row r="113" spans="1:2" x14ac:dyDescent="0.25">
      <c r="A113" s="1">
        <v>44325</v>
      </c>
      <c r="B113" s="2">
        <v>10</v>
      </c>
    </row>
    <row r="114" spans="1:2" x14ac:dyDescent="0.25">
      <c r="A114" s="1">
        <v>44326</v>
      </c>
      <c r="B114" s="2">
        <v>6534</v>
      </c>
    </row>
    <row r="115" spans="1:2" x14ac:dyDescent="0.25">
      <c r="A115" s="1">
        <v>44327</v>
      </c>
      <c r="B115" s="2">
        <v>4612</v>
      </c>
    </row>
    <row r="116" spans="1:2" x14ac:dyDescent="0.25">
      <c r="A116" s="1">
        <v>44328</v>
      </c>
      <c r="B116" s="2">
        <v>3362</v>
      </c>
    </row>
    <row r="117" spans="1:2" x14ac:dyDescent="0.25">
      <c r="A117" s="1">
        <v>44329</v>
      </c>
      <c r="B117" s="2">
        <v>3929</v>
      </c>
    </row>
    <row r="118" spans="1:2" x14ac:dyDescent="0.25">
      <c r="A118" s="1">
        <v>44330</v>
      </c>
      <c r="B118" s="2">
        <v>40532</v>
      </c>
    </row>
    <row r="119" spans="1:2" x14ac:dyDescent="0.25">
      <c r="A119" s="1">
        <v>44331</v>
      </c>
      <c r="B119" s="2">
        <v>5025</v>
      </c>
    </row>
    <row r="120" spans="1:2" x14ac:dyDescent="0.25">
      <c r="A120" s="1">
        <v>44332</v>
      </c>
      <c r="B120" s="2">
        <v>99</v>
      </c>
    </row>
    <row r="121" spans="1:2" x14ac:dyDescent="0.25">
      <c r="A121" s="1">
        <v>44333</v>
      </c>
      <c r="B121" s="2">
        <v>8342</v>
      </c>
    </row>
    <row r="122" spans="1:2" x14ac:dyDescent="0.25">
      <c r="A122" s="1">
        <v>44334</v>
      </c>
      <c r="B122" s="2">
        <v>4523</v>
      </c>
    </row>
    <row r="123" spans="1:2" x14ac:dyDescent="0.25">
      <c r="A123" s="1">
        <v>44335</v>
      </c>
      <c r="B123" s="2">
        <v>3191</v>
      </c>
    </row>
    <row r="124" spans="1:2" x14ac:dyDescent="0.25">
      <c r="A124" s="1">
        <v>44336</v>
      </c>
      <c r="B124" s="2">
        <v>2959</v>
      </c>
    </row>
    <row r="125" spans="1:2" x14ac:dyDescent="0.25">
      <c r="A125" s="1">
        <v>44337</v>
      </c>
      <c r="B125" s="2">
        <v>8560</v>
      </c>
    </row>
    <row r="126" spans="1:2" x14ac:dyDescent="0.25">
      <c r="A126" s="1">
        <v>44338</v>
      </c>
      <c r="B126" s="2">
        <v>10336</v>
      </c>
    </row>
    <row r="127" spans="1:2" x14ac:dyDescent="0.25">
      <c r="A127" s="1">
        <v>44339</v>
      </c>
      <c r="B127" s="2">
        <v>11</v>
      </c>
    </row>
    <row r="128" spans="1:2" x14ac:dyDescent="0.25">
      <c r="A128" s="1">
        <v>44340</v>
      </c>
      <c r="B128" s="2">
        <v>9379</v>
      </c>
    </row>
    <row r="129" spans="1:2" x14ac:dyDescent="0.25">
      <c r="A129" s="1">
        <v>44341</v>
      </c>
      <c r="B129" s="2">
        <v>5662</v>
      </c>
    </row>
    <row r="130" spans="1:2" x14ac:dyDescent="0.25">
      <c r="A130" s="1">
        <v>44342</v>
      </c>
      <c r="B130" s="2">
        <v>6850</v>
      </c>
    </row>
    <row r="131" spans="1:2" x14ac:dyDescent="0.25">
      <c r="A131" s="1">
        <v>44343</v>
      </c>
      <c r="B131" s="2">
        <v>8094</v>
      </c>
    </row>
    <row r="132" spans="1:2" x14ac:dyDescent="0.25">
      <c r="A132" s="1">
        <v>44344</v>
      </c>
      <c r="B132" s="2">
        <v>3076</v>
      </c>
    </row>
    <row r="133" spans="1:2" x14ac:dyDescent="0.25">
      <c r="A133" s="1">
        <v>44345</v>
      </c>
      <c r="B133" s="2">
        <v>1233</v>
      </c>
    </row>
    <row r="134" spans="1:2" x14ac:dyDescent="0.25">
      <c r="A134" s="1">
        <v>44347</v>
      </c>
      <c r="B134" s="2">
        <v>2569</v>
      </c>
    </row>
    <row r="135" spans="1:2" x14ac:dyDescent="0.25">
      <c r="A135" s="1">
        <v>44348</v>
      </c>
      <c r="B135" s="2">
        <v>2577</v>
      </c>
    </row>
    <row r="136" spans="1:2" x14ac:dyDescent="0.25">
      <c r="A136" s="1">
        <v>44349</v>
      </c>
      <c r="B136" s="2">
        <v>1964</v>
      </c>
    </row>
    <row r="137" spans="1:2" x14ac:dyDescent="0.25">
      <c r="A137" s="1">
        <v>44350</v>
      </c>
      <c r="B137" s="2">
        <v>607</v>
      </c>
    </row>
    <row r="138" spans="1:2" x14ac:dyDescent="0.25">
      <c r="A138" s="1">
        <v>44351</v>
      </c>
      <c r="B138" s="2">
        <v>1066</v>
      </c>
    </row>
    <row r="139" spans="1:2" x14ac:dyDescent="0.25">
      <c r="A139" s="1">
        <v>44352</v>
      </c>
      <c r="B139" s="2">
        <v>303</v>
      </c>
    </row>
    <row r="140" spans="1:2" x14ac:dyDescent="0.25">
      <c r="A140" s="1"/>
      <c r="B140" s="2">
        <f>SUBTOTAL(109,Qtd_Vacinação_Mun_Rio_2dose[Column2])</f>
        <v>907684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2AD8-1359-44DB-936B-B51315599B85}">
  <dimension ref="A1:E142"/>
  <sheetViews>
    <sheetView topLeftCell="A121" workbookViewId="0">
      <selection activeCell="B142" sqref="B142"/>
    </sheetView>
  </sheetViews>
  <sheetFormatPr defaultRowHeight="15" x14ac:dyDescent="0.25"/>
  <cols>
    <col min="1" max="1" width="11.140625" bestFit="1" customWidth="1"/>
    <col min="2" max="2" width="11.140625" style="2" bestFit="1" customWidth="1"/>
    <col min="5" max="5" width="33.5703125" bestFit="1" customWidth="1"/>
  </cols>
  <sheetData>
    <row r="1" spans="1:5" x14ac:dyDescent="0.25">
      <c r="A1" t="s">
        <v>0</v>
      </c>
      <c r="B1" s="2" t="s">
        <v>1</v>
      </c>
      <c r="E1" t="s">
        <v>5</v>
      </c>
    </row>
    <row r="2" spans="1:5" x14ac:dyDescent="0.25">
      <c r="A2" s="1">
        <v>44213</v>
      </c>
      <c r="B2" s="2">
        <v>2</v>
      </c>
      <c r="E2" s="2">
        <v>924624</v>
      </c>
    </row>
    <row r="3" spans="1:5" x14ac:dyDescent="0.25">
      <c r="A3" s="1">
        <v>44214</v>
      </c>
      <c r="B3" s="2">
        <v>20</v>
      </c>
    </row>
    <row r="4" spans="1:5" x14ac:dyDescent="0.25">
      <c r="A4" s="1">
        <v>44215</v>
      </c>
      <c r="B4" s="2">
        <v>158</v>
      </c>
    </row>
    <row r="5" spans="1:5" x14ac:dyDescent="0.25">
      <c r="A5" s="1">
        <v>44216</v>
      </c>
      <c r="B5" s="2">
        <v>1254</v>
      </c>
      <c r="E5" s="3"/>
    </row>
    <row r="6" spans="1:5" x14ac:dyDescent="0.25">
      <c r="A6" s="1">
        <v>44217</v>
      </c>
      <c r="B6" s="2">
        <v>1111</v>
      </c>
    </row>
    <row r="7" spans="1:5" x14ac:dyDescent="0.25">
      <c r="A7" s="1">
        <v>44218</v>
      </c>
      <c r="B7" s="2">
        <v>933</v>
      </c>
    </row>
    <row r="8" spans="1:5" x14ac:dyDescent="0.25">
      <c r="A8" s="1">
        <v>44219</v>
      </c>
      <c r="B8" s="2">
        <v>222</v>
      </c>
    </row>
    <row r="9" spans="1:5" x14ac:dyDescent="0.25">
      <c r="A9" s="1">
        <v>44220</v>
      </c>
      <c r="B9" s="2">
        <v>67</v>
      </c>
    </row>
    <row r="10" spans="1:5" x14ac:dyDescent="0.25">
      <c r="A10" s="1">
        <v>44221</v>
      </c>
      <c r="B10" s="2">
        <v>570</v>
      </c>
    </row>
    <row r="11" spans="1:5" x14ac:dyDescent="0.25">
      <c r="A11" s="1">
        <v>44222</v>
      </c>
      <c r="B11" s="2">
        <v>1240</v>
      </c>
    </row>
    <row r="12" spans="1:5" x14ac:dyDescent="0.25">
      <c r="A12" s="1">
        <v>44223</v>
      </c>
      <c r="B12" s="2">
        <v>874</v>
      </c>
    </row>
    <row r="13" spans="1:5" x14ac:dyDescent="0.25">
      <c r="A13" s="1">
        <v>44224</v>
      </c>
      <c r="B13" s="2">
        <v>638</v>
      </c>
    </row>
    <row r="14" spans="1:5" x14ac:dyDescent="0.25">
      <c r="A14" s="1">
        <v>44225</v>
      </c>
      <c r="B14" s="2">
        <v>852</v>
      </c>
    </row>
    <row r="15" spans="1:5" x14ac:dyDescent="0.25">
      <c r="A15" s="1">
        <v>44226</v>
      </c>
      <c r="B15" s="2">
        <v>77</v>
      </c>
    </row>
    <row r="16" spans="1:5" x14ac:dyDescent="0.25">
      <c r="A16" s="1">
        <v>44227</v>
      </c>
      <c r="B16" s="2">
        <v>61</v>
      </c>
    </row>
    <row r="17" spans="1:2" x14ac:dyDescent="0.25">
      <c r="A17" s="1">
        <v>44228</v>
      </c>
      <c r="B17" s="2">
        <v>437</v>
      </c>
    </row>
    <row r="18" spans="1:2" x14ac:dyDescent="0.25">
      <c r="A18" s="1">
        <v>44229</v>
      </c>
      <c r="B18" s="2">
        <v>346</v>
      </c>
    </row>
    <row r="19" spans="1:2" x14ac:dyDescent="0.25">
      <c r="A19" s="1">
        <v>44230</v>
      </c>
      <c r="B19" s="2">
        <v>452</v>
      </c>
    </row>
    <row r="20" spans="1:2" x14ac:dyDescent="0.25">
      <c r="A20" s="1">
        <v>44231</v>
      </c>
      <c r="B20" s="2">
        <v>660</v>
      </c>
    </row>
    <row r="21" spans="1:2" x14ac:dyDescent="0.25">
      <c r="A21" s="1">
        <v>44232</v>
      </c>
      <c r="B21" s="2">
        <v>2669</v>
      </c>
    </row>
    <row r="22" spans="1:2" x14ac:dyDescent="0.25">
      <c r="A22" s="1">
        <v>44233</v>
      </c>
      <c r="B22" s="2">
        <v>60</v>
      </c>
    </row>
    <row r="23" spans="1:2" x14ac:dyDescent="0.25">
      <c r="A23" s="1">
        <v>44234</v>
      </c>
      <c r="B23" s="2">
        <v>1</v>
      </c>
    </row>
    <row r="24" spans="1:2" x14ac:dyDescent="0.25">
      <c r="A24" s="1">
        <v>44235</v>
      </c>
      <c r="B24" s="2">
        <v>480</v>
      </c>
    </row>
    <row r="25" spans="1:2" x14ac:dyDescent="0.25">
      <c r="A25" s="1">
        <v>44236</v>
      </c>
      <c r="B25" s="2">
        <v>374</v>
      </c>
    </row>
    <row r="26" spans="1:2" x14ac:dyDescent="0.25">
      <c r="A26" s="1">
        <v>44237</v>
      </c>
      <c r="B26" s="2">
        <v>475</v>
      </c>
    </row>
    <row r="27" spans="1:2" x14ac:dyDescent="0.25">
      <c r="A27" s="1">
        <v>44238</v>
      </c>
      <c r="B27" s="2">
        <v>751</v>
      </c>
    </row>
    <row r="28" spans="1:2" x14ac:dyDescent="0.25">
      <c r="A28" s="1">
        <v>44239</v>
      </c>
      <c r="B28" s="2">
        <v>454</v>
      </c>
    </row>
    <row r="29" spans="1:2" x14ac:dyDescent="0.25">
      <c r="A29" s="1">
        <v>44240</v>
      </c>
      <c r="B29" s="2">
        <v>214</v>
      </c>
    </row>
    <row r="30" spans="1:2" x14ac:dyDescent="0.25">
      <c r="A30" s="1">
        <v>44241</v>
      </c>
      <c r="B30" s="2">
        <v>20</v>
      </c>
    </row>
    <row r="31" spans="1:2" x14ac:dyDescent="0.25">
      <c r="A31" s="1">
        <v>44242</v>
      </c>
      <c r="B31" s="2">
        <v>220</v>
      </c>
    </row>
    <row r="32" spans="1:2" x14ac:dyDescent="0.25">
      <c r="A32" s="1">
        <v>44243</v>
      </c>
      <c r="B32" s="2">
        <v>557</v>
      </c>
    </row>
    <row r="33" spans="1:2" x14ac:dyDescent="0.25">
      <c r="A33" s="1">
        <v>44244</v>
      </c>
      <c r="B33" s="2">
        <v>1349</v>
      </c>
    </row>
    <row r="34" spans="1:2" x14ac:dyDescent="0.25">
      <c r="A34" s="1">
        <v>44245</v>
      </c>
      <c r="B34" s="2">
        <v>1078</v>
      </c>
    </row>
    <row r="35" spans="1:2" x14ac:dyDescent="0.25">
      <c r="A35" s="1">
        <v>44246</v>
      </c>
      <c r="B35" s="2">
        <v>896</v>
      </c>
    </row>
    <row r="36" spans="1:2" x14ac:dyDescent="0.25">
      <c r="A36" s="1">
        <v>44247</v>
      </c>
      <c r="B36" s="2">
        <v>131</v>
      </c>
    </row>
    <row r="37" spans="1:2" x14ac:dyDescent="0.25">
      <c r="A37" s="1">
        <v>44248</v>
      </c>
      <c r="B37" s="2">
        <v>53</v>
      </c>
    </row>
    <row r="38" spans="1:2" x14ac:dyDescent="0.25">
      <c r="A38" s="1">
        <v>44249</v>
      </c>
      <c r="B38" s="2">
        <v>446</v>
      </c>
    </row>
    <row r="39" spans="1:2" x14ac:dyDescent="0.25">
      <c r="A39" s="1">
        <v>44250</v>
      </c>
      <c r="B39" s="2">
        <v>1726</v>
      </c>
    </row>
    <row r="40" spans="1:2" x14ac:dyDescent="0.25">
      <c r="A40" s="1">
        <v>44251</v>
      </c>
      <c r="B40" s="2">
        <v>806</v>
      </c>
    </row>
    <row r="41" spans="1:2" x14ac:dyDescent="0.25">
      <c r="A41" s="1">
        <v>44252</v>
      </c>
      <c r="B41" s="2">
        <v>737</v>
      </c>
    </row>
    <row r="42" spans="1:2" x14ac:dyDescent="0.25">
      <c r="A42" s="1">
        <v>44253</v>
      </c>
      <c r="B42" s="2">
        <v>695</v>
      </c>
    </row>
    <row r="43" spans="1:2" x14ac:dyDescent="0.25">
      <c r="A43" s="1">
        <v>44254</v>
      </c>
      <c r="B43" s="2">
        <v>460</v>
      </c>
    </row>
    <row r="44" spans="1:2" x14ac:dyDescent="0.25">
      <c r="A44" s="1">
        <v>44255</v>
      </c>
      <c r="B44" s="2">
        <v>9</v>
      </c>
    </row>
    <row r="45" spans="1:2" x14ac:dyDescent="0.25">
      <c r="A45" s="1">
        <v>44256</v>
      </c>
      <c r="B45" s="2">
        <v>372</v>
      </c>
    </row>
    <row r="46" spans="1:2" x14ac:dyDescent="0.25">
      <c r="A46" s="1">
        <v>44257</v>
      </c>
      <c r="B46" s="2">
        <v>462</v>
      </c>
    </row>
    <row r="47" spans="1:2" x14ac:dyDescent="0.25">
      <c r="A47" s="1">
        <v>44258</v>
      </c>
      <c r="B47" s="2">
        <v>496</v>
      </c>
    </row>
    <row r="48" spans="1:2" x14ac:dyDescent="0.25">
      <c r="A48" s="1">
        <v>44259</v>
      </c>
      <c r="B48" s="2">
        <v>2791</v>
      </c>
    </row>
    <row r="49" spans="1:2" x14ac:dyDescent="0.25">
      <c r="A49" s="1">
        <v>44260</v>
      </c>
      <c r="B49" s="2">
        <v>4822</v>
      </c>
    </row>
    <row r="50" spans="1:2" x14ac:dyDescent="0.25">
      <c r="A50" s="1">
        <v>44261</v>
      </c>
      <c r="B50" s="2">
        <v>240</v>
      </c>
    </row>
    <row r="51" spans="1:2" x14ac:dyDescent="0.25">
      <c r="A51" s="1">
        <v>44262</v>
      </c>
      <c r="B51" s="2">
        <v>4</v>
      </c>
    </row>
    <row r="52" spans="1:2" x14ac:dyDescent="0.25">
      <c r="A52" s="1">
        <v>44263</v>
      </c>
      <c r="B52" s="2">
        <v>583</v>
      </c>
    </row>
    <row r="53" spans="1:2" x14ac:dyDescent="0.25">
      <c r="A53" s="1">
        <v>44264</v>
      </c>
      <c r="B53" s="2">
        <v>550</v>
      </c>
    </row>
    <row r="54" spans="1:2" x14ac:dyDescent="0.25">
      <c r="A54" s="1">
        <v>44265</v>
      </c>
      <c r="B54" s="2">
        <v>1099</v>
      </c>
    </row>
    <row r="55" spans="1:2" x14ac:dyDescent="0.25">
      <c r="A55" s="1">
        <v>44266</v>
      </c>
      <c r="B55" s="2">
        <v>1504</v>
      </c>
    </row>
    <row r="56" spans="1:2" x14ac:dyDescent="0.25">
      <c r="A56" s="1">
        <v>44267</v>
      </c>
      <c r="B56" s="2">
        <v>775</v>
      </c>
    </row>
    <row r="57" spans="1:2" x14ac:dyDescent="0.25">
      <c r="A57" s="1">
        <v>44268</v>
      </c>
      <c r="B57" s="2">
        <v>219</v>
      </c>
    </row>
    <row r="58" spans="1:2" x14ac:dyDescent="0.25">
      <c r="A58" s="1">
        <v>44269</v>
      </c>
      <c r="B58" s="2">
        <v>2</v>
      </c>
    </row>
    <row r="59" spans="1:2" x14ac:dyDescent="0.25">
      <c r="A59" s="1">
        <v>44270</v>
      </c>
      <c r="B59" s="2">
        <v>1440</v>
      </c>
    </row>
    <row r="60" spans="1:2" x14ac:dyDescent="0.25">
      <c r="A60" s="1">
        <v>44271</v>
      </c>
      <c r="B60" s="2">
        <v>739</v>
      </c>
    </row>
    <row r="61" spans="1:2" x14ac:dyDescent="0.25">
      <c r="A61" s="1">
        <v>44272</v>
      </c>
      <c r="B61" s="2">
        <v>762</v>
      </c>
    </row>
    <row r="62" spans="1:2" x14ac:dyDescent="0.25">
      <c r="A62" s="1">
        <v>44273</v>
      </c>
      <c r="B62" s="2">
        <v>1806</v>
      </c>
    </row>
    <row r="63" spans="1:2" x14ac:dyDescent="0.25">
      <c r="A63" s="1">
        <v>44274</v>
      </c>
      <c r="B63" s="2">
        <v>2234</v>
      </c>
    </row>
    <row r="64" spans="1:2" x14ac:dyDescent="0.25">
      <c r="A64" s="1">
        <v>44275</v>
      </c>
      <c r="B64" s="2">
        <v>2147</v>
      </c>
    </row>
    <row r="65" spans="1:2" x14ac:dyDescent="0.25">
      <c r="A65" s="1">
        <v>44276</v>
      </c>
      <c r="B65" s="2">
        <v>776</v>
      </c>
    </row>
    <row r="66" spans="1:2" x14ac:dyDescent="0.25">
      <c r="A66" s="1">
        <v>44277</v>
      </c>
      <c r="B66" s="2">
        <v>4142</v>
      </c>
    </row>
    <row r="67" spans="1:2" x14ac:dyDescent="0.25">
      <c r="A67" s="1">
        <v>44278</v>
      </c>
      <c r="B67" s="2">
        <v>2918</v>
      </c>
    </row>
    <row r="68" spans="1:2" x14ac:dyDescent="0.25">
      <c r="A68" s="1">
        <v>44279</v>
      </c>
      <c r="B68" s="2">
        <v>5287</v>
      </c>
    </row>
    <row r="69" spans="1:2" x14ac:dyDescent="0.25">
      <c r="A69" s="1">
        <v>44280</v>
      </c>
      <c r="B69" s="2">
        <v>3778</v>
      </c>
    </row>
    <row r="70" spans="1:2" x14ac:dyDescent="0.25">
      <c r="A70" s="1">
        <v>44281</v>
      </c>
      <c r="B70" s="2">
        <v>3340</v>
      </c>
    </row>
    <row r="71" spans="1:2" x14ac:dyDescent="0.25">
      <c r="A71" s="1">
        <v>44282</v>
      </c>
      <c r="B71" s="2">
        <v>4389</v>
      </c>
    </row>
    <row r="72" spans="1:2" x14ac:dyDescent="0.25">
      <c r="A72" s="1">
        <v>44283</v>
      </c>
      <c r="B72" s="2">
        <v>3550</v>
      </c>
    </row>
    <row r="73" spans="1:2" x14ac:dyDescent="0.25">
      <c r="A73" s="1">
        <v>44284</v>
      </c>
      <c r="B73" s="2">
        <v>4139</v>
      </c>
    </row>
    <row r="74" spans="1:2" x14ac:dyDescent="0.25">
      <c r="A74" s="1">
        <v>44285</v>
      </c>
      <c r="B74" s="2">
        <v>1297</v>
      </c>
    </row>
    <row r="75" spans="1:2" x14ac:dyDescent="0.25">
      <c r="A75" s="1">
        <v>44286</v>
      </c>
      <c r="B75" s="2">
        <v>1736</v>
      </c>
    </row>
    <row r="76" spans="1:2" x14ac:dyDescent="0.25">
      <c r="A76" s="1">
        <v>44287</v>
      </c>
      <c r="B76" s="2">
        <v>1118</v>
      </c>
    </row>
    <row r="77" spans="1:2" x14ac:dyDescent="0.25">
      <c r="A77" s="1">
        <v>44288</v>
      </c>
      <c r="B77" s="2">
        <v>382</v>
      </c>
    </row>
    <row r="78" spans="1:2" x14ac:dyDescent="0.25">
      <c r="A78" s="1">
        <v>44289</v>
      </c>
      <c r="B78" s="2">
        <v>7068</v>
      </c>
    </row>
    <row r="79" spans="1:2" x14ac:dyDescent="0.25">
      <c r="A79" s="1">
        <v>44290</v>
      </c>
      <c r="B79" s="2">
        <v>2793</v>
      </c>
    </row>
    <row r="80" spans="1:2" x14ac:dyDescent="0.25">
      <c r="A80" s="1">
        <v>44291</v>
      </c>
      <c r="B80" s="2">
        <v>1322</v>
      </c>
    </row>
    <row r="81" spans="1:2" x14ac:dyDescent="0.25">
      <c r="A81" s="1">
        <v>44292</v>
      </c>
      <c r="B81" s="2">
        <v>999</v>
      </c>
    </row>
    <row r="82" spans="1:2" x14ac:dyDescent="0.25">
      <c r="A82" s="1">
        <v>44293</v>
      </c>
      <c r="B82" s="2">
        <v>1546</v>
      </c>
    </row>
    <row r="83" spans="1:2" x14ac:dyDescent="0.25">
      <c r="A83" s="1">
        <v>44294</v>
      </c>
      <c r="B83" s="2">
        <v>2712</v>
      </c>
    </row>
    <row r="84" spans="1:2" x14ac:dyDescent="0.25">
      <c r="A84" s="1">
        <v>44295</v>
      </c>
      <c r="B84" s="2">
        <v>3158</v>
      </c>
    </row>
    <row r="85" spans="1:2" x14ac:dyDescent="0.25">
      <c r="A85" s="1">
        <v>44296</v>
      </c>
      <c r="B85" s="2">
        <v>5287</v>
      </c>
    </row>
    <row r="86" spans="1:2" x14ac:dyDescent="0.25">
      <c r="A86" s="1">
        <v>44297</v>
      </c>
      <c r="B86" s="2">
        <v>5873</v>
      </c>
    </row>
    <row r="87" spans="1:2" x14ac:dyDescent="0.25">
      <c r="A87" s="1">
        <v>44298</v>
      </c>
      <c r="B87" s="2">
        <v>2371</v>
      </c>
    </row>
    <row r="88" spans="1:2" x14ac:dyDescent="0.25">
      <c r="A88" s="1">
        <v>44299</v>
      </c>
      <c r="B88" s="2">
        <v>959</v>
      </c>
    </row>
    <row r="89" spans="1:2" x14ac:dyDescent="0.25">
      <c r="A89" s="1">
        <v>44300</v>
      </c>
      <c r="B89" s="2">
        <v>2309</v>
      </c>
    </row>
    <row r="90" spans="1:2" x14ac:dyDescent="0.25">
      <c r="A90" s="1">
        <v>44301</v>
      </c>
      <c r="B90" s="2">
        <v>1271</v>
      </c>
    </row>
    <row r="91" spans="1:2" x14ac:dyDescent="0.25">
      <c r="A91" s="1">
        <v>44302</v>
      </c>
      <c r="B91" s="2">
        <v>2984</v>
      </c>
    </row>
    <row r="92" spans="1:2" x14ac:dyDescent="0.25">
      <c r="A92" s="1">
        <v>44303</v>
      </c>
      <c r="B92" s="2">
        <v>1883</v>
      </c>
    </row>
    <row r="93" spans="1:2" x14ac:dyDescent="0.25">
      <c r="A93" s="1">
        <v>44304</v>
      </c>
      <c r="B93" s="2">
        <v>2089</v>
      </c>
    </row>
    <row r="94" spans="1:2" x14ac:dyDescent="0.25">
      <c r="A94" s="1">
        <v>44305</v>
      </c>
      <c r="B94" s="2">
        <v>3737</v>
      </c>
    </row>
    <row r="95" spans="1:2" x14ac:dyDescent="0.25">
      <c r="A95" s="1">
        <v>44306</v>
      </c>
      <c r="B95" s="2">
        <v>4020</v>
      </c>
    </row>
    <row r="96" spans="1:2" x14ac:dyDescent="0.25">
      <c r="A96" s="1">
        <v>44307</v>
      </c>
      <c r="B96" s="2">
        <v>1525</v>
      </c>
    </row>
    <row r="97" spans="1:2" x14ac:dyDescent="0.25">
      <c r="A97" s="1">
        <v>44308</v>
      </c>
      <c r="B97" s="2">
        <v>1531</v>
      </c>
    </row>
    <row r="98" spans="1:2" x14ac:dyDescent="0.25">
      <c r="A98" s="1">
        <v>44309</v>
      </c>
      <c r="B98" s="2">
        <v>2357</v>
      </c>
    </row>
    <row r="99" spans="1:2" x14ac:dyDescent="0.25">
      <c r="A99" s="1">
        <v>44310</v>
      </c>
      <c r="B99" s="2">
        <v>744</v>
      </c>
    </row>
    <row r="100" spans="1:2" x14ac:dyDescent="0.25">
      <c r="A100" s="1">
        <v>44311</v>
      </c>
      <c r="B100" s="2">
        <v>27</v>
      </c>
    </row>
    <row r="101" spans="1:2" x14ac:dyDescent="0.25">
      <c r="A101" s="1">
        <v>44312</v>
      </c>
      <c r="B101" s="2">
        <v>4890</v>
      </c>
    </row>
    <row r="102" spans="1:2" x14ac:dyDescent="0.25">
      <c r="A102" s="1">
        <v>44313</v>
      </c>
      <c r="B102" s="2">
        <v>3007</v>
      </c>
    </row>
    <row r="103" spans="1:2" x14ac:dyDescent="0.25">
      <c r="A103" s="1">
        <v>44314</v>
      </c>
      <c r="B103" s="2">
        <v>2675</v>
      </c>
    </row>
    <row r="104" spans="1:2" x14ac:dyDescent="0.25">
      <c r="A104" s="1">
        <v>44315</v>
      </c>
      <c r="B104" s="2">
        <v>1807</v>
      </c>
    </row>
    <row r="105" spans="1:2" x14ac:dyDescent="0.25">
      <c r="A105" s="1">
        <v>44316</v>
      </c>
      <c r="B105" s="2">
        <v>1584</v>
      </c>
    </row>
    <row r="106" spans="1:2" x14ac:dyDescent="0.25">
      <c r="A106" s="1">
        <v>44317</v>
      </c>
      <c r="B106" s="2">
        <v>422</v>
      </c>
    </row>
    <row r="107" spans="1:2" x14ac:dyDescent="0.25">
      <c r="A107" s="1">
        <v>44318</v>
      </c>
      <c r="B107" s="2">
        <v>2</v>
      </c>
    </row>
    <row r="108" spans="1:2" x14ac:dyDescent="0.25">
      <c r="A108" s="1">
        <v>44319</v>
      </c>
      <c r="B108" s="2">
        <v>5030</v>
      </c>
    </row>
    <row r="109" spans="1:2" x14ac:dyDescent="0.25">
      <c r="A109" s="1">
        <v>44320</v>
      </c>
      <c r="B109" s="2">
        <v>3141</v>
      </c>
    </row>
    <row r="110" spans="1:2" x14ac:dyDescent="0.25">
      <c r="A110" s="1">
        <v>44321</v>
      </c>
      <c r="B110" s="2">
        <v>2591</v>
      </c>
    </row>
    <row r="111" spans="1:2" x14ac:dyDescent="0.25">
      <c r="A111" s="1">
        <v>44322</v>
      </c>
      <c r="B111" s="2">
        <v>1499</v>
      </c>
    </row>
    <row r="112" spans="1:2" x14ac:dyDescent="0.25">
      <c r="A112" s="1">
        <v>44323</v>
      </c>
      <c r="B112" s="2">
        <v>1527</v>
      </c>
    </row>
    <row r="113" spans="1:2" x14ac:dyDescent="0.25">
      <c r="A113" s="1">
        <v>44324</v>
      </c>
      <c r="B113" s="2">
        <v>1619</v>
      </c>
    </row>
    <row r="114" spans="1:2" x14ac:dyDescent="0.25">
      <c r="A114" s="1">
        <v>44325</v>
      </c>
      <c r="B114" s="2">
        <v>12</v>
      </c>
    </row>
    <row r="115" spans="1:2" x14ac:dyDescent="0.25">
      <c r="A115" s="1">
        <v>44326</v>
      </c>
      <c r="B115" s="2">
        <v>3638</v>
      </c>
    </row>
    <row r="116" spans="1:2" x14ac:dyDescent="0.25">
      <c r="A116" s="1">
        <v>44327</v>
      </c>
      <c r="B116" s="2">
        <v>3199</v>
      </c>
    </row>
    <row r="117" spans="1:2" x14ac:dyDescent="0.25">
      <c r="A117" s="1">
        <v>44328</v>
      </c>
      <c r="B117" s="2">
        <v>1086</v>
      </c>
    </row>
    <row r="118" spans="1:2" x14ac:dyDescent="0.25">
      <c r="A118" s="1">
        <v>44329</v>
      </c>
      <c r="B118" s="2">
        <v>1243</v>
      </c>
    </row>
    <row r="119" spans="1:2" x14ac:dyDescent="0.25">
      <c r="A119" s="1">
        <v>44330</v>
      </c>
      <c r="B119" s="2">
        <v>1074</v>
      </c>
    </row>
    <row r="120" spans="1:2" x14ac:dyDescent="0.25">
      <c r="A120" s="1">
        <v>44331</v>
      </c>
      <c r="B120" s="2">
        <v>333</v>
      </c>
    </row>
    <row r="121" spans="1:2" x14ac:dyDescent="0.25">
      <c r="A121" s="1">
        <v>44332</v>
      </c>
      <c r="B121" s="2">
        <v>11</v>
      </c>
    </row>
    <row r="122" spans="1:2" x14ac:dyDescent="0.25">
      <c r="A122" s="1">
        <v>44333</v>
      </c>
      <c r="B122" s="2">
        <v>610</v>
      </c>
    </row>
    <row r="123" spans="1:2" x14ac:dyDescent="0.25">
      <c r="A123" s="1">
        <v>44334</v>
      </c>
      <c r="B123" s="2">
        <v>1053</v>
      </c>
    </row>
    <row r="124" spans="1:2" x14ac:dyDescent="0.25">
      <c r="A124" s="1">
        <v>44335</v>
      </c>
      <c r="B124" s="2">
        <v>2400</v>
      </c>
    </row>
    <row r="125" spans="1:2" x14ac:dyDescent="0.25">
      <c r="A125" s="1">
        <v>44336</v>
      </c>
      <c r="B125" s="2">
        <v>1269</v>
      </c>
    </row>
    <row r="126" spans="1:2" x14ac:dyDescent="0.25">
      <c r="A126" s="1">
        <v>44337</v>
      </c>
      <c r="B126" s="2">
        <v>1320</v>
      </c>
    </row>
    <row r="127" spans="1:2" x14ac:dyDescent="0.25">
      <c r="A127" s="1">
        <v>44338</v>
      </c>
      <c r="B127" s="2">
        <v>758</v>
      </c>
    </row>
    <row r="128" spans="1:2" x14ac:dyDescent="0.25">
      <c r="A128" s="1">
        <v>44339</v>
      </c>
      <c r="B128" s="2">
        <v>3</v>
      </c>
    </row>
    <row r="129" spans="1:2" x14ac:dyDescent="0.25">
      <c r="A129" s="1">
        <v>44340</v>
      </c>
      <c r="B129" s="2">
        <v>1096</v>
      </c>
    </row>
    <row r="130" spans="1:2" x14ac:dyDescent="0.25">
      <c r="A130" s="1">
        <v>44341</v>
      </c>
      <c r="B130" s="2">
        <v>1575</v>
      </c>
    </row>
    <row r="131" spans="1:2" x14ac:dyDescent="0.25">
      <c r="A131" s="1">
        <v>44342</v>
      </c>
      <c r="B131" s="2">
        <v>1437</v>
      </c>
    </row>
    <row r="132" spans="1:2" x14ac:dyDescent="0.25">
      <c r="A132" s="1">
        <v>44343</v>
      </c>
      <c r="B132" s="2">
        <v>1404</v>
      </c>
    </row>
    <row r="133" spans="1:2" x14ac:dyDescent="0.25">
      <c r="A133" s="1">
        <v>44344</v>
      </c>
      <c r="B133" s="2">
        <v>1107</v>
      </c>
    </row>
    <row r="134" spans="1:2" x14ac:dyDescent="0.25">
      <c r="A134" s="1">
        <v>44345</v>
      </c>
      <c r="B134" s="2">
        <v>917</v>
      </c>
    </row>
    <row r="135" spans="1:2" x14ac:dyDescent="0.25">
      <c r="A135" s="1">
        <v>44346</v>
      </c>
      <c r="B135" s="2">
        <v>7</v>
      </c>
    </row>
    <row r="136" spans="1:2" x14ac:dyDescent="0.25">
      <c r="A136" s="1">
        <v>44347</v>
      </c>
      <c r="B136" s="2">
        <v>344</v>
      </c>
    </row>
    <row r="137" spans="1:2" x14ac:dyDescent="0.25">
      <c r="A137" s="1">
        <v>44348</v>
      </c>
      <c r="B137" s="2">
        <v>757</v>
      </c>
    </row>
    <row r="138" spans="1:2" x14ac:dyDescent="0.25">
      <c r="A138" s="1">
        <v>44349</v>
      </c>
      <c r="B138" s="2">
        <v>553</v>
      </c>
    </row>
    <row r="139" spans="1:2" x14ac:dyDescent="0.25">
      <c r="A139" s="1">
        <v>44350</v>
      </c>
      <c r="B139" s="2">
        <v>311</v>
      </c>
    </row>
    <row r="140" spans="1:2" x14ac:dyDescent="0.25">
      <c r="A140" s="1">
        <v>44351</v>
      </c>
      <c r="B140" s="2">
        <v>460</v>
      </c>
    </row>
    <row r="141" spans="1:2" x14ac:dyDescent="0.25">
      <c r="A141" s="1">
        <v>44352</v>
      </c>
      <c r="B141" s="2">
        <v>384</v>
      </c>
    </row>
    <row r="142" spans="1:2" x14ac:dyDescent="0.25">
      <c r="A142" s="1"/>
      <c r="B142" s="2">
        <f>SUBTOTAL(109,Qtd_Vacinação_Mun_DC[Column2])</f>
        <v>201254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170B-056D-40B5-A358-53EFB0A12C46}">
  <dimension ref="A1:E140"/>
  <sheetViews>
    <sheetView topLeftCell="A118" workbookViewId="0">
      <selection activeCell="E18" sqref="E18"/>
    </sheetView>
  </sheetViews>
  <sheetFormatPr defaultRowHeight="15" x14ac:dyDescent="0.25"/>
  <cols>
    <col min="1" max="1" width="11.140625" bestFit="1" customWidth="1"/>
    <col min="2" max="2" width="11.140625" style="2" bestFit="1" customWidth="1"/>
    <col min="5" max="5" width="33.5703125" bestFit="1" customWidth="1"/>
  </cols>
  <sheetData>
    <row r="1" spans="1:5" x14ac:dyDescent="0.25">
      <c r="A1" t="s">
        <v>0</v>
      </c>
      <c r="B1" s="2" t="s">
        <v>1</v>
      </c>
      <c r="E1" t="s">
        <v>5</v>
      </c>
    </row>
    <row r="2" spans="1:5" x14ac:dyDescent="0.25">
      <c r="A2" s="1">
        <v>44214</v>
      </c>
      <c r="B2" s="2">
        <v>19</v>
      </c>
      <c r="E2" s="2">
        <v>924624</v>
      </c>
    </row>
    <row r="3" spans="1:5" x14ac:dyDescent="0.25">
      <c r="A3" s="1">
        <v>44215</v>
      </c>
      <c r="B3" s="2">
        <v>157</v>
      </c>
    </row>
    <row r="4" spans="1:5" x14ac:dyDescent="0.25">
      <c r="A4" s="1">
        <v>44216</v>
      </c>
      <c r="B4" s="2">
        <v>1248</v>
      </c>
      <c r="E4" t="s">
        <v>3</v>
      </c>
    </row>
    <row r="5" spans="1:5" x14ac:dyDescent="0.25">
      <c r="A5" s="1">
        <v>44217</v>
      </c>
      <c r="B5" s="2">
        <v>1107</v>
      </c>
      <c r="E5" s="3">
        <f>Qtd_Vacinação_Mun_DC_1dose[[#Totals],[Column2]]/E2</f>
        <v>0.15989418401425876</v>
      </c>
    </row>
    <row r="6" spans="1:5" x14ac:dyDescent="0.25">
      <c r="A6" s="1">
        <v>44218</v>
      </c>
      <c r="B6" s="2">
        <v>929</v>
      </c>
    </row>
    <row r="7" spans="1:5" x14ac:dyDescent="0.25">
      <c r="A7" s="1">
        <v>44219</v>
      </c>
      <c r="B7" s="2">
        <v>222</v>
      </c>
    </row>
    <row r="8" spans="1:5" x14ac:dyDescent="0.25">
      <c r="A8" s="1">
        <v>44220</v>
      </c>
      <c r="B8" s="2">
        <v>67</v>
      </c>
    </row>
    <row r="9" spans="1:5" x14ac:dyDescent="0.25">
      <c r="A9" s="1">
        <v>44221</v>
      </c>
      <c r="B9" s="2">
        <v>567</v>
      </c>
    </row>
    <row r="10" spans="1:5" x14ac:dyDescent="0.25">
      <c r="A10" s="1">
        <v>44222</v>
      </c>
      <c r="B10" s="2">
        <v>1240</v>
      </c>
    </row>
    <row r="11" spans="1:5" x14ac:dyDescent="0.25">
      <c r="A11" s="1">
        <v>44223</v>
      </c>
      <c r="B11" s="2">
        <v>873</v>
      </c>
    </row>
    <row r="12" spans="1:5" x14ac:dyDescent="0.25">
      <c r="A12" s="1">
        <v>44224</v>
      </c>
      <c r="B12" s="2">
        <v>637</v>
      </c>
    </row>
    <row r="13" spans="1:5" x14ac:dyDescent="0.25">
      <c r="A13" s="1">
        <v>44225</v>
      </c>
      <c r="B13" s="2">
        <v>851</v>
      </c>
    </row>
    <row r="14" spans="1:5" x14ac:dyDescent="0.25">
      <c r="A14" s="1">
        <v>44226</v>
      </c>
      <c r="B14" s="2">
        <v>77</v>
      </c>
    </row>
    <row r="15" spans="1:5" x14ac:dyDescent="0.25">
      <c r="A15" s="1">
        <v>44227</v>
      </c>
      <c r="B15" s="2">
        <v>61</v>
      </c>
    </row>
    <row r="16" spans="1:5" x14ac:dyDescent="0.25">
      <c r="A16" s="1">
        <v>44228</v>
      </c>
      <c r="B16" s="2">
        <v>437</v>
      </c>
    </row>
    <row r="17" spans="1:2" x14ac:dyDescent="0.25">
      <c r="A17" s="1">
        <v>44229</v>
      </c>
      <c r="B17" s="2">
        <v>335</v>
      </c>
    </row>
    <row r="18" spans="1:2" x14ac:dyDescent="0.25">
      <c r="A18" s="1">
        <v>44230</v>
      </c>
      <c r="B18" s="2">
        <v>449</v>
      </c>
    </row>
    <row r="19" spans="1:2" x14ac:dyDescent="0.25">
      <c r="A19" s="1">
        <v>44231</v>
      </c>
      <c r="B19" s="2">
        <v>654</v>
      </c>
    </row>
    <row r="20" spans="1:2" x14ac:dyDescent="0.25">
      <c r="A20" s="1">
        <v>44232</v>
      </c>
      <c r="B20" s="2">
        <v>2663</v>
      </c>
    </row>
    <row r="21" spans="1:2" x14ac:dyDescent="0.25">
      <c r="A21" s="1">
        <v>44233</v>
      </c>
      <c r="B21" s="2">
        <v>60</v>
      </c>
    </row>
    <row r="22" spans="1:2" x14ac:dyDescent="0.25">
      <c r="A22" s="1">
        <v>44234</v>
      </c>
      <c r="B22" s="2">
        <v>1</v>
      </c>
    </row>
    <row r="23" spans="1:2" x14ac:dyDescent="0.25">
      <c r="A23" s="1">
        <v>44235</v>
      </c>
      <c r="B23" s="2">
        <v>307</v>
      </c>
    </row>
    <row r="24" spans="1:2" x14ac:dyDescent="0.25">
      <c r="A24" s="1">
        <v>44236</v>
      </c>
      <c r="B24" s="2">
        <v>329</v>
      </c>
    </row>
    <row r="25" spans="1:2" x14ac:dyDescent="0.25">
      <c r="A25" s="1">
        <v>44237</v>
      </c>
      <c r="B25" s="2">
        <v>346</v>
      </c>
    </row>
    <row r="26" spans="1:2" x14ac:dyDescent="0.25">
      <c r="A26" s="1">
        <v>44238</v>
      </c>
      <c r="B26" s="2">
        <v>520</v>
      </c>
    </row>
    <row r="27" spans="1:2" x14ac:dyDescent="0.25">
      <c r="A27" s="1">
        <v>44239</v>
      </c>
      <c r="B27" s="2">
        <v>249</v>
      </c>
    </row>
    <row r="28" spans="1:2" x14ac:dyDescent="0.25">
      <c r="A28" s="1">
        <v>44240</v>
      </c>
      <c r="B28" s="2">
        <v>136</v>
      </c>
    </row>
    <row r="29" spans="1:2" x14ac:dyDescent="0.25">
      <c r="A29" s="1">
        <v>44241</v>
      </c>
      <c r="B29" s="2">
        <v>2</v>
      </c>
    </row>
    <row r="30" spans="1:2" x14ac:dyDescent="0.25">
      <c r="A30" s="1">
        <v>44242</v>
      </c>
      <c r="B30" s="2">
        <v>138</v>
      </c>
    </row>
    <row r="31" spans="1:2" x14ac:dyDescent="0.25">
      <c r="A31" s="1">
        <v>44243</v>
      </c>
      <c r="B31" s="2">
        <v>152</v>
      </c>
    </row>
    <row r="32" spans="1:2" x14ac:dyDescent="0.25">
      <c r="A32" s="1">
        <v>44244</v>
      </c>
      <c r="B32" s="2">
        <v>690</v>
      </c>
    </row>
    <row r="33" spans="1:2" x14ac:dyDescent="0.25">
      <c r="A33" s="1">
        <v>44245</v>
      </c>
      <c r="B33" s="2">
        <v>309</v>
      </c>
    </row>
    <row r="34" spans="1:2" x14ac:dyDescent="0.25">
      <c r="A34" s="1">
        <v>44246</v>
      </c>
      <c r="B34" s="2">
        <v>225</v>
      </c>
    </row>
    <row r="35" spans="1:2" x14ac:dyDescent="0.25">
      <c r="A35" s="1">
        <v>44247</v>
      </c>
      <c r="B35" s="2">
        <v>10</v>
      </c>
    </row>
    <row r="36" spans="1:2" x14ac:dyDescent="0.25">
      <c r="A36" s="1">
        <v>44248</v>
      </c>
      <c r="B36" s="2">
        <v>4</v>
      </c>
    </row>
    <row r="37" spans="1:2" x14ac:dyDescent="0.25">
      <c r="A37" s="1">
        <v>44249</v>
      </c>
      <c r="B37" s="2">
        <v>74</v>
      </c>
    </row>
    <row r="38" spans="1:2" x14ac:dyDescent="0.25">
      <c r="A38" s="1">
        <v>44250</v>
      </c>
      <c r="B38" s="2">
        <v>1250</v>
      </c>
    </row>
    <row r="39" spans="1:2" x14ac:dyDescent="0.25">
      <c r="A39" s="1">
        <v>44251</v>
      </c>
      <c r="B39" s="2">
        <v>413</v>
      </c>
    </row>
    <row r="40" spans="1:2" x14ac:dyDescent="0.25">
      <c r="A40" s="1">
        <v>44252</v>
      </c>
      <c r="B40" s="2">
        <v>240</v>
      </c>
    </row>
    <row r="41" spans="1:2" x14ac:dyDescent="0.25">
      <c r="A41" s="1">
        <v>44253</v>
      </c>
      <c r="B41" s="2">
        <v>517</v>
      </c>
    </row>
    <row r="42" spans="1:2" x14ac:dyDescent="0.25">
      <c r="A42" s="1">
        <v>44254</v>
      </c>
      <c r="B42" s="2">
        <v>458</v>
      </c>
    </row>
    <row r="43" spans="1:2" x14ac:dyDescent="0.25">
      <c r="A43" s="1">
        <v>44255</v>
      </c>
      <c r="B43" s="2">
        <v>2</v>
      </c>
    </row>
    <row r="44" spans="1:2" x14ac:dyDescent="0.25">
      <c r="A44" s="1">
        <v>44256</v>
      </c>
      <c r="B44" s="2">
        <v>236</v>
      </c>
    </row>
    <row r="45" spans="1:2" x14ac:dyDescent="0.25">
      <c r="A45" s="1">
        <v>44257</v>
      </c>
      <c r="B45" s="2">
        <v>253</v>
      </c>
    </row>
    <row r="46" spans="1:2" x14ac:dyDescent="0.25">
      <c r="A46" s="1">
        <v>44258</v>
      </c>
      <c r="B46" s="2">
        <v>276</v>
      </c>
    </row>
    <row r="47" spans="1:2" x14ac:dyDescent="0.25">
      <c r="A47" s="1">
        <v>44259</v>
      </c>
      <c r="B47" s="2">
        <v>453</v>
      </c>
    </row>
    <row r="48" spans="1:2" x14ac:dyDescent="0.25">
      <c r="A48" s="1">
        <v>44260</v>
      </c>
      <c r="B48" s="2">
        <v>4455</v>
      </c>
    </row>
    <row r="49" spans="1:2" x14ac:dyDescent="0.25">
      <c r="A49" s="1">
        <v>44261</v>
      </c>
      <c r="B49" s="2">
        <v>207</v>
      </c>
    </row>
    <row r="50" spans="1:2" x14ac:dyDescent="0.25">
      <c r="A50" s="1">
        <v>44262</v>
      </c>
      <c r="B50" s="2">
        <v>2</v>
      </c>
    </row>
    <row r="51" spans="1:2" x14ac:dyDescent="0.25">
      <c r="A51" s="1">
        <v>44263</v>
      </c>
      <c r="B51" s="2">
        <v>462</v>
      </c>
    </row>
    <row r="52" spans="1:2" x14ac:dyDescent="0.25">
      <c r="A52" s="1">
        <v>44264</v>
      </c>
      <c r="B52" s="2">
        <v>405</v>
      </c>
    </row>
    <row r="53" spans="1:2" x14ac:dyDescent="0.25">
      <c r="A53" s="1">
        <v>44265</v>
      </c>
      <c r="B53" s="2">
        <v>519</v>
      </c>
    </row>
    <row r="54" spans="1:2" x14ac:dyDescent="0.25">
      <c r="A54" s="1">
        <v>44266</v>
      </c>
      <c r="B54" s="2">
        <v>1276</v>
      </c>
    </row>
    <row r="55" spans="1:2" x14ac:dyDescent="0.25">
      <c r="A55" s="1">
        <v>44267</v>
      </c>
      <c r="B55" s="2">
        <v>547</v>
      </c>
    </row>
    <row r="56" spans="1:2" x14ac:dyDescent="0.25">
      <c r="A56" s="1">
        <v>44268</v>
      </c>
      <c r="B56" s="2">
        <v>116</v>
      </c>
    </row>
    <row r="57" spans="1:2" x14ac:dyDescent="0.25">
      <c r="A57" s="1">
        <v>44269</v>
      </c>
      <c r="B57" s="2">
        <v>2</v>
      </c>
    </row>
    <row r="58" spans="1:2" x14ac:dyDescent="0.25">
      <c r="A58" s="1">
        <v>44270</v>
      </c>
      <c r="B58" s="2">
        <v>299</v>
      </c>
    </row>
    <row r="59" spans="1:2" x14ac:dyDescent="0.25">
      <c r="A59" s="1">
        <v>44271</v>
      </c>
      <c r="B59" s="2">
        <v>560</v>
      </c>
    </row>
    <row r="60" spans="1:2" x14ac:dyDescent="0.25">
      <c r="A60" s="1">
        <v>44272</v>
      </c>
      <c r="B60" s="2">
        <v>532</v>
      </c>
    </row>
    <row r="61" spans="1:2" x14ac:dyDescent="0.25">
      <c r="A61" s="1">
        <v>44273</v>
      </c>
      <c r="B61" s="2">
        <v>1534</v>
      </c>
    </row>
    <row r="62" spans="1:2" x14ac:dyDescent="0.25">
      <c r="A62" s="1">
        <v>44274</v>
      </c>
      <c r="B62" s="2">
        <v>2051</v>
      </c>
    </row>
    <row r="63" spans="1:2" x14ac:dyDescent="0.25">
      <c r="A63" s="1">
        <v>44275</v>
      </c>
      <c r="B63" s="2">
        <v>2103</v>
      </c>
    </row>
    <row r="64" spans="1:2" x14ac:dyDescent="0.25">
      <c r="A64" s="1">
        <v>44276</v>
      </c>
      <c r="B64" s="2">
        <v>745</v>
      </c>
    </row>
    <row r="65" spans="1:2" x14ac:dyDescent="0.25">
      <c r="A65" s="1">
        <v>44277</v>
      </c>
      <c r="B65" s="2">
        <v>4105</v>
      </c>
    </row>
    <row r="66" spans="1:2" x14ac:dyDescent="0.25">
      <c r="A66" s="1">
        <v>44278</v>
      </c>
      <c r="B66" s="2">
        <v>2826</v>
      </c>
    </row>
    <row r="67" spans="1:2" x14ac:dyDescent="0.25">
      <c r="A67" s="1">
        <v>44279</v>
      </c>
      <c r="B67" s="2">
        <v>5221</v>
      </c>
    </row>
    <row r="68" spans="1:2" x14ac:dyDescent="0.25">
      <c r="A68" s="1">
        <v>44280</v>
      </c>
      <c r="B68" s="2">
        <v>625</v>
      </c>
    </row>
    <row r="69" spans="1:2" x14ac:dyDescent="0.25">
      <c r="A69" s="1">
        <v>44281</v>
      </c>
      <c r="B69" s="2">
        <v>3258</v>
      </c>
    </row>
    <row r="70" spans="1:2" x14ac:dyDescent="0.25">
      <c r="A70" s="1">
        <v>44282</v>
      </c>
      <c r="B70" s="2">
        <v>4367</v>
      </c>
    </row>
    <row r="71" spans="1:2" x14ac:dyDescent="0.25">
      <c r="A71" s="1">
        <v>44283</v>
      </c>
      <c r="B71" s="2">
        <v>3538</v>
      </c>
    </row>
    <row r="72" spans="1:2" x14ac:dyDescent="0.25">
      <c r="A72" s="1">
        <v>44284</v>
      </c>
      <c r="B72" s="2">
        <v>4022</v>
      </c>
    </row>
    <row r="73" spans="1:2" x14ac:dyDescent="0.25">
      <c r="A73" s="1">
        <v>44285</v>
      </c>
      <c r="B73" s="2">
        <v>1151</v>
      </c>
    </row>
    <row r="74" spans="1:2" x14ac:dyDescent="0.25">
      <c r="A74" s="1">
        <v>44286</v>
      </c>
      <c r="B74" s="2">
        <v>733</v>
      </c>
    </row>
    <row r="75" spans="1:2" x14ac:dyDescent="0.25">
      <c r="A75" s="1">
        <v>44287</v>
      </c>
      <c r="B75" s="2">
        <v>611</v>
      </c>
    </row>
    <row r="76" spans="1:2" x14ac:dyDescent="0.25">
      <c r="A76" s="1">
        <v>44288</v>
      </c>
      <c r="B76" s="2">
        <v>309</v>
      </c>
    </row>
    <row r="77" spans="1:2" x14ac:dyDescent="0.25">
      <c r="A77" s="1">
        <v>44289</v>
      </c>
      <c r="B77" s="2">
        <v>6949</v>
      </c>
    </row>
    <row r="78" spans="1:2" x14ac:dyDescent="0.25">
      <c r="A78" s="1">
        <v>44290</v>
      </c>
      <c r="B78" s="2">
        <v>2789</v>
      </c>
    </row>
    <row r="79" spans="1:2" x14ac:dyDescent="0.25">
      <c r="A79" s="1">
        <v>44291</v>
      </c>
      <c r="B79" s="2">
        <v>833</v>
      </c>
    </row>
    <row r="80" spans="1:2" x14ac:dyDescent="0.25">
      <c r="A80" s="1">
        <v>44292</v>
      </c>
      <c r="B80" s="2">
        <v>607</v>
      </c>
    </row>
    <row r="81" spans="1:2" x14ac:dyDescent="0.25">
      <c r="A81" s="1">
        <v>44293</v>
      </c>
      <c r="B81" s="2">
        <v>851</v>
      </c>
    </row>
    <row r="82" spans="1:2" x14ac:dyDescent="0.25">
      <c r="A82" s="1">
        <v>44294</v>
      </c>
      <c r="B82" s="2">
        <v>795</v>
      </c>
    </row>
    <row r="83" spans="1:2" x14ac:dyDescent="0.25">
      <c r="A83" s="1">
        <v>44295</v>
      </c>
      <c r="B83" s="2">
        <v>759</v>
      </c>
    </row>
    <row r="84" spans="1:2" x14ac:dyDescent="0.25">
      <c r="A84" s="1">
        <v>44296</v>
      </c>
      <c r="B84" s="2">
        <v>4218</v>
      </c>
    </row>
    <row r="85" spans="1:2" x14ac:dyDescent="0.25">
      <c r="A85" s="1">
        <v>44297</v>
      </c>
      <c r="B85" s="2">
        <v>3168</v>
      </c>
    </row>
    <row r="86" spans="1:2" x14ac:dyDescent="0.25">
      <c r="A86" s="1">
        <v>44298</v>
      </c>
      <c r="B86" s="2">
        <v>1719</v>
      </c>
    </row>
    <row r="87" spans="1:2" x14ac:dyDescent="0.25">
      <c r="A87" s="1">
        <v>44299</v>
      </c>
      <c r="B87" s="2">
        <v>598</v>
      </c>
    </row>
    <row r="88" spans="1:2" x14ac:dyDescent="0.25">
      <c r="A88" s="1">
        <v>44300</v>
      </c>
      <c r="B88" s="2">
        <v>1948</v>
      </c>
    </row>
    <row r="89" spans="1:2" x14ac:dyDescent="0.25">
      <c r="A89" s="1">
        <v>44301</v>
      </c>
      <c r="B89" s="2">
        <v>654</v>
      </c>
    </row>
    <row r="90" spans="1:2" x14ac:dyDescent="0.25">
      <c r="A90" s="1">
        <v>44302</v>
      </c>
      <c r="B90" s="2">
        <v>2479</v>
      </c>
    </row>
    <row r="91" spans="1:2" x14ac:dyDescent="0.25">
      <c r="A91" s="1">
        <v>44303</v>
      </c>
      <c r="B91" s="2">
        <v>1715</v>
      </c>
    </row>
    <row r="92" spans="1:2" x14ac:dyDescent="0.25">
      <c r="A92" s="1">
        <v>44304</v>
      </c>
      <c r="B92" s="2">
        <v>2082</v>
      </c>
    </row>
    <row r="93" spans="1:2" x14ac:dyDescent="0.25">
      <c r="A93" s="1">
        <v>44305</v>
      </c>
      <c r="B93" s="2">
        <v>992</v>
      </c>
    </row>
    <row r="94" spans="1:2" x14ac:dyDescent="0.25">
      <c r="A94" s="1">
        <v>44306</v>
      </c>
      <c r="B94" s="2">
        <v>1195</v>
      </c>
    </row>
    <row r="95" spans="1:2" x14ac:dyDescent="0.25">
      <c r="A95" s="1">
        <v>44307</v>
      </c>
      <c r="B95" s="2">
        <v>1219</v>
      </c>
    </row>
    <row r="96" spans="1:2" x14ac:dyDescent="0.25">
      <c r="A96" s="1">
        <v>44308</v>
      </c>
      <c r="B96" s="2">
        <v>1118</v>
      </c>
    </row>
    <row r="97" spans="1:2" x14ac:dyDescent="0.25">
      <c r="A97" s="1">
        <v>44309</v>
      </c>
      <c r="B97" s="2">
        <v>2030</v>
      </c>
    </row>
    <row r="98" spans="1:2" x14ac:dyDescent="0.25">
      <c r="A98" s="1">
        <v>44310</v>
      </c>
      <c r="B98" s="2">
        <v>540</v>
      </c>
    </row>
    <row r="99" spans="1:2" x14ac:dyDescent="0.25">
      <c r="A99" s="1">
        <v>44311</v>
      </c>
      <c r="B99" s="2">
        <v>26</v>
      </c>
    </row>
    <row r="100" spans="1:2" x14ac:dyDescent="0.25">
      <c r="A100" s="1">
        <v>44312</v>
      </c>
      <c r="B100" s="2">
        <v>3570</v>
      </c>
    </row>
    <row r="101" spans="1:2" x14ac:dyDescent="0.25">
      <c r="A101" s="1">
        <v>44313</v>
      </c>
      <c r="B101" s="2">
        <v>2367</v>
      </c>
    </row>
    <row r="102" spans="1:2" x14ac:dyDescent="0.25">
      <c r="A102" s="1">
        <v>44314</v>
      </c>
      <c r="B102" s="2">
        <v>1841</v>
      </c>
    </row>
    <row r="103" spans="1:2" x14ac:dyDescent="0.25">
      <c r="A103" s="1">
        <v>44315</v>
      </c>
      <c r="B103" s="2">
        <v>1032</v>
      </c>
    </row>
    <row r="104" spans="1:2" x14ac:dyDescent="0.25">
      <c r="A104" s="1">
        <v>44316</v>
      </c>
      <c r="B104" s="2">
        <v>1095</v>
      </c>
    </row>
    <row r="105" spans="1:2" x14ac:dyDescent="0.25">
      <c r="A105" s="1">
        <v>44317</v>
      </c>
      <c r="B105" s="2">
        <v>204</v>
      </c>
    </row>
    <row r="106" spans="1:2" x14ac:dyDescent="0.25">
      <c r="A106" s="1">
        <v>44319</v>
      </c>
      <c r="B106" s="2">
        <v>4428</v>
      </c>
    </row>
    <row r="107" spans="1:2" x14ac:dyDescent="0.25">
      <c r="A107" s="1">
        <v>44320</v>
      </c>
      <c r="B107" s="2">
        <v>2601</v>
      </c>
    </row>
    <row r="108" spans="1:2" x14ac:dyDescent="0.25">
      <c r="A108" s="1">
        <v>44321</v>
      </c>
      <c r="B108" s="2">
        <v>2273</v>
      </c>
    </row>
    <row r="109" spans="1:2" x14ac:dyDescent="0.25">
      <c r="A109" s="1">
        <v>44322</v>
      </c>
      <c r="B109" s="2">
        <v>1290</v>
      </c>
    </row>
    <row r="110" spans="1:2" x14ac:dyDescent="0.25">
      <c r="A110" s="1">
        <v>44323</v>
      </c>
      <c r="B110" s="2">
        <v>1167</v>
      </c>
    </row>
    <row r="111" spans="1:2" x14ac:dyDescent="0.25">
      <c r="A111" s="1">
        <v>44324</v>
      </c>
      <c r="B111" s="2">
        <v>1344</v>
      </c>
    </row>
    <row r="112" spans="1:2" x14ac:dyDescent="0.25">
      <c r="A112" s="1">
        <v>44325</v>
      </c>
      <c r="B112" s="2">
        <v>11</v>
      </c>
    </row>
    <row r="113" spans="1:2" x14ac:dyDescent="0.25">
      <c r="A113" s="1">
        <v>44326</v>
      </c>
      <c r="B113" s="2">
        <v>450</v>
      </c>
    </row>
    <row r="114" spans="1:2" x14ac:dyDescent="0.25">
      <c r="A114" s="1">
        <v>44327</v>
      </c>
      <c r="B114" s="2">
        <v>2982</v>
      </c>
    </row>
    <row r="115" spans="1:2" x14ac:dyDescent="0.25">
      <c r="A115" s="1">
        <v>44328</v>
      </c>
      <c r="B115" s="2">
        <v>867</v>
      </c>
    </row>
    <row r="116" spans="1:2" x14ac:dyDescent="0.25">
      <c r="A116" s="1">
        <v>44329</v>
      </c>
      <c r="B116" s="2">
        <v>587</v>
      </c>
    </row>
    <row r="117" spans="1:2" x14ac:dyDescent="0.25">
      <c r="A117" s="1">
        <v>44330</v>
      </c>
      <c r="B117" s="2">
        <v>511</v>
      </c>
    </row>
    <row r="118" spans="1:2" x14ac:dyDescent="0.25">
      <c r="A118" s="1">
        <v>44331</v>
      </c>
      <c r="B118" s="2">
        <v>242</v>
      </c>
    </row>
    <row r="119" spans="1:2" x14ac:dyDescent="0.25">
      <c r="A119" s="1">
        <v>44332</v>
      </c>
      <c r="B119" s="2">
        <v>2</v>
      </c>
    </row>
    <row r="120" spans="1:2" x14ac:dyDescent="0.25">
      <c r="A120" s="1">
        <v>44333</v>
      </c>
      <c r="B120" s="2">
        <v>388</v>
      </c>
    </row>
    <row r="121" spans="1:2" x14ac:dyDescent="0.25">
      <c r="A121" s="1">
        <v>44334</v>
      </c>
      <c r="B121" s="2">
        <v>847</v>
      </c>
    </row>
    <row r="122" spans="1:2" x14ac:dyDescent="0.25">
      <c r="A122" s="1">
        <v>44335</v>
      </c>
      <c r="B122" s="2">
        <v>718</v>
      </c>
    </row>
    <row r="123" spans="1:2" x14ac:dyDescent="0.25">
      <c r="A123" s="1">
        <v>44336</v>
      </c>
      <c r="B123" s="2">
        <v>787</v>
      </c>
    </row>
    <row r="124" spans="1:2" x14ac:dyDescent="0.25">
      <c r="A124" s="1">
        <v>44337</v>
      </c>
      <c r="B124" s="2">
        <v>788</v>
      </c>
    </row>
    <row r="125" spans="1:2" x14ac:dyDescent="0.25">
      <c r="A125" s="1">
        <v>44338</v>
      </c>
      <c r="B125" s="2">
        <v>489</v>
      </c>
    </row>
    <row r="126" spans="1:2" x14ac:dyDescent="0.25">
      <c r="A126" s="1">
        <v>44339</v>
      </c>
      <c r="B126" s="2">
        <v>3</v>
      </c>
    </row>
    <row r="127" spans="1:2" x14ac:dyDescent="0.25">
      <c r="A127" s="1">
        <v>44340</v>
      </c>
      <c r="B127" s="2">
        <v>825</v>
      </c>
    </row>
    <row r="128" spans="1:2" x14ac:dyDescent="0.25">
      <c r="A128" s="1">
        <v>44341</v>
      </c>
      <c r="B128" s="2">
        <v>1480</v>
      </c>
    </row>
    <row r="129" spans="1:2" x14ac:dyDescent="0.25">
      <c r="A129" s="1">
        <v>44342</v>
      </c>
      <c r="B129" s="2">
        <v>1366</v>
      </c>
    </row>
    <row r="130" spans="1:2" x14ac:dyDescent="0.25">
      <c r="A130" s="1">
        <v>44343</v>
      </c>
      <c r="B130" s="2">
        <v>876</v>
      </c>
    </row>
    <row r="131" spans="1:2" x14ac:dyDescent="0.25">
      <c r="A131" s="1">
        <v>44344</v>
      </c>
      <c r="B131" s="2">
        <v>1041</v>
      </c>
    </row>
    <row r="132" spans="1:2" x14ac:dyDescent="0.25">
      <c r="A132" s="1">
        <v>44345</v>
      </c>
      <c r="B132" s="2">
        <v>880</v>
      </c>
    </row>
    <row r="133" spans="1:2" x14ac:dyDescent="0.25">
      <c r="A133" s="1">
        <v>44346</v>
      </c>
      <c r="B133" s="2">
        <v>7</v>
      </c>
    </row>
    <row r="134" spans="1:2" x14ac:dyDescent="0.25">
      <c r="A134" s="1">
        <v>44347</v>
      </c>
      <c r="B134" s="2">
        <v>298</v>
      </c>
    </row>
    <row r="135" spans="1:2" x14ac:dyDescent="0.25">
      <c r="A135" s="1">
        <v>44348</v>
      </c>
      <c r="B135" s="2">
        <v>617</v>
      </c>
    </row>
    <row r="136" spans="1:2" x14ac:dyDescent="0.25">
      <c r="A136" s="1">
        <v>44349</v>
      </c>
      <c r="B136" s="2">
        <v>440</v>
      </c>
    </row>
    <row r="137" spans="1:2" x14ac:dyDescent="0.25">
      <c r="A137" s="1">
        <v>44350</v>
      </c>
      <c r="B137" s="2">
        <v>280</v>
      </c>
    </row>
    <row r="138" spans="1:2" x14ac:dyDescent="0.25">
      <c r="A138" s="1">
        <v>44351</v>
      </c>
      <c r="B138" s="2">
        <v>382</v>
      </c>
    </row>
    <row r="139" spans="1:2" x14ac:dyDescent="0.25">
      <c r="A139" s="1">
        <v>44352</v>
      </c>
      <c r="B139" s="2">
        <v>358</v>
      </c>
    </row>
    <row r="140" spans="1:2" x14ac:dyDescent="0.25">
      <c r="A140" s="1"/>
      <c r="B140" s="2">
        <f>SUBTOTAL(109,Qtd_Vacinação_Mun_DC_1dose[Column2])</f>
        <v>147842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920E-EB58-4744-AEA4-90EFE9984E20}">
  <dimension ref="A1:E131"/>
  <sheetViews>
    <sheetView topLeftCell="A109" workbookViewId="0">
      <selection activeCell="B131" sqref="B131"/>
    </sheetView>
  </sheetViews>
  <sheetFormatPr defaultRowHeight="15" x14ac:dyDescent="0.25"/>
  <cols>
    <col min="1" max="1" width="11.140625" bestFit="1" customWidth="1"/>
    <col min="2" max="2" width="11.140625" style="2" bestFit="1" customWidth="1"/>
    <col min="5" max="5" width="33.5703125" bestFit="1" customWidth="1"/>
  </cols>
  <sheetData>
    <row r="1" spans="1:5" x14ac:dyDescent="0.25">
      <c r="A1" t="s">
        <v>0</v>
      </c>
      <c r="B1" s="2" t="s">
        <v>1</v>
      </c>
      <c r="E1" t="s">
        <v>5</v>
      </c>
    </row>
    <row r="2" spans="1:5" x14ac:dyDescent="0.25">
      <c r="A2" s="1">
        <v>44213</v>
      </c>
      <c r="B2" s="2">
        <v>2</v>
      </c>
      <c r="E2" s="2">
        <v>924624</v>
      </c>
    </row>
    <row r="3" spans="1:5" x14ac:dyDescent="0.25">
      <c r="A3" s="1">
        <v>44214</v>
      </c>
      <c r="B3" s="2">
        <v>1</v>
      </c>
    </row>
    <row r="4" spans="1:5" x14ac:dyDescent="0.25">
      <c r="A4" s="1">
        <v>44215</v>
      </c>
      <c r="B4" s="2">
        <v>1</v>
      </c>
      <c r="E4" t="s">
        <v>3</v>
      </c>
    </row>
    <row r="5" spans="1:5" x14ac:dyDescent="0.25">
      <c r="A5" s="1">
        <v>44216</v>
      </c>
      <c r="B5" s="2">
        <v>6</v>
      </c>
      <c r="E5" s="3">
        <f>Qtd_Vacinação_Mun_DC_2dose[[#Totals],[Column2]]/E2</f>
        <v>5.776618387582412E-2</v>
      </c>
    </row>
    <row r="6" spans="1:5" x14ac:dyDescent="0.25">
      <c r="A6" s="1">
        <v>44217</v>
      </c>
      <c r="B6" s="2">
        <v>4</v>
      </c>
    </row>
    <row r="7" spans="1:5" x14ac:dyDescent="0.25">
      <c r="A7" s="1">
        <v>44218</v>
      </c>
      <c r="B7" s="2">
        <v>4</v>
      </c>
    </row>
    <row r="8" spans="1:5" x14ac:dyDescent="0.25">
      <c r="A8" s="1">
        <v>44221</v>
      </c>
      <c r="B8" s="2">
        <v>3</v>
      </c>
    </row>
    <row r="9" spans="1:5" x14ac:dyDescent="0.25">
      <c r="A9" s="1">
        <v>44223</v>
      </c>
      <c r="B9" s="2">
        <v>1</v>
      </c>
    </row>
    <row r="10" spans="1:5" x14ac:dyDescent="0.25">
      <c r="A10" s="1">
        <v>44224</v>
      </c>
      <c r="B10" s="2">
        <v>1</v>
      </c>
    </row>
    <row r="11" spans="1:5" x14ac:dyDescent="0.25">
      <c r="A11" s="1">
        <v>44225</v>
      </c>
      <c r="B11" s="2">
        <v>1</v>
      </c>
    </row>
    <row r="12" spans="1:5" x14ac:dyDescent="0.25">
      <c r="A12" s="1">
        <v>44229</v>
      </c>
      <c r="B12" s="2">
        <v>11</v>
      </c>
    </row>
    <row r="13" spans="1:5" x14ac:dyDescent="0.25">
      <c r="A13" s="1">
        <v>44230</v>
      </c>
      <c r="B13" s="2">
        <v>3</v>
      </c>
    </row>
    <row r="14" spans="1:5" x14ac:dyDescent="0.25">
      <c r="A14" s="1">
        <v>44231</v>
      </c>
      <c r="B14" s="2">
        <v>6</v>
      </c>
    </row>
    <row r="15" spans="1:5" x14ac:dyDescent="0.25">
      <c r="A15" s="1">
        <v>44232</v>
      </c>
      <c r="B15" s="2">
        <v>6</v>
      </c>
    </row>
    <row r="16" spans="1:5" x14ac:dyDescent="0.25">
      <c r="A16" s="1">
        <v>44235</v>
      </c>
      <c r="B16" s="2">
        <v>173</v>
      </c>
    </row>
    <row r="17" spans="1:2" x14ac:dyDescent="0.25">
      <c r="A17" s="1">
        <v>44236</v>
      </c>
      <c r="B17" s="2">
        <v>45</v>
      </c>
    </row>
    <row r="18" spans="1:2" x14ac:dyDescent="0.25">
      <c r="A18" s="1">
        <v>44237</v>
      </c>
      <c r="B18" s="2">
        <v>129</v>
      </c>
    </row>
    <row r="19" spans="1:2" x14ac:dyDescent="0.25">
      <c r="A19" s="1">
        <v>44238</v>
      </c>
      <c r="B19" s="2">
        <v>231</v>
      </c>
    </row>
    <row r="20" spans="1:2" x14ac:dyDescent="0.25">
      <c r="A20" s="1">
        <v>44239</v>
      </c>
      <c r="B20" s="2">
        <v>205</v>
      </c>
    </row>
    <row r="21" spans="1:2" x14ac:dyDescent="0.25">
      <c r="A21" s="1">
        <v>44240</v>
      </c>
      <c r="B21" s="2">
        <v>78</v>
      </c>
    </row>
    <row r="22" spans="1:2" x14ac:dyDescent="0.25">
      <c r="A22" s="1">
        <v>44241</v>
      </c>
      <c r="B22" s="2">
        <v>18</v>
      </c>
    </row>
    <row r="23" spans="1:2" x14ac:dyDescent="0.25">
      <c r="A23" s="1">
        <v>44242</v>
      </c>
      <c r="B23" s="2">
        <v>82</v>
      </c>
    </row>
    <row r="24" spans="1:2" x14ac:dyDescent="0.25">
      <c r="A24" s="1">
        <v>44243</v>
      </c>
      <c r="B24" s="2">
        <v>405</v>
      </c>
    </row>
    <row r="25" spans="1:2" x14ac:dyDescent="0.25">
      <c r="A25" s="1">
        <v>44244</v>
      </c>
      <c r="B25" s="2">
        <v>659</v>
      </c>
    </row>
    <row r="26" spans="1:2" x14ac:dyDescent="0.25">
      <c r="A26" s="1">
        <v>44245</v>
      </c>
      <c r="B26" s="2">
        <v>769</v>
      </c>
    </row>
    <row r="27" spans="1:2" x14ac:dyDescent="0.25">
      <c r="A27" s="1">
        <v>44246</v>
      </c>
      <c r="B27" s="2">
        <v>671</v>
      </c>
    </row>
    <row r="28" spans="1:2" x14ac:dyDescent="0.25">
      <c r="A28" s="1">
        <v>44247</v>
      </c>
      <c r="B28" s="2">
        <v>121</v>
      </c>
    </row>
    <row r="29" spans="1:2" x14ac:dyDescent="0.25">
      <c r="A29" s="1">
        <v>44248</v>
      </c>
      <c r="B29" s="2">
        <v>49</v>
      </c>
    </row>
    <row r="30" spans="1:2" x14ac:dyDescent="0.25">
      <c r="A30" s="1">
        <v>44249</v>
      </c>
      <c r="B30" s="2">
        <v>372</v>
      </c>
    </row>
    <row r="31" spans="1:2" x14ac:dyDescent="0.25">
      <c r="A31" s="1">
        <v>44250</v>
      </c>
      <c r="B31" s="2">
        <v>476</v>
      </c>
    </row>
    <row r="32" spans="1:2" x14ac:dyDescent="0.25">
      <c r="A32" s="1">
        <v>44251</v>
      </c>
      <c r="B32" s="2">
        <v>393</v>
      </c>
    </row>
    <row r="33" spans="1:2" x14ac:dyDescent="0.25">
      <c r="A33" s="1">
        <v>44252</v>
      </c>
      <c r="B33" s="2">
        <v>497</v>
      </c>
    </row>
    <row r="34" spans="1:2" x14ac:dyDescent="0.25">
      <c r="A34" s="1">
        <v>44253</v>
      </c>
      <c r="B34" s="2">
        <v>178</v>
      </c>
    </row>
    <row r="35" spans="1:2" x14ac:dyDescent="0.25">
      <c r="A35" s="1">
        <v>44254</v>
      </c>
      <c r="B35" s="2">
        <v>2</v>
      </c>
    </row>
    <row r="36" spans="1:2" x14ac:dyDescent="0.25">
      <c r="A36" s="1">
        <v>44255</v>
      </c>
      <c r="B36" s="2">
        <v>7</v>
      </c>
    </row>
    <row r="37" spans="1:2" x14ac:dyDescent="0.25">
      <c r="A37" s="1">
        <v>44256</v>
      </c>
      <c r="B37" s="2">
        <v>136</v>
      </c>
    </row>
    <row r="38" spans="1:2" x14ac:dyDescent="0.25">
      <c r="A38" s="1">
        <v>44257</v>
      </c>
      <c r="B38" s="2">
        <v>209</v>
      </c>
    </row>
    <row r="39" spans="1:2" x14ac:dyDescent="0.25">
      <c r="A39" s="1">
        <v>44258</v>
      </c>
      <c r="B39" s="2">
        <v>220</v>
      </c>
    </row>
    <row r="40" spans="1:2" x14ac:dyDescent="0.25">
      <c r="A40" s="1">
        <v>44259</v>
      </c>
      <c r="B40" s="2">
        <v>2338</v>
      </c>
    </row>
    <row r="41" spans="1:2" x14ac:dyDescent="0.25">
      <c r="A41" s="1">
        <v>44260</v>
      </c>
      <c r="B41" s="2">
        <v>367</v>
      </c>
    </row>
    <row r="42" spans="1:2" x14ac:dyDescent="0.25">
      <c r="A42" s="1">
        <v>44261</v>
      </c>
      <c r="B42" s="2">
        <v>33</v>
      </c>
    </row>
    <row r="43" spans="1:2" x14ac:dyDescent="0.25">
      <c r="A43" s="1">
        <v>44262</v>
      </c>
      <c r="B43" s="2">
        <v>2</v>
      </c>
    </row>
    <row r="44" spans="1:2" x14ac:dyDescent="0.25">
      <c r="A44" s="1">
        <v>44263</v>
      </c>
      <c r="B44" s="2">
        <v>121</v>
      </c>
    </row>
    <row r="45" spans="1:2" x14ac:dyDescent="0.25">
      <c r="A45" s="1">
        <v>44264</v>
      </c>
      <c r="B45" s="2">
        <v>145</v>
      </c>
    </row>
    <row r="46" spans="1:2" x14ac:dyDescent="0.25">
      <c r="A46" s="1">
        <v>44265</v>
      </c>
      <c r="B46" s="2">
        <v>580</v>
      </c>
    </row>
    <row r="47" spans="1:2" x14ac:dyDescent="0.25">
      <c r="A47" s="1">
        <v>44266</v>
      </c>
      <c r="B47" s="2">
        <v>228</v>
      </c>
    </row>
    <row r="48" spans="1:2" x14ac:dyDescent="0.25">
      <c r="A48" s="1">
        <v>44267</v>
      </c>
      <c r="B48" s="2">
        <v>228</v>
      </c>
    </row>
    <row r="49" spans="1:2" x14ac:dyDescent="0.25">
      <c r="A49" s="1">
        <v>44268</v>
      </c>
      <c r="B49" s="2">
        <v>103</v>
      </c>
    </row>
    <row r="50" spans="1:2" x14ac:dyDescent="0.25">
      <c r="A50" s="1">
        <v>44270</v>
      </c>
      <c r="B50" s="2">
        <v>1141</v>
      </c>
    </row>
    <row r="51" spans="1:2" x14ac:dyDescent="0.25">
      <c r="A51" s="1">
        <v>44271</v>
      </c>
      <c r="B51" s="2">
        <v>179</v>
      </c>
    </row>
    <row r="52" spans="1:2" x14ac:dyDescent="0.25">
      <c r="A52" s="1">
        <v>44272</v>
      </c>
      <c r="B52" s="2">
        <v>230</v>
      </c>
    </row>
    <row r="53" spans="1:2" x14ac:dyDescent="0.25">
      <c r="A53" s="1">
        <v>44273</v>
      </c>
      <c r="B53" s="2">
        <v>272</v>
      </c>
    </row>
    <row r="54" spans="1:2" x14ac:dyDescent="0.25">
      <c r="A54" s="1">
        <v>44274</v>
      </c>
      <c r="B54" s="2">
        <v>183</v>
      </c>
    </row>
    <row r="55" spans="1:2" x14ac:dyDescent="0.25">
      <c r="A55" s="1">
        <v>44275</v>
      </c>
      <c r="B55" s="2">
        <v>44</v>
      </c>
    </row>
    <row r="56" spans="1:2" x14ac:dyDescent="0.25">
      <c r="A56" s="1">
        <v>44276</v>
      </c>
      <c r="B56" s="2">
        <v>31</v>
      </c>
    </row>
    <row r="57" spans="1:2" x14ac:dyDescent="0.25">
      <c r="A57" s="1">
        <v>44277</v>
      </c>
      <c r="B57" s="2">
        <v>37</v>
      </c>
    </row>
    <row r="58" spans="1:2" x14ac:dyDescent="0.25">
      <c r="A58" s="1">
        <v>44278</v>
      </c>
      <c r="B58" s="2">
        <v>92</v>
      </c>
    </row>
    <row r="59" spans="1:2" x14ac:dyDescent="0.25">
      <c r="A59" s="1">
        <v>44279</v>
      </c>
      <c r="B59" s="2">
        <v>66</v>
      </c>
    </row>
    <row r="60" spans="1:2" x14ac:dyDescent="0.25">
      <c r="A60" s="1">
        <v>44280</v>
      </c>
      <c r="B60" s="2">
        <v>3153</v>
      </c>
    </row>
    <row r="61" spans="1:2" x14ac:dyDescent="0.25">
      <c r="A61" s="1">
        <v>44281</v>
      </c>
      <c r="B61" s="2">
        <v>82</v>
      </c>
    </row>
    <row r="62" spans="1:2" x14ac:dyDescent="0.25">
      <c r="A62" s="1">
        <v>44282</v>
      </c>
      <c r="B62" s="2">
        <v>22</v>
      </c>
    </row>
    <row r="63" spans="1:2" x14ac:dyDescent="0.25">
      <c r="A63" s="1">
        <v>44283</v>
      </c>
      <c r="B63" s="2">
        <v>12</v>
      </c>
    </row>
    <row r="64" spans="1:2" x14ac:dyDescent="0.25">
      <c r="A64" s="1">
        <v>44284</v>
      </c>
      <c r="B64" s="2">
        <v>117</v>
      </c>
    </row>
    <row r="65" spans="1:2" x14ac:dyDescent="0.25">
      <c r="A65" s="1">
        <v>44285</v>
      </c>
      <c r="B65" s="2">
        <v>146</v>
      </c>
    </row>
    <row r="66" spans="1:2" x14ac:dyDescent="0.25">
      <c r="A66" s="1">
        <v>44286</v>
      </c>
      <c r="B66" s="2">
        <v>1003</v>
      </c>
    </row>
    <row r="67" spans="1:2" x14ac:dyDescent="0.25">
      <c r="A67" s="1">
        <v>44287</v>
      </c>
      <c r="B67" s="2">
        <v>507</v>
      </c>
    </row>
    <row r="68" spans="1:2" x14ac:dyDescent="0.25">
      <c r="A68" s="1">
        <v>44288</v>
      </c>
      <c r="B68" s="2">
        <v>73</v>
      </c>
    </row>
    <row r="69" spans="1:2" x14ac:dyDescent="0.25">
      <c r="A69" s="1">
        <v>44289</v>
      </c>
      <c r="B69" s="2">
        <v>119</v>
      </c>
    </row>
    <row r="70" spans="1:2" x14ac:dyDescent="0.25">
      <c r="A70" s="1">
        <v>44290</v>
      </c>
      <c r="B70" s="2">
        <v>4</v>
      </c>
    </row>
    <row r="71" spans="1:2" x14ac:dyDescent="0.25">
      <c r="A71" s="1">
        <v>44291</v>
      </c>
      <c r="B71" s="2">
        <v>489</v>
      </c>
    </row>
    <row r="72" spans="1:2" x14ac:dyDescent="0.25">
      <c r="A72" s="1">
        <v>44292</v>
      </c>
      <c r="B72" s="2">
        <v>392</v>
      </c>
    </row>
    <row r="73" spans="1:2" x14ac:dyDescent="0.25">
      <c r="A73" s="1">
        <v>44293</v>
      </c>
      <c r="B73" s="2">
        <v>695</v>
      </c>
    </row>
    <row r="74" spans="1:2" x14ac:dyDescent="0.25">
      <c r="A74" s="1">
        <v>44294</v>
      </c>
      <c r="B74" s="2">
        <v>1917</v>
      </c>
    </row>
    <row r="75" spans="1:2" x14ac:dyDescent="0.25">
      <c r="A75" s="1">
        <v>44295</v>
      </c>
      <c r="B75" s="2">
        <v>2399</v>
      </c>
    </row>
    <row r="76" spans="1:2" x14ac:dyDescent="0.25">
      <c r="A76" s="1">
        <v>44296</v>
      </c>
      <c r="B76" s="2">
        <v>1069</v>
      </c>
    </row>
    <row r="77" spans="1:2" x14ac:dyDescent="0.25">
      <c r="A77" s="1">
        <v>44297</v>
      </c>
      <c r="B77" s="2">
        <v>2705</v>
      </c>
    </row>
    <row r="78" spans="1:2" x14ac:dyDescent="0.25">
      <c r="A78" s="1">
        <v>44298</v>
      </c>
      <c r="B78" s="2">
        <v>652</v>
      </c>
    </row>
    <row r="79" spans="1:2" x14ac:dyDescent="0.25">
      <c r="A79" s="1">
        <v>44299</v>
      </c>
      <c r="B79" s="2">
        <v>361</v>
      </c>
    </row>
    <row r="80" spans="1:2" x14ac:dyDescent="0.25">
      <c r="A80" s="1">
        <v>44300</v>
      </c>
      <c r="B80" s="2">
        <v>361</v>
      </c>
    </row>
    <row r="81" spans="1:2" x14ac:dyDescent="0.25">
      <c r="A81" s="1">
        <v>44301</v>
      </c>
      <c r="B81" s="2">
        <v>617</v>
      </c>
    </row>
    <row r="82" spans="1:2" x14ac:dyDescent="0.25">
      <c r="A82" s="1">
        <v>44302</v>
      </c>
      <c r="B82" s="2">
        <v>505</v>
      </c>
    </row>
    <row r="83" spans="1:2" x14ac:dyDescent="0.25">
      <c r="A83" s="1">
        <v>44303</v>
      </c>
      <c r="B83" s="2">
        <v>168</v>
      </c>
    </row>
    <row r="84" spans="1:2" x14ac:dyDescent="0.25">
      <c r="A84" s="1">
        <v>44304</v>
      </c>
      <c r="B84" s="2">
        <v>7</v>
      </c>
    </row>
    <row r="85" spans="1:2" x14ac:dyDescent="0.25">
      <c r="A85" s="1">
        <v>44305</v>
      </c>
      <c r="B85" s="2">
        <v>2745</v>
      </c>
    </row>
    <row r="86" spans="1:2" x14ac:dyDescent="0.25">
      <c r="A86" s="1">
        <v>44306</v>
      </c>
      <c r="B86" s="2">
        <v>2825</v>
      </c>
    </row>
    <row r="87" spans="1:2" x14ac:dyDescent="0.25">
      <c r="A87" s="1">
        <v>44307</v>
      </c>
      <c r="B87" s="2">
        <v>306</v>
      </c>
    </row>
    <row r="88" spans="1:2" x14ac:dyDescent="0.25">
      <c r="A88" s="1">
        <v>44308</v>
      </c>
      <c r="B88" s="2">
        <v>413</v>
      </c>
    </row>
    <row r="89" spans="1:2" x14ac:dyDescent="0.25">
      <c r="A89" s="1">
        <v>44309</v>
      </c>
      <c r="B89" s="2">
        <v>327</v>
      </c>
    </row>
    <row r="90" spans="1:2" x14ac:dyDescent="0.25">
      <c r="A90" s="1">
        <v>44310</v>
      </c>
      <c r="B90" s="2">
        <v>204</v>
      </c>
    </row>
    <row r="91" spans="1:2" x14ac:dyDescent="0.25">
      <c r="A91" s="1">
        <v>44311</v>
      </c>
      <c r="B91" s="2">
        <v>1</v>
      </c>
    </row>
    <row r="92" spans="1:2" x14ac:dyDescent="0.25">
      <c r="A92" s="1">
        <v>44312</v>
      </c>
      <c r="B92" s="2">
        <v>1320</v>
      </c>
    </row>
    <row r="93" spans="1:2" x14ac:dyDescent="0.25">
      <c r="A93" s="1">
        <v>44313</v>
      </c>
      <c r="B93" s="2">
        <v>640</v>
      </c>
    </row>
    <row r="94" spans="1:2" x14ac:dyDescent="0.25">
      <c r="A94" s="1">
        <v>44314</v>
      </c>
      <c r="B94" s="2">
        <v>834</v>
      </c>
    </row>
    <row r="95" spans="1:2" x14ac:dyDescent="0.25">
      <c r="A95" s="1">
        <v>44315</v>
      </c>
      <c r="B95" s="2">
        <v>775</v>
      </c>
    </row>
    <row r="96" spans="1:2" x14ac:dyDescent="0.25">
      <c r="A96" s="1">
        <v>44316</v>
      </c>
      <c r="B96" s="2">
        <v>489</v>
      </c>
    </row>
    <row r="97" spans="1:2" x14ac:dyDescent="0.25">
      <c r="A97" s="1">
        <v>44317</v>
      </c>
      <c r="B97" s="2">
        <v>218</v>
      </c>
    </row>
    <row r="98" spans="1:2" x14ac:dyDescent="0.25">
      <c r="A98" s="1">
        <v>44318</v>
      </c>
      <c r="B98" s="2">
        <v>2</v>
      </c>
    </row>
    <row r="99" spans="1:2" x14ac:dyDescent="0.25">
      <c r="A99" s="1">
        <v>44319</v>
      </c>
      <c r="B99" s="2">
        <v>602</v>
      </c>
    </row>
    <row r="100" spans="1:2" x14ac:dyDescent="0.25">
      <c r="A100" s="1">
        <v>44320</v>
      </c>
      <c r="B100" s="2">
        <v>540</v>
      </c>
    </row>
    <row r="101" spans="1:2" x14ac:dyDescent="0.25">
      <c r="A101" s="1">
        <v>44321</v>
      </c>
      <c r="B101" s="2">
        <v>318</v>
      </c>
    </row>
    <row r="102" spans="1:2" x14ac:dyDescent="0.25">
      <c r="A102" s="1">
        <v>44322</v>
      </c>
      <c r="B102" s="2">
        <v>209</v>
      </c>
    </row>
    <row r="103" spans="1:2" x14ac:dyDescent="0.25">
      <c r="A103" s="1">
        <v>44323</v>
      </c>
      <c r="B103" s="2">
        <v>360</v>
      </c>
    </row>
    <row r="104" spans="1:2" x14ac:dyDescent="0.25">
      <c r="A104" s="1">
        <v>44324</v>
      </c>
      <c r="B104" s="2">
        <v>275</v>
      </c>
    </row>
    <row r="105" spans="1:2" x14ac:dyDescent="0.25">
      <c r="A105" s="1">
        <v>44325</v>
      </c>
      <c r="B105" s="2">
        <v>1</v>
      </c>
    </row>
    <row r="106" spans="1:2" x14ac:dyDescent="0.25">
      <c r="A106" s="1">
        <v>44326</v>
      </c>
      <c r="B106" s="2">
        <v>3188</v>
      </c>
    </row>
    <row r="107" spans="1:2" x14ac:dyDescent="0.25">
      <c r="A107" s="1">
        <v>44327</v>
      </c>
      <c r="B107" s="2">
        <v>217</v>
      </c>
    </row>
    <row r="108" spans="1:2" x14ac:dyDescent="0.25">
      <c r="A108" s="1">
        <v>44328</v>
      </c>
      <c r="B108" s="2">
        <v>219</v>
      </c>
    </row>
    <row r="109" spans="1:2" x14ac:dyDescent="0.25">
      <c r="A109" s="1">
        <v>44329</v>
      </c>
      <c r="B109" s="2">
        <v>656</v>
      </c>
    </row>
    <row r="110" spans="1:2" x14ac:dyDescent="0.25">
      <c r="A110" s="1">
        <v>44330</v>
      </c>
      <c r="B110" s="2">
        <v>563</v>
      </c>
    </row>
    <row r="111" spans="1:2" x14ac:dyDescent="0.25">
      <c r="A111" s="1">
        <v>44331</v>
      </c>
      <c r="B111" s="2">
        <v>91</v>
      </c>
    </row>
    <row r="112" spans="1:2" x14ac:dyDescent="0.25">
      <c r="A112" s="1">
        <v>44332</v>
      </c>
      <c r="B112" s="2">
        <v>9</v>
      </c>
    </row>
    <row r="113" spans="1:2" x14ac:dyDescent="0.25">
      <c r="A113" s="1">
        <v>44333</v>
      </c>
      <c r="B113" s="2">
        <v>222</v>
      </c>
    </row>
    <row r="114" spans="1:2" x14ac:dyDescent="0.25">
      <c r="A114" s="1">
        <v>44334</v>
      </c>
      <c r="B114" s="2">
        <v>206</v>
      </c>
    </row>
    <row r="115" spans="1:2" x14ac:dyDescent="0.25">
      <c r="A115" s="1">
        <v>44335</v>
      </c>
      <c r="B115" s="2">
        <v>1682</v>
      </c>
    </row>
    <row r="116" spans="1:2" x14ac:dyDescent="0.25">
      <c r="A116" s="1">
        <v>44336</v>
      </c>
      <c r="B116" s="2">
        <v>482</v>
      </c>
    </row>
    <row r="117" spans="1:2" x14ac:dyDescent="0.25">
      <c r="A117" s="1">
        <v>44337</v>
      </c>
      <c r="B117" s="2">
        <v>532</v>
      </c>
    </row>
    <row r="118" spans="1:2" x14ac:dyDescent="0.25">
      <c r="A118" s="1">
        <v>44338</v>
      </c>
      <c r="B118" s="2">
        <v>269</v>
      </c>
    </row>
    <row r="119" spans="1:2" x14ac:dyDescent="0.25">
      <c r="A119" s="1">
        <v>44340</v>
      </c>
      <c r="B119" s="2">
        <v>271</v>
      </c>
    </row>
    <row r="120" spans="1:2" x14ac:dyDescent="0.25">
      <c r="A120" s="1">
        <v>44341</v>
      </c>
      <c r="B120" s="2">
        <v>95</v>
      </c>
    </row>
    <row r="121" spans="1:2" x14ac:dyDescent="0.25">
      <c r="A121" s="1">
        <v>44342</v>
      </c>
      <c r="B121" s="2">
        <v>71</v>
      </c>
    </row>
    <row r="122" spans="1:2" x14ac:dyDescent="0.25">
      <c r="A122" s="1">
        <v>44343</v>
      </c>
      <c r="B122" s="2">
        <v>528</v>
      </c>
    </row>
    <row r="123" spans="1:2" x14ac:dyDescent="0.25">
      <c r="A123" s="1">
        <v>44344</v>
      </c>
      <c r="B123" s="2">
        <v>66</v>
      </c>
    </row>
    <row r="124" spans="1:2" x14ac:dyDescent="0.25">
      <c r="A124" s="1">
        <v>44345</v>
      </c>
      <c r="B124" s="2">
        <v>37</v>
      </c>
    </row>
    <row r="125" spans="1:2" x14ac:dyDescent="0.25">
      <c r="A125" s="1">
        <v>44347</v>
      </c>
      <c r="B125" s="2">
        <v>46</v>
      </c>
    </row>
    <row r="126" spans="1:2" x14ac:dyDescent="0.25">
      <c r="A126" s="1">
        <v>44348</v>
      </c>
      <c r="B126" s="2">
        <v>140</v>
      </c>
    </row>
    <row r="127" spans="1:2" x14ac:dyDescent="0.25">
      <c r="A127" s="1">
        <v>44349</v>
      </c>
      <c r="B127" s="2">
        <v>113</v>
      </c>
    </row>
    <row r="128" spans="1:2" x14ac:dyDescent="0.25">
      <c r="A128" s="1">
        <v>44350</v>
      </c>
      <c r="B128" s="2">
        <v>31</v>
      </c>
    </row>
    <row r="129" spans="1:2" x14ac:dyDescent="0.25">
      <c r="A129" s="1">
        <v>44351</v>
      </c>
      <c r="B129" s="2">
        <v>78</v>
      </c>
    </row>
    <row r="130" spans="1:2" x14ac:dyDescent="0.25">
      <c r="A130" s="1">
        <v>44352</v>
      </c>
      <c r="B130" s="2">
        <v>26</v>
      </c>
    </row>
    <row r="131" spans="1:2" x14ac:dyDescent="0.25">
      <c r="A131" s="1"/>
      <c r="B131" s="2">
        <f>SUBTOTAL(109,Qtd_Vacinação_Mun_DC_2dose[Column2])</f>
        <v>53412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&amp;L&amp;1#&amp;"Calibri"&amp;10&amp;K000000PRIVADO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d 4 T P U v R H W v 2 o A A A A + Q A A A B I A H A B D b 2 5 m a W c v U G F j a 2 F n Z S 5 4 b W w g o h g A K K A U A A A A A A A A A A A A A A A A A A A A A A A A A A A A h Y / R C o I w G I V f R X b v N i e t k N 8 J d Z s Q B d G t 6 N K R T n G z + W 5 d 9 E i 9 Q k J Z 3 X V 5 D t + B 7 z x u d 0 j G p v a u s j e q 1 T E K M E W e 1 H l b K F 3 G a L B n f 4 U S A b s s v 2 S l 9 C Z Y m 2 g 0 K k a V t V 1 E i H M O u x C 3 f U k Y p Q E 5 p d t D X s k m 8 5 U 2 N t O 5 R J 9 V 8 X + F B B x f M o J h z v E i X H I c c M a A z D 2 k S n 8 Z N i l j C u S n h M 1 Q 2 6 G X o r P + e g 9 k j k D e N 8 Q T U E s D B B Q A A g A I A H e E z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h M 9 S O c Y I K X 4 B A A B Q D w A A E w A c A E Z v c m 1 1 b G F z L 1 N l Y 3 R p b 2 4 x L m 0 g o h g A K K A U A A A A A A A A A A A A A A A A A A A A A A A A A A A A 7 V X L a o N A F N 0 L / s M w 2 R g w g t J 2 0 e K i j A 2 k k J I 0 p p t a Z K o 3 7 Y D O B G c M h J C v 6 a I f k h / r p C I t o S X d K b F u d O 4 8 7 r n n e M 9 I S B Q T H M 2 q t 3 t l G q Y h X 2 k B K Z q q N H 6 g C e N 0 9 7 5 7 E / F 8 G N 8 z k c I t 5 c A K g X y U g T I N p J + h 4 A p 0 g M i V E 4 i k z I E r a 8 g y c M h + h i t p Y X I Z z S U U M m K 5 U I p G 9 T o Z j V a U o 0 k h F n p D F B K C B m g y J 2 i s M 8 v o C A o n k S v c t x 8 D y F j O F B Q + t r G N i M j K n E v f s 9 E N T 0 T K + I v v e u d 6 O C 2 F g p l a Z + B / f T p 3 g s N T 3 6 6 q 6 e G Q L Q W 6 z v R x N B V Y F x b S Z 7 0 q L C i X C 1 H k 1 f H h e g n S + q z d 3 m x w F X R 1 d q U n U E o V b G 1 U x z 0 d H 3 F 1 c e b s t 2 2 3 f d N g / O d 8 3 0 X o 4 S M E D N x U S M D t U K M C 8 6 + J 1 y Z N v C 5 o c k j C u O R t c K t D G K c u w x / t C l l e v y 3 t 0 Q n L + u W / j C s 1 G u 2 N u N M C e C 0 Q o L M X R E A a Z D 4 g 3 a S 8 c c + p I X S U / q Y d p 4 Z w k v R / A F B L A Q I t A B Q A A g A I A H e E z 1 L 0 R 1 r 9 q A A A A P k A A A A S A A A A A A A A A A A A A A A A A A A A A A B D b 2 5 m a W c v U G F j a 2 F n Z S 5 4 b W x Q S w E C L Q A U A A I A C A B 3 h M 9 S D 8 r p q 6 Q A A A D p A A A A E w A A A A A A A A A A A A A A A A D 0 A A A A W 0 N v b n R l b n R f V H l w Z X N d L n h t b F B L A Q I t A B Q A A g A I A H e E z 1 I 5 x g g p f g E A A F A P A A A T A A A A A A A A A A A A A A A A A O U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h N A A A A A A A A x k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G R f V m F j a W 5 h J U M z J U E 3 J U M z J U E z b 1 9 V R l 9 S a W 9 k Z U p h b m V p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G R f V m F j a W 5 h w 6 f D o 2 9 f V U Z f U m l v Z G V K Y W 5 l a X J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F Q x N z o y N T o z O S 4 1 N D A 2 N D E z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R k X 1 Z h Y 2 l u Y c O n w 6 N v X 1 V G X 1 J p b 2 R l S m F u Z W l y b y 9 U a X B v I E F s d G V y Y W R v L n t D b 2 x 1 b W 4 x L D B 9 J n F 1 b 3 Q 7 L C Z x d W 9 0 O 1 N l Y 3 R p b 2 4 x L 1 F 0 Z F 9 W Y W N p b m H D p 8 O j b 1 9 V R l 9 S a W 9 k Z U p h b m V p c m 8 v V G l w b y B B b H R l c m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G R f V m F j a W 5 h w 6 f D o 2 9 f V U Z f U m l v Z G V K Y W 5 l a X J v L 1 R p c G 8 g Q W x 0 Z X J h Z G 8 u e 0 N v b H V t b j E s M H 0 m c X V v d D s s J n F 1 b 3 Q 7 U 2 V j d G l v b j E v U X R k X 1 Z h Y 2 l u Y c O n w 6 N v X 1 V G X 1 J p b 2 R l S m F u Z W l y b y 9 U a X B v I E F s d G V y Y W R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G R f V m F j a W 5 h J U M z J U E 3 J U M z J U E z b 1 9 V R l 9 S a W 9 k Z U p h b m V p c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G R f V m F j a W 5 h J U M z J U E 3 J U M z J U E z b 1 9 V R l 9 S a W 9 k Z U p h b m V p c m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R k X 1 Z h Y 2 l u Y S V D M y V B N y V D M y V B M 2 9 f V U Z f U m l v Z G V K Y W 5 l a X J v L T F k b 3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R k X 1 Z h Y 2 l u Y c O n w 6 N v X 1 V G X 1 J p b 2 R l S m F u Z W l y b 1 8 x Z G 9 z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T k 6 N T U 6 M T E u N z g 0 O D E 5 N 1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0 Z F 9 W Y W N p b m H D p 8 O j b 1 9 V R l 9 S a W 9 k Z U p h b m V p c m 8 t M W R v c 2 U v V G l w b y B B b H R l c m F k b y 5 7 Q 2 9 s d W 1 u M S w w f S Z x d W 9 0 O y w m c X V v d D t T Z W N 0 a W 9 u M S 9 R d G R f V m F j a W 5 h w 6 f D o 2 9 f V U Z f U m l v Z G V K Y W 5 l a X J v L T F k b 3 N l L 1 R p c G 8 g Q W x 0 Z X J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R k X 1 Z h Y 2 l u Y c O n w 6 N v X 1 V G X 1 J p b 2 R l S m F u Z W l y b y 0 x Z G 9 z Z S 9 U a X B v I E F s d G V y Y W R v L n t D b 2 x 1 b W 4 x L D B 9 J n F 1 b 3 Q 7 L C Z x d W 9 0 O 1 N l Y 3 R p b 2 4 x L 1 F 0 Z F 9 W Y W N p b m H D p 8 O j b 1 9 V R l 9 S a W 9 k Z U p h b m V p c m 8 t M W R v c 2 U v V G l w b y B B b H R l c m F k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R k X 1 Z h Y 2 l u Y S V D M y V B N y V D M y V B M 2 9 f V U Z f U m l v Z G V K Y W 5 l a X J v L T F k b 3 N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R k X 1 Z h Y 2 l u Y S V D M y V B N y V D M y V B M 2 9 f V U Z f U m l v Z G V K Y W 5 l a X J v L T F k b 3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0 Z F 9 W Y W N p b m E l Q z M l Q T c l Q z M l Q T N v X 1 V G X 1 J p b 2 R l S m F u Z W l y b y 0 y Z G 9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0 Z F 9 W Y W N p b m H D p 8 O j b 1 9 V R l 9 S a W 9 k Z U p h b m V p c m 9 f M m R v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0 V D E 5 O j U 2 O j E y L j E 3 N T M 5 O D N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G R f V m F j a W 5 h w 6 f D o 2 9 f V U Z f U m l v Z G V K Y W 5 l a X J v L T J k b 3 N l L 1 R p c G 8 g Q W x 0 Z X J h Z G 8 u e 0 N v b H V t b j E s M H 0 m c X V v d D s s J n F 1 b 3 Q 7 U 2 V j d G l v b j E v U X R k X 1 Z h Y 2 l u Y c O n w 6 N v X 1 V G X 1 J p b 2 R l S m F u Z W l y b y 0 y Z G 9 z Z S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0 Z F 9 W Y W N p b m H D p 8 O j b 1 9 V R l 9 S a W 9 k Z U p h b m V p c m 8 t M m R v c 2 U v V G l w b y B B b H R l c m F k b y 5 7 Q 2 9 s d W 1 u M S w w f S Z x d W 9 0 O y w m c X V v d D t T Z W N 0 a W 9 u M S 9 R d G R f V m F j a W 5 h w 6 f D o 2 9 f V U Z f U m l v Z G V K Y W 5 l a X J v L T J k b 3 N l L 1 R p c G 8 g Q W x 0 Z X J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0 Z F 9 W Y W N p b m E l Q z M l Q T c l Q z M l Q T N v X 1 V G X 1 J p b 2 R l S m F u Z W l y b y 0 y Z G 9 z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0 Z F 9 W Y W N p b m E l Q z M l Q T c l Q z M l Q T N v X 1 V G X 1 J p b 2 R l S m F u Z W l y b y 0 y Z G 9 z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G R f V m F j a W 5 h J U M z J U E 3 J U M z J U E z b 1 9 N d W 5 f U m l v Z G V K Y W 5 l a X J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R k X 1 Z h Y 2 l u Y c O n w 6 N v X 0 1 1 b l 9 S a W 9 k Z U p h b m V p c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E 3 O j U w O j Q 5 L j I 1 M z A x M z l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G R f V m F j a W 5 h w 6 f D o 2 9 f T X V u X 1 J p b 2 R l S m F u Z W l y b y 9 U a X B v I E F s d G V y Y W R v L n t D b 2 x 1 b W 4 x L D B 9 J n F 1 b 3 Q 7 L C Z x d W 9 0 O 1 N l Y 3 R p b 2 4 x L 1 F 0 Z F 9 W Y W N p b m H D p 8 O j b 1 9 N d W 5 f U m l v Z G V K Y W 5 l a X J v L 1 R p c G 8 g Q W x 0 Z X J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R k X 1 Z h Y 2 l u Y c O n w 6 N v X 0 1 1 b l 9 S a W 9 k Z U p h b m V p c m 8 v V G l w b y B B b H R l c m F k b y 5 7 Q 2 9 s d W 1 u M S w w f S Z x d W 9 0 O y w m c X V v d D t T Z W N 0 a W 9 u M S 9 R d G R f V m F j a W 5 h w 6 f D o 2 9 f T X V u X 1 J p b 2 R l S m F u Z W l y b y 9 U a X B v I E F s d G V y Y W R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G R f V m F j a W 5 h J U M z J U E 3 J U M z J U E z b 1 9 N d W 5 f U m l v Z G V K Y W 5 l a X J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R k X 1 Z h Y 2 l u Y S V D M y V B N y V D M y V B M 2 9 f T X V u X 1 J p b 2 R l S m F u Z W l y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G R f V m F j a W 5 h J U M z J U E 3 J U M z J U E z b 1 9 V R l 9 S a W 9 k Z U p h b m V p c m 8 t M W R v c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V U M T c 6 N T Y 6 N D M u O D E 2 M j E w M l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0 Z F 9 W Y W N p b m H D p 8 O j b 1 9 V R l 9 S a W 9 k Z U p h b m V p c m 8 t M W R v c 2 U g K D I p L 1 R p c G 8 g Q W x 0 Z X J h Z G 8 u e 0 N v b H V t b j E s M H 0 m c X V v d D s s J n F 1 b 3 Q 7 U 2 V j d G l v b j E v U X R k X 1 Z h Y 2 l u Y c O n w 6 N v X 1 V G X 1 J p b 2 R l S m F u Z W l y b y 0 x Z G 9 z Z S A o M i k v V G l w b y B B b H R l c m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G R f V m F j a W 5 h w 6 f D o 2 9 f V U Z f U m l v Z G V K Y W 5 l a X J v L T F k b 3 N l I C g y K S 9 U a X B v I E F s d G V y Y W R v L n t D b 2 x 1 b W 4 x L D B 9 J n F 1 b 3 Q 7 L C Z x d W 9 0 O 1 N l Y 3 R p b 2 4 x L 1 F 0 Z F 9 W Y W N p b m H D p 8 O j b 1 9 V R l 9 S a W 9 k Z U p h b m V p c m 8 t M W R v c 2 U g K D I p L 1 R p c G 8 g Q W x 0 Z X J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0 Z F 9 W Y W N p b m E l Q z M l Q T c l Q z M l Q T N v X 1 V G X 1 J p b 2 R l S m F u Z W l y b y 0 x Z G 9 z Z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0 Z F 9 W Y W N p b m E l Q z M l Q T c l Q z M l Q T N v X 1 V G X 1 J p b 2 R l S m F u Z W l y b y 0 x Z G 9 z Z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G R f V m F j a W 5 h J U M z J U E 3 J U M z J U E z b 1 9 N d W 5 f U m l v X z F k b 3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R k X 1 Z h Y 2 l u Y c O n w 6 N v X 0 1 1 b l 9 S a W 9 f M W R v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E 3 O j U 3 O j M z L j M w O D g 3 N T d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G R f V m F j a W 5 h w 6 f D o 2 9 f T X V u X 1 J p b 1 8 x Z G 9 z Z S 9 U a X B v I E F s d G V y Y W R v L n t D b 2 x 1 b W 4 x L D B 9 J n F 1 b 3 Q 7 L C Z x d W 9 0 O 1 N l Y 3 R p b 2 4 x L 1 F 0 Z F 9 W Y W N p b m H D p 8 O j b 1 9 N d W 5 f U m l v X z F k b 3 N l L 1 R p c G 8 g Q W x 0 Z X J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R k X 1 Z h Y 2 l u Y c O n w 6 N v X 0 1 1 b l 9 S a W 9 f M W R v c 2 U v V G l w b y B B b H R l c m F k b y 5 7 Q 2 9 s d W 1 u M S w w f S Z x d W 9 0 O y w m c X V v d D t T Z W N 0 a W 9 u M S 9 R d G R f V m F j a W 5 h w 6 f D o 2 9 f T X V u X 1 J p b 1 8 x Z G 9 z Z S 9 U a X B v I E F s d G V y Y W R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G R f V m F j a W 5 h J U M z J U E 3 J U M z J U E z b 1 9 N d W 5 f U m l v X z F k b 3 N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R k X 1 Z h Y 2 l u Y S V D M y V B N y V D M y V B M 2 9 f T X V u X 1 J p b 1 8 x Z G 9 z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G R f V m F j a W 5 h J U M z J U E 3 J U M z J U E z b 1 9 N d W 5 f U m l v X z J k b 3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R k X 1 Z h Y 2 l u Y c O n w 6 N v X 0 1 1 b l 9 S a W 9 f M m R v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E 4 O j A 0 O j A 2 L j Y 1 N j M 4 O D N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G R f V m F j a W 5 h w 6 f D o 2 9 f T X V u X 1 J p b 1 8 y Z G 9 z Z S 9 U a X B v I E F s d G V y Y W R v L n t D b 2 x 1 b W 4 x L D B 9 J n F 1 b 3 Q 7 L C Z x d W 9 0 O 1 N l Y 3 R p b 2 4 x L 1 F 0 Z F 9 W Y W N p b m H D p 8 O j b 1 9 N d W 5 f U m l v X z J k b 3 N l L 1 R p c G 8 g Q W x 0 Z X J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R k X 1 Z h Y 2 l u Y c O n w 6 N v X 0 1 1 b l 9 S a W 9 f M m R v c 2 U v V G l w b y B B b H R l c m F k b y 5 7 Q 2 9 s d W 1 u M S w w f S Z x d W 9 0 O y w m c X V v d D t T Z W N 0 a W 9 u M S 9 R d G R f V m F j a W 5 h w 6 f D o 2 9 f T X V u X 1 J p b 1 8 y Z G 9 z Z S 9 U a X B v I E F s d G V y Y W R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G R f V m F j a W 5 h J U M z J U E 3 J U M z J U E z b 1 9 N d W 5 f U m l v X z J k b 3 N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R k X 1 Z h Y 2 l u Y S V D M y V B N y V D M y V B M 2 9 f T X V u X 1 J p b 1 8 y Z G 9 z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G R f V m F j a W 5 h J U M z J U E 3 J U M z J U E z b 1 9 N d W 5 f R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G R f V m F j a W 5 h w 6 f D o 2 9 f T X V u X 0 R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x O T o z M D o x O C 4 0 O D Y 1 N z I 3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R k X 1 Z h Y 2 l u Y c O n w 6 N v X 0 1 1 b l 9 E Q y 9 U a X B v I E F s d G V y Y W R v L n t D b 2 x 1 b W 4 x L D B 9 J n F 1 b 3 Q 7 L C Z x d W 9 0 O 1 N l Y 3 R p b 2 4 x L 1 F 0 Z F 9 W Y W N p b m H D p 8 O j b 1 9 N d W 5 f R E M v V G l w b y B B b H R l c m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G R f V m F j a W 5 h w 6 f D o 2 9 f T X V u X 0 R D L 1 R p c G 8 g Q W x 0 Z X J h Z G 8 u e 0 N v b H V t b j E s M H 0 m c X V v d D s s J n F 1 b 3 Q 7 U 2 V j d G l v b j E v U X R k X 1 Z h Y 2 l u Y c O n w 6 N v X 0 1 1 b l 9 E Q y 9 U a X B v I E F s d G V y Y W R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G R f V m F j a W 5 h J U M z J U E 3 J U M z J U E z b 1 9 N d W 5 f R E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G R f V m F j a W 5 h J U M z J U E 3 J U M z J U E z b 1 9 N d W 5 f R E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R k X 1 Z h Y 2 l u Y S V D M y V B N y V D M y V B M 2 9 f T X V u X 0 R D X z F k b 3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R k X 1 Z h Y 2 l u Y c O n w 6 N v X 0 1 1 b l 9 E Q 1 8 x Z G 9 z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V U M T k 6 M z I 6 N T c u M D g 3 O D I 4 O V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0 Z F 9 W Y W N p b m H D p 8 O j b 1 9 N d W 5 f R E N f M W R v c 2 U v V G l w b y B B b H R l c m F k b y 5 7 Q 2 9 s d W 1 u M S w w f S Z x d W 9 0 O y w m c X V v d D t T Z W N 0 a W 9 u M S 9 R d G R f V m F j a W 5 h w 6 f D o 2 9 f T X V u X 0 R D X z F k b 3 N l L 1 R p c G 8 g Q W x 0 Z X J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R k X 1 Z h Y 2 l u Y c O n w 6 N v X 0 1 1 b l 9 E Q 1 8 x Z G 9 z Z S 9 U a X B v I E F s d G V y Y W R v L n t D b 2 x 1 b W 4 x L D B 9 J n F 1 b 3 Q 7 L C Z x d W 9 0 O 1 N l Y 3 R p b 2 4 x L 1 F 0 Z F 9 W Y W N p b m H D p 8 O j b 1 9 N d W 5 f R E N f M W R v c 2 U v V G l w b y B B b H R l c m F k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R k X 1 Z h Y 2 l u Y S V D M y V B N y V D M y V B M 2 9 f T X V u X 0 R D X z F k b 3 N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R k X 1 Z h Y 2 l u Y S V D M y V B N y V D M y V B M 2 9 f T X V u X 0 R D X z F k b 3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0 Z F 9 W Y W N p b m E l Q z M l Q T c l Q z M l Q T N v X 0 1 1 b l 9 E Q 1 8 y Z G 9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0 Z F 9 W Y W N p b m H D p 8 O j b 1 9 N d W 5 f R E N f M m R v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E 5 O j M 1 O j Q 2 L j Q 0 N D Y 4 M T J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G R f V m F j a W 5 h w 6 f D o 2 9 f T X V u X 0 R D X z J k b 3 N l L 1 R p c G 8 g Q W x 0 Z X J h Z G 8 u e 0 N v b H V t b j E s M H 0 m c X V v d D s s J n F 1 b 3 Q 7 U 2 V j d G l v b j E v U X R k X 1 Z h Y 2 l u Y c O n w 6 N v X 0 1 1 b l 9 E Q 1 8 y Z G 9 z Z S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0 Z F 9 W Y W N p b m H D p 8 O j b 1 9 N d W 5 f R E N f M m R v c 2 U v V G l w b y B B b H R l c m F k b y 5 7 Q 2 9 s d W 1 u M S w w f S Z x d W 9 0 O y w m c X V v d D t T Z W N 0 a W 9 u M S 9 R d G R f V m F j a W 5 h w 6 f D o 2 9 f T X V u X 0 R D X z J k b 3 N l L 1 R p c G 8 g Q W x 0 Z X J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0 Z F 9 W Y W N p b m E l Q z M l Q T c l Q z M l Q T N v X 0 1 1 b l 9 E Q 1 8 y Z G 9 z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0 Z F 9 W Y W N p b m E l Q z M l Q T c l Q z M l Q T N v X 0 1 1 b l 9 E Q 1 8 y Z G 9 z Z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2 5 6 S u 1 U t o U m Y X 1 Q 6 k o 7 E 8 Q A A A A A C A A A A A A A D Z g A A w A A A A B A A A A B 9 G j 6 i s 8 E F H 6 h A V b C z s L Q g A A A A A A S A A A C g A A A A E A A A A M a 9 t i e p z v 0 K H c c 3 z n A w o 2 J Q A A A A G r T j 6 Q d e c Q x H n s q u r F I N V U W L M z 5 4 w U 0 3 d N 6 P j m D r F x R 9 u T 3 a i Z p Y f G b C 7 z P Q Y f 1 6 / O C s U X P x + E S 8 d H + X 4 Z M 0 i C y b Z R o i m h U B Q n X y Q 1 d d y l E U A A A A m L v c i 6 M b I Y K 8 r A 8 p K s e 4 o t q J s o U = < / D a t a M a s h u p > 
</file>

<file path=customXml/itemProps1.xml><?xml version="1.0" encoding="utf-8"?>
<ds:datastoreItem xmlns:ds="http://schemas.openxmlformats.org/officeDocument/2006/customXml" ds:itemID="{17CFCE3F-979F-49BC-8BBD-E167713953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 UF Rio de Janeiro Geral</vt:lpstr>
      <vt:lpstr>UF Rio de Janeiro 1 Dose</vt:lpstr>
      <vt:lpstr>UF Rio de Janeiro 2 Dose</vt:lpstr>
      <vt:lpstr>Cidade do Rio de Janeiro</vt:lpstr>
      <vt:lpstr>Cidade do Rio de Janeiro 1 dose</vt:lpstr>
      <vt:lpstr>Cidade do Rio de Janeiro 2 dose</vt:lpstr>
      <vt:lpstr>Cidade de Duque de Caxias</vt:lpstr>
      <vt:lpstr>Cidade de Duque de Caxias 1 dos</vt:lpstr>
      <vt:lpstr>Cidade de Duque de Caxias 2 dos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Motta, Ivan</dc:creator>
  <cp:lastModifiedBy>Motta, Ivan</cp:lastModifiedBy>
  <dcterms:created xsi:type="dcterms:W3CDTF">2021-06-14T17:24:48Z</dcterms:created>
  <dcterms:modified xsi:type="dcterms:W3CDTF">2021-07-05T21:35:53Z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ccd3e-0121-4421-ada7-cbfe561469e6_Enabled">
    <vt:lpwstr>true</vt:lpwstr>
  </property>
  <property fmtid="{D5CDD505-2E9C-101B-9397-08002B2CF9AE}" pid="3" name="MSIP_Label_e8bccd3e-0121-4421-ada7-cbfe561469e6_SetDate">
    <vt:lpwstr>2021-07-05T21:35:53Z</vt:lpwstr>
  </property>
  <property fmtid="{D5CDD505-2E9C-101B-9397-08002B2CF9AE}" pid="4" name="MSIP_Label_e8bccd3e-0121-4421-ada7-cbfe561469e6_Method">
    <vt:lpwstr>Privileged</vt:lpwstr>
  </property>
  <property fmtid="{D5CDD505-2E9C-101B-9397-08002B2CF9AE}" pid="5" name="MSIP_Label_e8bccd3e-0121-4421-ada7-cbfe561469e6_Name">
    <vt:lpwstr>Privado</vt:lpwstr>
  </property>
  <property fmtid="{D5CDD505-2E9C-101B-9397-08002B2CF9AE}" pid="6" name="MSIP_Label_e8bccd3e-0121-4421-ada7-cbfe561469e6_SiteId">
    <vt:lpwstr>78c81da0-4904-4738-9f6d-6be11bdc597c</vt:lpwstr>
  </property>
  <property fmtid="{D5CDD505-2E9C-101B-9397-08002B2CF9AE}" pid="7" name="MSIP_Label_e8bccd3e-0121-4421-ada7-cbfe561469e6_ActionId">
    <vt:lpwstr>c7c1dea2-611f-4afd-baf9-d33d97f7639d</vt:lpwstr>
  </property>
  <property fmtid="{D5CDD505-2E9C-101B-9397-08002B2CF9AE}" pid="8" name="MSIP_Label_e8bccd3e-0121-4421-ada7-cbfe561469e6_ContentBits">
    <vt:lpwstr>2</vt:lpwstr>
  </property>
</Properties>
</file>