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0" showSheetTabs="1" showVerticalScroll="0" tabRatio="600" visibility="visible" windowHeight="15840" windowWidth="29040" xWindow="28680" yWindow="-120"/>
  </bookViews>
  <sheets>
    <sheet name="Sheet1" sheetId="1" state="visible" r:id="rId1"/>
  </sheets>
  <definedNames>
    <definedName hidden="1" localSheetId="0" name="_xlnm._FilterDatabase">'Sheet1'!$A$5:$M$435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_([$€-2]\ * #,##0.00_);_([$€-2]\ * \(#,##0.00\);_([$€-2]\ * &quot;-&quot;??_);_(@_)" numFmtId="164"/>
    <numFmt formatCode="_(&quot;$&quot;* #,##0.00_);_(&quot;$&quot;* \(#,##0.00\);_(&quot;$&quot;* &quot;-&quot;??_);_(@_)" numFmtId="165"/>
  </numFmts>
  <fonts count="7">
    <font>
      <name val="Calibri"/>
      <charset val="177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charset val="177"/>
      <family val="2"/>
      <color theme="1"/>
      <sz val="11"/>
      <scheme val="minor"/>
    </font>
    <font>
      <name val="Calibri"/>
      <family val="2"/>
      <color theme="8" tint="-0.249977111117893"/>
      <sz val="11"/>
    </font>
    <font>
      <name val="Calibri"/>
      <family val="2"/>
      <color rgb="FFFFFF00"/>
      <sz val="11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3" numFmtId="0"/>
    <xf borderId="0" fillId="0" fontId="3" numFmtId="44"/>
    <xf borderId="0" fillId="0" fontId="3" numFmtId="9"/>
  </cellStyleXfs>
  <cellXfs count="37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4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borderId="0" fillId="4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0" fillId="3" fontId="1" numFmtId="164" pivotButton="0" quotePrefix="0" xfId="0">
      <alignment horizontal="center" vertical="center"/>
    </xf>
    <xf applyAlignment="1" borderId="0" fillId="4" fontId="1" numFmtId="164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1" fillId="6" fontId="1" numFmtId="164" pivotButton="0" quotePrefix="0" xfId="0">
      <alignment horizontal="center" vertical="center"/>
    </xf>
    <xf applyAlignment="1" borderId="1" fillId="4" fontId="1" numFmtId="2" pivotButton="0" quotePrefix="0" xfId="0">
      <alignment horizontal="center" vertical="center"/>
    </xf>
    <xf applyAlignment="1" borderId="0" fillId="4" fontId="1" numFmtId="165" pivotButton="0" quotePrefix="0" xfId="1">
      <alignment horizontal="center" vertical="center"/>
    </xf>
    <xf applyAlignment="1" borderId="0" fillId="0" fontId="1" numFmtId="165" pivotButton="0" quotePrefix="0" xfId="1">
      <alignment horizontal="center" vertical="center"/>
    </xf>
    <xf applyAlignment="1" borderId="1" fillId="0" fontId="1" numFmtId="165" pivotButton="0" quotePrefix="0" xfId="1">
      <alignment horizontal="center" vertical="center"/>
    </xf>
    <xf applyAlignment="1" borderId="1" fillId="5" fontId="5" numFmtId="165" pivotButton="0" quotePrefix="0" xfId="1">
      <alignment horizontal="center" vertical="center"/>
    </xf>
    <xf applyAlignment="1" borderId="1" fillId="6" fontId="1" numFmtId="165" pivotButton="0" quotePrefix="0" xfId="1">
      <alignment horizontal="center" vertical="center"/>
    </xf>
    <xf applyAlignment="1" borderId="1" fillId="0" fontId="1" numFmtId="9" pivotButton="0" quotePrefix="0" xfId="2">
      <alignment horizontal="center" vertical="center"/>
    </xf>
    <xf applyAlignment="1" borderId="0" fillId="3" fontId="1" numFmtId="165" pivotButton="0" quotePrefix="0" xfId="1">
      <alignment horizontal="center" vertical="center"/>
    </xf>
    <xf applyAlignment="1" borderId="1" fillId="2" fontId="4" numFmtId="165" pivotButton="0" quotePrefix="0" xfId="1">
      <alignment horizontal="center" vertical="center"/>
    </xf>
    <xf applyAlignment="1" borderId="1" fillId="4" fontId="1" numFmtId="9" pivotButton="0" quotePrefix="0" xfId="2">
      <alignment horizontal="center" vertical="center"/>
    </xf>
    <xf borderId="1" fillId="0" fontId="1" numFmtId="0" pivotButton="0" quotePrefix="0" xfId="0"/>
    <xf borderId="0" fillId="0" fontId="6" numFmtId="0" pivotButton="0" quotePrefix="0" xfId="0"/>
    <xf applyAlignment="1" borderId="0" fillId="2" fontId="1" numFmtId="165" pivotButton="0" quotePrefix="0" xfId="1">
      <alignment horizontal="center" vertical="center"/>
    </xf>
    <xf applyAlignment="1" borderId="1" fillId="2" fontId="5" numFmtId="165" pivotButton="0" quotePrefix="0" xfId="1">
      <alignment horizontal="center" vertical="center"/>
    </xf>
    <xf applyAlignment="1" borderId="1" fillId="2" fontId="1" numFmtId="165" pivotButton="0" quotePrefix="0" xfId="1">
      <alignment horizontal="center" vertical="center"/>
    </xf>
    <xf applyAlignment="1" borderId="0" fillId="2" fontId="1" numFmtId="165" pivotButton="0" quotePrefix="0" xfId="1">
      <alignment horizontal="center" vertical="center"/>
    </xf>
    <xf applyAlignment="1" borderId="0" fillId="0" fontId="1" numFmtId="165" pivotButton="0" quotePrefix="0" xfId="1">
      <alignment horizontal="center" vertical="center"/>
    </xf>
    <xf applyAlignment="1" borderId="0" fillId="3" fontId="1" numFmtId="165" pivotButton="0" quotePrefix="0" xfId="1">
      <alignment horizontal="center" vertical="center"/>
    </xf>
    <xf applyAlignment="1" borderId="0" fillId="4" fontId="1" numFmtId="165" pivotButton="0" quotePrefix="0" xfId="1">
      <alignment horizontal="center" vertical="center"/>
    </xf>
    <xf applyAlignment="1" borderId="1" fillId="2" fontId="4" numFmtId="165" pivotButton="0" quotePrefix="0" xfId="1">
      <alignment horizontal="center" vertical="center"/>
    </xf>
    <xf applyAlignment="1" borderId="1" fillId="2" fontId="5" numFmtId="165" pivotButton="0" quotePrefix="0" xfId="1">
      <alignment horizontal="center" vertical="center"/>
    </xf>
    <xf applyAlignment="1" borderId="1" fillId="5" fontId="5" numFmtId="165" pivotButton="0" quotePrefix="0" xfId="1">
      <alignment horizontal="center" vertical="center"/>
    </xf>
    <xf applyAlignment="1" borderId="1" fillId="2" fontId="1" numFmtId="165" pivotButton="0" quotePrefix="0" xfId="1">
      <alignment horizontal="center" vertical="center"/>
    </xf>
    <xf applyAlignment="1" borderId="1" fillId="6" fontId="1" numFmtId="165" pivotButton="0" quotePrefix="0" xfId="1">
      <alignment horizontal="center" vertical="center"/>
    </xf>
    <xf applyAlignment="1" borderId="1" fillId="0" fontId="1" numFmtId="165" pivotButton="0" quotePrefix="0" xfId="1">
      <alignment horizontal="center" vertical="center"/>
    </xf>
  </cellXfs>
  <cellStyles count="3">
    <cellStyle builtinId="0" name="Normal" xfId="0"/>
    <cellStyle builtinId="4" name="Currency" xfId="1"/>
    <cellStyle builtinId="5" name="Percent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0"/>
  <sheetViews>
    <sheetView tabSelected="1" workbookViewId="0" zoomScaleNormal="100">
      <pane activePane="bottomLeft" state="frozen" topLeftCell="A6" ySplit="5"/>
      <selection activeCell="C6" pane="bottomLeft" sqref="B6:C6"/>
    </sheetView>
  </sheetViews>
  <sheetFormatPr baseColWidth="8" defaultColWidth="9" defaultRowHeight="15" outlineLevelCol="0"/>
  <cols>
    <col bestFit="1" customWidth="1" max="1" min="1" style="1" width="21"/>
    <col bestFit="1" customWidth="1" max="2" min="2" style="1" width="24.7109375"/>
    <col customWidth="1" max="3" min="3" style="1" width="24.7109375"/>
    <col bestFit="1" customWidth="1" max="4" min="4" style="1" width="17.42578125"/>
    <col customWidth="1" max="5" min="5" style="1" width="17.42578125"/>
    <col bestFit="1" customWidth="1" max="6" min="6" style="1" width="3.28515625"/>
    <col bestFit="1" customWidth="1" max="7" min="7" style="1" width="5.42578125"/>
    <col customWidth="1" max="8" min="8" style="1" width="8.140625"/>
    <col bestFit="1" customWidth="1" max="9" min="9" style="27" width="11.140625"/>
    <col bestFit="1" customWidth="1" max="10" min="10" style="28" width="11.140625"/>
    <col customWidth="1" max="11" min="11" style="10" width="10"/>
    <col bestFit="1" customWidth="1" max="12" min="12" style="28" width="13.28515625"/>
    <col customWidth="1" max="14" min="13" style="1" width="9"/>
    <col customWidth="1" max="16384" min="15" style="1" width="9"/>
  </cols>
  <sheetData>
    <row r="1">
      <c r="A1" s="5" t="inlineStr">
        <is>
          <t xml:space="preserve">ICON LUXURY GROUP </t>
        </is>
      </c>
      <c r="B1" s="5" t="n"/>
      <c r="C1" s="5" t="n"/>
      <c r="D1" s="5" t="n"/>
      <c r="E1" s="5" t="n"/>
      <c r="F1" s="5" t="n"/>
      <c r="G1" s="3" t="n"/>
      <c r="H1" s="3" t="inlineStr">
        <is>
          <t>[]</t>
        </is>
      </c>
      <c r="J1" s="29" t="n"/>
      <c r="K1" s="8" t="n"/>
      <c r="L1" s="29" t="n"/>
      <c r="M1" s="29" t="n"/>
    </row>
    <row customHeight="1" ht="28.5" r="2">
      <c r="A2" s="6" t="n"/>
      <c r="B2" s="4" t="n"/>
      <c r="C2" s="4" t="n"/>
      <c r="D2" s="4" t="n"/>
      <c r="E2" s="4" t="n"/>
      <c r="F2" s="4" t="n"/>
      <c r="G2" s="4" t="n"/>
      <c r="H2" s="4" t="n"/>
      <c r="J2" s="30" t="n"/>
      <c r="K2" s="9" t="n"/>
      <c r="L2" s="30" t="n"/>
      <c r="M2" s="30" t="n"/>
    </row>
    <row r="3">
      <c r="A3" s="6" t="n"/>
      <c r="B3" s="4" t="n"/>
      <c r="C3" s="4" t="n"/>
      <c r="D3" s="4" t="n"/>
      <c r="E3" s="4" t="n"/>
      <c r="F3" s="4" t="n"/>
      <c r="G3" s="4" t="n"/>
      <c r="H3" s="4" t="n"/>
      <c r="J3" s="21" t="n">
        <v>0.45</v>
      </c>
      <c r="K3" s="9" t="n"/>
      <c r="L3" s="31">
        <f>SUM(L6:L9)</f>
        <v/>
      </c>
      <c r="M3" s="31">
        <f>SUM(#REF!)</f>
        <v/>
      </c>
    </row>
    <row r="4">
      <c r="A4" s="4" t="n"/>
      <c r="B4" s="4" t="n"/>
      <c r="C4" s="4" t="n"/>
      <c r="D4" s="4" t="n"/>
      <c r="E4" s="4" t="n"/>
      <c r="F4" s="4" t="n"/>
      <c r="G4" s="4" t="n"/>
      <c r="H4" s="12">
        <f>SUM(H6:H9)</f>
        <v/>
      </c>
      <c r="I4" s="32" t="n"/>
      <c r="J4" s="33" t="inlineStr">
        <is>
          <t>USD</t>
        </is>
      </c>
      <c r="K4" s="9" t="n"/>
      <c r="L4" s="33" t="inlineStr">
        <is>
          <t>USD</t>
        </is>
      </c>
      <c r="M4" s="33" t="inlineStr">
        <is>
          <t>USD</t>
        </is>
      </c>
    </row>
    <row r="5">
      <c r="A5" s="2" t="inlineStr">
        <is>
          <t>Picture</t>
        </is>
      </c>
      <c r="B5" s="2" t="inlineStr">
        <is>
          <t>Style #</t>
        </is>
      </c>
      <c r="C5" s="2" t="inlineStr">
        <is>
          <t>Brand</t>
        </is>
      </c>
      <c r="D5" s="2" t="inlineStr">
        <is>
          <t>Color Name</t>
        </is>
      </c>
      <c r="E5" s="2" t="inlineStr">
        <is>
          <t>Description</t>
        </is>
      </c>
      <c r="F5" s="2" t="n">
        <v>35</v>
      </c>
      <c r="G5" s="2" t="n">
        <v>35.5</v>
      </c>
      <c r="H5" s="2" t="inlineStr">
        <is>
          <t>QTY</t>
        </is>
      </c>
      <c r="I5" s="34" t="inlineStr">
        <is>
          <t>MSRP</t>
        </is>
      </c>
      <c r="J5" s="35" t="inlineStr">
        <is>
          <t>PRICE</t>
        </is>
      </c>
      <c r="K5" s="11" t="inlineStr">
        <is>
          <t>Discount</t>
        </is>
      </c>
      <c r="L5" s="35" t="inlineStr">
        <is>
          <t>TOT MSRP</t>
        </is>
      </c>
      <c r="M5" s="35" t="inlineStr">
        <is>
          <t>TOT PRICE</t>
        </is>
      </c>
      <c r="Q5" t="inlineStr">
        <is>
          <t>Source URL</t>
        </is>
      </c>
      <c r="R5" t="inlineStr">
        <is>
          <t>Source Type</t>
        </is>
      </c>
      <c r="S5" t="inlineStr">
        <is>
          <t>Seller</t>
        </is>
      </c>
    </row>
    <row customHeight="1" ht="117" r="6">
      <c r="A6" s="7" t="n"/>
      <c r="B6" s="23" t="inlineStr">
        <is>
          <t>BB50N 0B1DR-255</t>
        </is>
      </c>
      <c r="C6" s="22" t="inlineStr">
        <is>
          <t>Givenchy</t>
        </is>
      </c>
      <c r="D6" s="2" t="n"/>
      <c r="E6" s="2" t="n"/>
      <c r="F6" s="2" t="n"/>
      <c r="G6" s="2" t="n"/>
      <c r="H6" s="2">
        <f>SUM(F6:G6)</f>
        <v/>
      </c>
      <c r="I6" s="34" t="inlineStr">
        <is>
          <t>['1250']</t>
        </is>
      </c>
      <c r="J6" s="36">
        <f>I6-(I6*$J$3)</f>
        <v/>
      </c>
      <c r="K6" s="18">
        <f>1-J6/I6</f>
        <v/>
      </c>
      <c r="L6" s="36">
        <f>I6*H6</f>
        <v/>
      </c>
      <c r="M6" s="36">
        <f>J6*H6</f>
        <v/>
      </c>
      <c r="Q6" t="inlineStr">
        <is>
          <t>https://www.givenchy.com/us/en-US/mini-g-tote-shopping-bag-in-canvas/BB50N0B1DR-255.html</t>
        </is>
      </c>
      <c r="R6" t="inlineStr">
        <is>
          <t>brand</t>
        </is>
      </c>
      <c r="S6" t="inlineStr">
        <is>
          <t>None</t>
        </is>
      </c>
    </row>
    <row customHeight="1" ht="117" r="7">
      <c r="A7" s="7" t="n"/>
      <c r="B7" s="23" t="inlineStr">
        <is>
          <t>SHMP0077U0 P3860-Z0R42</t>
        </is>
      </c>
      <c r="C7" s="22" t="inlineStr">
        <is>
          <t>Marni</t>
        </is>
      </c>
      <c r="D7" s="2" t="n"/>
      <c r="E7" s="2" t="n"/>
      <c r="F7" s="2" t="n"/>
      <c r="G7" s="2" t="n"/>
      <c r="H7" s="2" t="n">
        <v>0</v>
      </c>
      <c r="I7" s="34" t="n"/>
      <c r="J7" s="36">
        <f>I7-(I7*$J$3)</f>
        <v/>
      </c>
      <c r="K7" s="18">
        <f>1-J7/I7</f>
        <v/>
      </c>
      <c r="L7" s="36">
        <f>I7*H7</f>
        <v/>
      </c>
      <c r="M7" s="36" t="n"/>
    </row>
    <row customHeight="1" ht="117" r="8">
      <c r="A8" s="7" t="n"/>
      <c r="B8" s="23" t="inlineStr">
        <is>
          <t>BMMP0068Q0 P3860-00N99</t>
        </is>
      </c>
      <c r="C8" s="22" t="inlineStr">
        <is>
          <t>Marni</t>
        </is>
      </c>
      <c r="D8" s="2" t="n"/>
      <c r="E8" s="2" t="n"/>
      <c r="F8" s="2" t="n"/>
      <c r="G8" s="2" t="n"/>
      <c r="H8" s="2">
        <f>SUM(F8:G8)</f>
        <v/>
      </c>
      <c r="I8" s="34" t="n"/>
      <c r="J8" s="36">
        <f>I8-(I8*$J$3)</f>
        <v/>
      </c>
      <c r="K8" s="18">
        <f>1-J8/I8</f>
        <v/>
      </c>
      <c r="L8" s="36">
        <f>I8*H8</f>
        <v/>
      </c>
      <c r="M8" s="36">
        <f>J8*H8</f>
        <v/>
      </c>
    </row>
    <row customHeight="1" ht="117" r="9">
      <c r="A9" s="7" t="n"/>
      <c r="B9" s="23" t="inlineStr">
        <is>
          <t>585852 VCPP1-1233</t>
        </is>
      </c>
      <c r="C9" s="22" t="inlineStr">
        <is>
          <t>Bottega Veneta</t>
        </is>
      </c>
      <c r="D9" s="2" t="n"/>
      <c r="E9" s="2" t="n"/>
      <c r="F9" s="2" t="n"/>
      <c r="G9" s="2" t="n"/>
      <c r="H9" s="2" t="n"/>
      <c r="I9" s="34" t="inlineStr">
        <is>
          <t>['2500.00']</t>
        </is>
      </c>
      <c r="J9" s="36">
        <f>I9-(I9*$J$3)</f>
        <v/>
      </c>
      <c r="K9" s="18">
        <f>1-J9/I9</f>
        <v/>
      </c>
      <c r="L9" s="36">
        <f>I9*H9</f>
        <v/>
      </c>
      <c r="M9" s="36">
        <f>J9*H9</f>
        <v/>
      </c>
      <c r="Q9" t="inlineStr">
        <is>
          <t>https://www.bottegaveneta.com/en-us/mini-pouch-thunder-585852VCPP11233.html, https://www.bottegaveneta.com/en-us/mini-pouch-thunder-810298180.html</t>
        </is>
      </c>
      <c r="R9" t="inlineStr">
        <is>
          <t>brand</t>
        </is>
      </c>
      <c r="S9" t="inlineStr">
        <is>
          <t>bottega veneta</t>
        </is>
      </c>
    </row>
    <row r="10">
      <c r="B10" s="1" t="inlineStr">
        <is>
          <t>680254 V1G11-3722</t>
        </is>
      </c>
      <c r="C10" s="1" t="inlineStr">
        <is>
          <t>Bottega Veneta</t>
        </is>
      </c>
      <c r="I10" t="inlineStr">
        <is>
          <t>['1950.00']</t>
        </is>
      </c>
      <c r="Q10" t="inlineStr">
        <is>
          <t>https://www.bottegaveneta.com/en-us/mini-loop-camera-bag-parakeet-680254V1G113722.html, https://www.bottegaveneta.com/en-us/mini-loop-camera-bag-parakeet-810304787.html</t>
        </is>
      </c>
      <c r="R10" t="inlineStr">
        <is>
          <t>brand</t>
        </is>
      </c>
      <c r="S10" t="inlineStr">
        <is>
          <t>bottega veneta</t>
        </is>
      </c>
    </row>
    <row r="11">
      <c r="B11" s="1" t="inlineStr">
        <is>
          <t>690225 V1QE0-9412</t>
        </is>
      </c>
      <c r="C11" s="1" t="inlineStr">
        <is>
          <t>Bottega Veneta</t>
        </is>
      </c>
      <c r="I11" t="inlineStr">
        <is>
          <t>['3500']</t>
        </is>
      </c>
      <c r="Q11" t="inlineStr">
        <is>
          <t>https://modesens.com/product/bottega-veneta-teen-jodie-top-handle-bag-green-43644154/, https://modesens.com/product/avail/48712428/getlink/</t>
        </is>
      </c>
      <c r="R11" t="inlineStr">
        <is>
          <t>whitelist</t>
        </is>
      </c>
      <c r="S11" t="inlineStr">
        <is>
          <t>forward</t>
        </is>
      </c>
    </row>
    <row r="12">
      <c r="B12" s="1" t="inlineStr">
        <is>
          <t>608811 V1OW1-9412</t>
        </is>
      </c>
      <c r="C12" s="1" t="inlineStr">
        <is>
          <t>Bottega Veneta</t>
        </is>
      </c>
    </row>
    <row r="13">
      <c r="B13" s="1" t="inlineStr">
        <is>
          <t>657228 2R20W-3045</t>
        </is>
      </c>
      <c r="C13" s="1" t="inlineStr">
        <is>
          <t>Saint Laurent</t>
        </is>
      </c>
      <c r="I13" t="inlineStr">
        <is>
          <t>['2400.00']</t>
        </is>
      </c>
      <c r="Q13" t="inlineStr">
        <is>
          <t>https://www.ysl.com/en-us/le-5-a-7-in-smooth-leather--6572282R20W3045.html, https://www.ysl.com/en-us/le-5-a-7-in-smooth-leather--810299849.html</t>
        </is>
      </c>
      <c r="R13" t="inlineStr">
        <is>
          <t>brand</t>
        </is>
      </c>
      <c r="S13" t="inlineStr">
        <is>
          <t>saint laurent</t>
        </is>
      </c>
    </row>
    <row r="14">
      <c r="B14" s="1" t="inlineStr">
        <is>
          <t>A223P65X01 0-NATURAL TAN</t>
        </is>
      </c>
      <c r="C14" s="1" t="inlineStr">
        <is>
          <t>Loewe</t>
        </is>
      </c>
    </row>
    <row r="15">
      <c r="B15" s="1" t="inlineStr">
        <is>
          <t>30S2S9HS7L 0-085</t>
        </is>
      </c>
      <c r="C15" s="1" t="inlineStr">
        <is>
          <t>Michael Michael Kors</t>
        </is>
      </c>
    </row>
    <row r="16">
      <c r="B16" s="1" t="inlineStr">
        <is>
          <t>43020026 12089-D401</t>
        </is>
      </c>
      <c r="C16" s="1" t="inlineStr">
        <is>
          <t>Vivienne Westwood</t>
        </is>
      </c>
    </row>
    <row r="17">
      <c r="B17" s="1" t="inlineStr">
        <is>
          <t>A4261 5802-943</t>
        </is>
      </c>
      <c r="C17" s="1" t="inlineStr">
        <is>
          <t>Ganni</t>
        </is>
      </c>
    </row>
    <row r="18">
      <c r="B18" s="1" t="inlineStr">
        <is>
          <t>BB7116 A1037-80999</t>
        </is>
      </c>
      <c r="C18" s="1" t="inlineStr">
        <is>
          <t>Dolce &amp; Gabbana</t>
        </is>
      </c>
    </row>
    <row r="19">
      <c r="B19" s="1" t="inlineStr">
        <is>
          <t>BB6003 A1037-80999</t>
        </is>
      </c>
      <c r="C19" s="1" t="inlineStr">
        <is>
          <t>Dolce &amp; Gabbana</t>
        </is>
      </c>
    </row>
    <row r="20">
      <c r="B20" s="1" t="inlineStr">
        <is>
          <t>690238 V1BW0-3722</t>
        </is>
      </c>
      <c r="C20" s="1" t="inlineStr">
        <is>
          <t>Bottega Veneta</t>
        </is>
      </c>
    </row>
    <row r="21">
      <c r="B21" s="1" t="inlineStr">
        <is>
          <t>PXR00399 0-BLACK</t>
        </is>
      </c>
      <c r="C21" s="1" t="inlineStr">
        <is>
          <t>Kate Spade</t>
        </is>
      </c>
    </row>
    <row r="22">
      <c r="B22" s="1" t="inlineStr">
        <is>
          <t>K6554 0-BLACK</t>
        </is>
      </c>
      <c r="C22" s="1" t="inlineStr">
        <is>
          <t>Kate Spade</t>
        </is>
      </c>
    </row>
    <row r="23">
      <c r="B23" s="1" t="inlineStr">
        <is>
          <t>BB50N VB1A4-001</t>
        </is>
      </c>
      <c r="C23" s="1" t="inlineStr">
        <is>
          <t>Givenchy</t>
        </is>
      </c>
    </row>
    <row r="24">
      <c r="B24" s="1" t="n">
        <v>8053311</v>
      </c>
      <c r="C24" s="1" t="inlineStr">
        <is>
          <t>Burberry</t>
        </is>
      </c>
    </row>
    <row r="25">
      <c r="B25" s="1" t="inlineStr">
        <is>
          <t>211772 THE STUDIO 752737-NERO</t>
        </is>
      </c>
      <c r="C25" s="1" t="inlineStr">
        <is>
          <t>FERRAGAMO</t>
        </is>
      </c>
    </row>
    <row r="26">
      <c r="B26" s="1" t="inlineStr">
        <is>
          <t>CHS22USB63 B05-49Q</t>
        </is>
      </c>
      <c r="C26" s="1" t="inlineStr">
        <is>
          <t>See By Chloé</t>
        </is>
      </c>
    </row>
    <row r="27">
      <c r="B27" s="1" t="inlineStr">
        <is>
          <t>CHS22USB62 B05-49Q</t>
        </is>
      </c>
      <c r="C27" s="1" t="inlineStr">
        <is>
          <t>See By Chloé</t>
        </is>
      </c>
    </row>
    <row r="28">
      <c r="B28" s="1" t="inlineStr">
        <is>
          <t>653134 1HB0Y-1001</t>
        </is>
      </c>
      <c r="C28" s="1" t="inlineStr">
        <is>
          <t>Alexander McQueen</t>
        </is>
      </c>
      <c r="I28" t="inlineStr">
        <is>
          <t>['2390.00']</t>
        </is>
      </c>
      <c r="Q28" t="inlineStr">
        <is>
          <t>https://www.alexandermcqueen.com/en-us/mini-jewelled-satchel-6531341HB0Y1001.html, https://www.alexandermcqueen.com/en-us/mini-jewelled-satchel-809677953.html</t>
        </is>
      </c>
      <c r="R28" t="inlineStr">
        <is>
          <t>brand</t>
        </is>
      </c>
      <c r="S28" t="inlineStr">
        <is>
          <t>alexander mcqueen</t>
        </is>
      </c>
    </row>
    <row r="29">
      <c r="B29" s="1" t="inlineStr">
        <is>
          <t>1DR 1DR XS X08709 PR818-T1003</t>
        </is>
      </c>
      <c r="C29" s="1" t="inlineStr">
        <is>
          <t>Diesel</t>
        </is>
      </c>
    </row>
    <row r="30">
      <c r="B30" s="1" t="inlineStr">
        <is>
          <t>30S2G9HM6B 0-170</t>
        </is>
      </c>
      <c r="C30" s="1" t="inlineStr">
        <is>
          <t>Michael Michael Kors</t>
        </is>
      </c>
    </row>
    <row r="31">
      <c r="B31" s="1" t="inlineStr">
        <is>
          <t>700940 210B0-1000</t>
        </is>
      </c>
      <c r="C31" s="1" t="inlineStr">
        <is>
          <t>Balenciaga</t>
        </is>
      </c>
      <c r="I31" t="inlineStr">
        <is>
          <t>['2550.00']</t>
        </is>
      </c>
      <c r="Q31" t="inlineStr">
        <is>
          <t>https://www.balenciaga.com/en-us/neo-cagole-xs-handbag-black-700940210B01000.html, https://www.balenciaga.com/en-us/neo-cagole-xs-handbag-black-810564769.html</t>
        </is>
      </c>
      <c r="R31" t="inlineStr">
        <is>
          <t>brand</t>
        </is>
      </c>
      <c r="S31" t="inlineStr">
        <is>
          <t>balenciaga</t>
        </is>
      </c>
    </row>
    <row r="32">
      <c r="B32" s="1" t="inlineStr">
        <is>
          <t>7B0007 W8839-1000</t>
        </is>
      </c>
      <c r="C32" s="1" t="inlineStr">
        <is>
          <t>Stella McCartney</t>
        </is>
      </c>
    </row>
    <row r="33">
      <c r="B33" s="1" t="inlineStr">
        <is>
          <t>BB7165 AY590-89708</t>
        </is>
      </c>
      <c r="C33" s="1" t="inlineStr">
        <is>
          <t>Dolce &amp; Gabbana</t>
        </is>
      </c>
    </row>
    <row r="34">
      <c r="B34" s="1" t="inlineStr">
        <is>
          <t>591970 VCQR1-3724</t>
        </is>
      </c>
      <c r="C34" s="1" t="inlineStr">
        <is>
          <t>Bottega Veneta</t>
        </is>
      </c>
      <c r="I34" t="inlineStr">
        <is>
          <t>['4500.00']</t>
        </is>
      </c>
      <c r="Q34" t="inlineStr">
        <is>
          <t>https://www.bottegaveneta.com/en-us/padded-cassette-parakeet-591970VCQR13724.html, https://www.bottegaveneta.com/en-us/padded-cassette-parakeet-809944575.html</t>
        </is>
      </c>
      <c r="R34" t="inlineStr">
        <is>
          <t>brand</t>
        </is>
      </c>
      <c r="S34" t="inlineStr">
        <is>
          <t>bottega veneta</t>
        </is>
      </c>
    </row>
    <row r="35">
      <c r="B35" s="1" t="inlineStr">
        <is>
          <t>689121 2106F-1090</t>
        </is>
      </c>
      <c r="C35" s="1" t="inlineStr">
        <is>
          <t>Balenciaga</t>
        </is>
      </c>
      <c r="I35" t="inlineStr">
        <is>
          <t>['2300']</t>
        </is>
      </c>
      <c r="Q35" t="inlineStr">
        <is>
          <t>https://modesens.com/product/balenciaga-downtown-xs-crocodile-embossed-shoulder-bag-black-41989834/, https://modesens.com/product/avail/48416297/getlink/</t>
        </is>
      </c>
      <c r="R35" t="inlineStr">
        <is>
          <t>whitelist</t>
        </is>
      </c>
      <c r="S35" t="inlineStr">
        <is>
          <t>ssense</t>
        </is>
      </c>
    </row>
    <row r="36">
      <c r="B36" s="1" t="inlineStr">
        <is>
          <t>BB50M JB1DM-001</t>
        </is>
      </c>
      <c r="C36" s="1" t="inlineStr">
        <is>
          <t>Givenchy</t>
        </is>
      </c>
    </row>
    <row r="37">
      <c r="B37" s="1" t="inlineStr">
        <is>
          <t>BB50N 0B1F1-001</t>
        </is>
      </c>
      <c r="C37" s="1" t="inlineStr">
        <is>
          <t>Givenchy</t>
        </is>
      </c>
      <c r="I37" t="inlineStr">
        <is>
          <t>['1250']</t>
        </is>
      </c>
      <c r="Q37" t="inlineStr">
        <is>
          <t>https://www.givenchy.com/us/en-US/mini-g-tote-shopping-bag-in-canvas/BB50N0B1F1-001.html</t>
        </is>
      </c>
      <c r="R37" t="inlineStr">
        <is>
          <t>brand</t>
        </is>
      </c>
      <c r="S37" t="inlineStr">
        <is>
          <t>None</t>
        </is>
      </c>
    </row>
    <row r="38">
      <c r="B38" s="1" t="inlineStr">
        <is>
          <t>221BA015 3060-100</t>
        </is>
      </c>
      <c r="C38" s="1" t="inlineStr">
        <is>
          <t>Jacquemus</t>
        </is>
      </c>
    </row>
    <row r="39">
      <c r="B39" s="1" t="inlineStr">
        <is>
          <t>BB7100 AW437-80999</t>
        </is>
      </c>
      <c r="C39" s="1" t="inlineStr">
        <is>
          <t>Dolce &amp; Gabbana</t>
        </is>
      </c>
    </row>
    <row r="40">
      <c r="B40" s="1" t="inlineStr">
        <is>
          <t>BB7100 AW437-80002</t>
        </is>
      </c>
      <c r="C40" s="1" t="inlineStr">
        <is>
          <t>Dolce &amp; Gabbana</t>
        </is>
      </c>
    </row>
    <row r="41">
      <c r="B41" s="1" t="inlineStr">
        <is>
          <t>BI3152 A1037-80999</t>
        </is>
      </c>
      <c r="C41" s="1" t="inlineStr">
        <is>
          <t>Dolce &amp; Gabbana</t>
        </is>
      </c>
    </row>
    <row r="42">
      <c r="B42" s="1" t="inlineStr">
        <is>
          <t>S56WF0160 P4300-T2086</t>
        </is>
      </c>
      <c r="C42" s="1" t="inlineStr">
        <is>
          <t>Maison Margiela</t>
        </is>
      </c>
    </row>
    <row r="43">
      <c r="B43" s="1" t="inlineStr">
        <is>
          <t>698895 VCPP0-1229</t>
        </is>
      </c>
      <c r="C43" s="1" t="inlineStr">
        <is>
          <t>Bottega Veneta</t>
        </is>
      </c>
      <c r="I43" t="inlineStr">
        <is>
          <t>['3600.00']</t>
        </is>
      </c>
      <c r="Q43" t="inlineStr">
        <is>
          <t>https://www.bottegaveneta.com/en-us/teen-pouch-black-698895VCPP01229.html, https://www.bottegaveneta.com/en-us/teen-pouch-black-810498462.html</t>
        </is>
      </c>
      <c r="R43" t="inlineStr">
        <is>
          <t>brand</t>
        </is>
      </c>
      <c r="S43" t="inlineStr">
        <is>
          <t>bottega veneta</t>
        </is>
      </c>
    </row>
    <row r="44">
      <c r="B44" s="1" t="inlineStr">
        <is>
          <t>690225 VCPP0-9009</t>
        </is>
      </c>
      <c r="C44" s="1" t="inlineStr">
        <is>
          <t>Bottega Veneta</t>
        </is>
      </c>
      <c r="I44" t="inlineStr">
        <is>
          <t>['3500.00']</t>
        </is>
      </c>
      <c r="Q44" t="inlineStr">
        <is>
          <t>https://www.bottegaveneta.com/en-us/teen-jodie-white-690225VCPP09009.html, https://www.bottegaveneta.com/en-us/teen-jodie-white-810312504.html</t>
        </is>
      </c>
      <c r="R44" t="inlineStr">
        <is>
          <t>brand</t>
        </is>
      </c>
      <c r="S44" t="inlineStr">
        <is>
          <t>bottega veneta</t>
        </is>
      </c>
    </row>
    <row r="45">
      <c r="B45" s="1" t="inlineStr">
        <is>
          <t>680254 V1G11-1233</t>
        </is>
      </c>
      <c r="C45" s="1" t="inlineStr">
        <is>
          <t>Bottega Veneta</t>
        </is>
      </c>
      <c r="I45" t="inlineStr">
        <is>
          <t>['1950.00']</t>
        </is>
      </c>
      <c r="Q45" t="inlineStr">
        <is>
          <t>https://www.bottegaveneta.com/en-us/mini-loop-camera-bag-thunder-680254V1G111233.html, https://www.bottegaveneta.com/en-us/mini-loop-camera-bag-thunder-810300704.html</t>
        </is>
      </c>
      <c r="R45" t="inlineStr">
        <is>
          <t>brand</t>
        </is>
      </c>
      <c r="S45" t="inlineStr">
        <is>
          <t>bottega veneta</t>
        </is>
      </c>
    </row>
    <row r="46">
      <c r="B46" s="1" t="inlineStr">
        <is>
          <t>680254 V1G11-9009</t>
        </is>
      </c>
      <c r="C46" s="1" t="inlineStr">
        <is>
          <t>Bottega Veneta</t>
        </is>
      </c>
    </row>
    <row r="47">
      <c r="B47" s="1" t="inlineStr">
        <is>
          <t>585852 VCPP1-3722</t>
        </is>
      </c>
      <c r="C47" s="1" t="inlineStr">
        <is>
          <t>Bottega Veneta</t>
        </is>
      </c>
      <c r="I47" t="inlineStr">
        <is>
          <t>['2500']</t>
        </is>
      </c>
      <c r="Q47" t="inlineStr">
        <is>
          <t>https://modesens.com/product/bottega-veneta-the-pouch-mini-intrecciato-leather-clutch-parakeetgold-45188781/, https://modesens.com/product/avail/49496148/getlink/</t>
        </is>
      </c>
      <c r="R47" t="inlineStr">
        <is>
          <t>whitelist</t>
        </is>
      </c>
      <c r="S47" t="inlineStr">
        <is>
          <t>net-a-porter</t>
        </is>
      </c>
    </row>
    <row r="48">
      <c r="B48" s="1" t="inlineStr">
        <is>
          <t>680255 V1G11-3722</t>
        </is>
      </c>
      <c r="C48" s="1" t="inlineStr">
        <is>
          <t>Bottega Veneta</t>
        </is>
      </c>
      <c r="I48" t="inlineStr">
        <is>
          <t>['2700']</t>
        </is>
      </c>
      <c r="Q48" t="inlineStr">
        <is>
          <t>https://modesens.com/product/bottega-veneta-loop-small-intrecciato-leather-shoulder-bag-green-44478032/, https://modesens.com/product/avail/49982989/getlink/</t>
        </is>
      </c>
      <c r="R48" t="inlineStr">
        <is>
          <t>whitelist</t>
        </is>
      </c>
      <c r="S48" t="inlineStr">
        <is>
          <t>forward</t>
        </is>
      </c>
    </row>
    <row r="49">
      <c r="B49" s="1" t="inlineStr">
        <is>
          <t>698895 VCPP0-7301</t>
        </is>
      </c>
      <c r="C49" s="1" t="inlineStr">
        <is>
          <t>Bottega Veneta</t>
        </is>
      </c>
    </row>
    <row r="50">
      <c r="B50" s="1" t="inlineStr">
        <is>
          <t>89472 0-222</t>
        </is>
      </c>
      <c r="C50" s="1" t="inlineStr">
        <is>
          <t>Tory Burch</t>
        </is>
      </c>
    </row>
  </sheetData>
  <autoFilter ref="A5:M435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Icon Trade</dc:creator>
  <dcterms:created xsi:type="dcterms:W3CDTF">2016-10-27T16:11:58Z</dcterms:created>
  <dcterms:modified xsi:type="dcterms:W3CDTF">2024-01-04T22:54:36Z</dcterms:modified>
  <cp:lastModifiedBy>Nik  Popov</cp:lastModifiedBy>
</cp:coreProperties>
</file>