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2025_Colombia_CSEC\"/>
    </mc:Choice>
  </mc:AlternateContent>
  <xr:revisionPtr revIDLastSave="0" documentId="13_ncr:1_{AFA43D0E-4530-4C55-8B57-8601FD6803C1}" xr6:coauthVersionLast="47" xr6:coauthVersionMax="47" xr10:uidLastSave="{00000000-0000-0000-0000-000000000000}"/>
  <bookViews>
    <workbookView xWindow="12795" yWindow="0" windowWidth="16110" windowHeight="15585" xr2:uid="{A0713334-9A60-453E-BBC0-CE999A1805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6" i="1" l="1"/>
  <c r="J17" i="1"/>
  <c r="L27" i="1"/>
  <c r="L26" i="1"/>
  <c r="F14" i="1"/>
  <c r="F15" i="1"/>
  <c r="F13" i="1"/>
  <c r="D16" i="1"/>
  <c r="E16" i="1"/>
  <c r="C16" i="1"/>
  <c r="G5" i="1"/>
  <c r="G6" i="1"/>
  <c r="G7" i="1"/>
  <c r="G8" i="1"/>
  <c r="G4" i="1"/>
  <c r="E9" i="1"/>
  <c r="F9" i="1"/>
  <c r="C9" i="1"/>
  <c r="D9" i="1"/>
</calcChain>
</file>

<file path=xl/sharedStrings.xml><?xml version="1.0" encoding="utf-8"?>
<sst xmlns="http://schemas.openxmlformats.org/spreadsheetml/2006/main" count="49" uniqueCount="27">
  <si>
    <t>SexTransact</t>
  </si>
  <si>
    <t>SexAct</t>
  </si>
  <si>
    <t>NA</t>
  </si>
  <si>
    <t>RAW</t>
  </si>
  <si>
    <t>SexTransact (Q500)</t>
  </si>
  <si>
    <t>SexAct(Q407)</t>
  </si>
  <si>
    <t>CLEANED</t>
  </si>
  <si>
    <t>Variable</t>
  </si>
  <si>
    <t>Variable Label</t>
  </si>
  <si>
    <t>Answer</t>
  </si>
  <si>
    <t>Prop</t>
  </si>
  <si>
    <t>Prop (SE)</t>
  </si>
  <si>
    <t>Prop (Lower CI 95%)</t>
  </si>
  <si>
    <t>Prop (Upper CI 95%)</t>
  </si>
  <si>
    <t>Prop (CV)</t>
  </si>
  <si>
    <t>TotalRespond</t>
  </si>
  <si>
    <t>TotalNA</t>
  </si>
  <si>
    <t>CSEC</t>
  </si>
  <si>
    <t>Filter: 'Reported underage commercial sexual exploitation' = 1; Else = 0</t>
  </si>
  <si>
    <t>No</t>
  </si>
  <si>
    <t>Yes</t>
  </si>
  <si>
    <t>Showing 1 to 2 of 2 entries, 10 total columns</t>
  </si>
  <si>
    <t>CSEC=NO</t>
  </si>
  <si>
    <t>CSEC=YES</t>
  </si>
  <si>
    <t>ALL</t>
  </si>
  <si>
    <t>LESS THAN 17</t>
  </si>
  <si>
    <t>MORE THAN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</si>
</sst>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8"/>
      <color rgb="FFFFFFFF"/>
      <name val="Segoe UI"/>
      <family val="2"/>
    </font>
    <font>
      <sz val="8"/>
      <color rgb="FFFFFFFF"/>
      <name val="Segoe UI"/>
      <family val="2"/>
    </font>
    <font>
      <sz val="8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4E5C68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0C1F30"/>
      </right>
      <top/>
      <bottom style="medium">
        <color rgb="FF0C1F30"/>
      </bottom>
      <diagonal/>
    </border>
    <border>
      <left/>
      <right style="medium">
        <color rgb="FF0C1F30"/>
      </right>
      <top/>
      <bottom/>
      <diagonal/>
    </border>
    <border>
      <left/>
      <right/>
      <top style="medium">
        <color rgb="FF0C1F3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right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right" vertical="center"/>
    </xf>
    <xf numFmtId="0" fontId="3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027EC-B5DA-4B97-9453-938B71877FDE}">
  <dimension ref="A2:L33"/>
  <sheetViews>
    <sheetView tabSelected="1" workbookViewId="0">
      <selection activeCell="J15" sqref="J15"/>
    </sheetView>
  </sheetViews>
  <sheetFormatPr defaultRowHeight="15" x14ac:dyDescent="0.25"/>
  <cols>
    <col min="1" max="1" width="18.42578125" bestFit="1" customWidth="1"/>
    <col min="2" max="2" width="13.140625" bestFit="1" customWidth="1"/>
    <col min="3" max="3" width="17.140625" customWidth="1"/>
  </cols>
  <sheetData>
    <row r="2" spans="1:11" x14ac:dyDescent="0.25">
      <c r="A2" s="1" t="s">
        <v>3</v>
      </c>
    </row>
    <row r="3" spans="1:11" x14ac:dyDescent="0.25">
      <c r="B3" s="1" t="s">
        <v>5</v>
      </c>
      <c r="C3" s="3">
        <v>2</v>
      </c>
      <c r="D3" s="3">
        <v>1</v>
      </c>
      <c r="E3" s="3">
        <v>99</v>
      </c>
      <c r="F3" s="3" t="s">
        <v>2</v>
      </c>
    </row>
    <row r="4" spans="1:11" x14ac:dyDescent="0.25">
      <c r="A4" s="1" t="s">
        <v>4</v>
      </c>
      <c r="B4" s="2">
        <v>2</v>
      </c>
      <c r="C4">
        <v>0</v>
      </c>
      <c r="D4">
        <v>1551</v>
      </c>
      <c r="E4">
        <v>0</v>
      </c>
      <c r="F4">
        <v>0</v>
      </c>
      <c r="G4" s="1">
        <f>SUM(C4:F4)</f>
        <v>1551</v>
      </c>
    </row>
    <row r="5" spans="1:11" x14ac:dyDescent="0.25">
      <c r="B5" s="2">
        <v>1</v>
      </c>
      <c r="C5">
        <v>0</v>
      </c>
      <c r="D5">
        <v>82</v>
      </c>
      <c r="E5">
        <v>0</v>
      </c>
      <c r="F5">
        <v>0</v>
      </c>
      <c r="G5" s="1">
        <f t="shared" ref="G5:G9" si="0">SUM(C5:F5)</f>
        <v>82</v>
      </c>
    </row>
    <row r="6" spans="1:11" x14ac:dyDescent="0.25">
      <c r="B6" s="2">
        <v>98</v>
      </c>
      <c r="C6">
        <v>0</v>
      </c>
      <c r="D6">
        <v>1</v>
      </c>
      <c r="E6">
        <v>0</v>
      </c>
      <c r="F6">
        <v>0</v>
      </c>
      <c r="G6" s="1">
        <f t="shared" si="0"/>
        <v>1</v>
      </c>
      <c r="K6">
        <f>82-43</f>
        <v>39</v>
      </c>
    </row>
    <row r="7" spans="1:11" x14ac:dyDescent="0.25">
      <c r="B7" s="2">
        <v>99</v>
      </c>
      <c r="C7">
        <v>0</v>
      </c>
      <c r="D7">
        <v>5</v>
      </c>
      <c r="E7">
        <v>0</v>
      </c>
      <c r="F7">
        <v>0</v>
      </c>
      <c r="G7" s="1">
        <f t="shared" si="0"/>
        <v>5</v>
      </c>
    </row>
    <row r="8" spans="1:11" x14ac:dyDescent="0.25">
      <c r="B8" s="2" t="s">
        <v>2</v>
      </c>
      <c r="C8">
        <v>1040</v>
      </c>
      <c r="D8">
        <v>0</v>
      </c>
      <c r="E8">
        <v>26</v>
      </c>
      <c r="F8">
        <v>0</v>
      </c>
      <c r="G8" s="1">
        <f t="shared" si="0"/>
        <v>1066</v>
      </c>
    </row>
    <row r="9" spans="1:11" x14ac:dyDescent="0.25">
      <c r="C9" s="1">
        <f>SUM(C4:C8)</f>
        <v>1040</v>
      </c>
      <c r="D9" s="1">
        <f>SUM(D4:D8)</f>
        <v>1639</v>
      </c>
      <c r="E9" s="1">
        <f>SUM(E4:E8)</f>
        <v>26</v>
      </c>
      <c r="F9" s="1">
        <f>SUM(F4:F8)</f>
        <v>0</v>
      </c>
      <c r="G9" s="1"/>
    </row>
    <row r="11" spans="1:11" x14ac:dyDescent="0.25">
      <c r="A11" s="1" t="s">
        <v>6</v>
      </c>
      <c r="K11" s="1"/>
    </row>
    <row r="12" spans="1:11" x14ac:dyDescent="0.25">
      <c r="B12" s="1" t="s">
        <v>1</v>
      </c>
      <c r="C12" s="3">
        <v>0</v>
      </c>
      <c r="D12" s="3">
        <v>1</v>
      </c>
      <c r="E12" s="3" t="s">
        <v>2</v>
      </c>
    </row>
    <row r="13" spans="1:11" x14ac:dyDescent="0.25">
      <c r="A13" s="1" t="s">
        <v>0</v>
      </c>
      <c r="B13" s="2">
        <v>0</v>
      </c>
      <c r="C13">
        <v>0</v>
      </c>
      <c r="D13">
        <v>1551</v>
      </c>
      <c r="E13">
        <v>0</v>
      </c>
      <c r="F13" s="1">
        <f>SUM(C13:E13)</f>
        <v>1551</v>
      </c>
    </row>
    <row r="14" spans="1:11" x14ac:dyDescent="0.25">
      <c r="B14" s="2">
        <v>1</v>
      </c>
      <c r="C14">
        <v>0</v>
      </c>
      <c r="D14">
        <v>82</v>
      </c>
      <c r="E14">
        <v>0</v>
      </c>
      <c r="F14" s="1">
        <f t="shared" ref="F14:F15" si="1">SUM(C14:E14)</f>
        <v>82</v>
      </c>
      <c r="I14" t="s">
        <v>22</v>
      </c>
      <c r="J14">
        <v>1595</v>
      </c>
    </row>
    <row r="15" spans="1:11" x14ac:dyDescent="0.25">
      <c r="B15" s="2" t="s">
        <v>2</v>
      </c>
      <c r="C15">
        <v>1040</v>
      </c>
      <c r="D15">
        <v>6</v>
      </c>
      <c r="E15">
        <v>26</v>
      </c>
      <c r="F15" s="1">
        <f t="shared" si="1"/>
        <v>1072</v>
      </c>
      <c r="I15" t="s">
        <v>23</v>
      </c>
      <c r="J15">
        <v>38</v>
      </c>
    </row>
    <row r="16" spans="1:11" x14ac:dyDescent="0.25">
      <c r="C16" s="1">
        <f>SUM(C13:C15)</f>
        <v>1040</v>
      </c>
      <c r="D16" s="1">
        <f t="shared" ref="D16:E16" si="2">SUM(D13:D15)</f>
        <v>1639</v>
      </c>
      <c r="E16" s="1">
        <f t="shared" si="2"/>
        <v>26</v>
      </c>
    </row>
    <row r="17" spans="1:12" x14ac:dyDescent="0.25">
      <c r="J17" s="1">
        <f>SUM(J14:J15)</f>
        <v>1633</v>
      </c>
    </row>
    <row r="18" spans="1:12" x14ac:dyDescent="0.25">
      <c r="C18" t="s">
        <v>24</v>
      </c>
      <c r="D18" t="s">
        <v>25</v>
      </c>
      <c r="E18" t="s">
        <v>26</v>
      </c>
    </row>
    <row r="19" spans="1:12" x14ac:dyDescent="0.25">
      <c r="C19">
        <v>69</v>
      </c>
      <c r="D19">
        <v>26</v>
      </c>
      <c r="E19">
        <v>43</v>
      </c>
    </row>
    <row r="24" spans="1:12" ht="15.75" thickBot="1" x14ac:dyDescent="0.3">
      <c r="A24" s="4"/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</row>
    <row r="25" spans="1:12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</row>
    <row r="26" spans="1:12" ht="15.75" thickBot="1" x14ac:dyDescent="0.3">
      <c r="A26" s="7">
        <v>1</v>
      </c>
      <c r="B26" s="8" t="s">
        <v>17</v>
      </c>
      <c r="C26" s="8" t="s">
        <v>18</v>
      </c>
      <c r="D26" s="8" t="s">
        <v>19</v>
      </c>
      <c r="E26" s="9">
        <v>97.387424999999993</v>
      </c>
      <c r="F26" s="9">
        <v>1.31596</v>
      </c>
      <c r="G26" s="9">
        <v>93.081941200000003</v>
      </c>
      <c r="H26" s="9">
        <v>99.040978999999993</v>
      </c>
      <c r="I26" s="9">
        <v>1.3512629999999999E-2</v>
      </c>
      <c r="J26" s="9">
        <v>368</v>
      </c>
      <c r="K26" s="9">
        <v>0</v>
      </c>
      <c r="L26">
        <f>J26+J31</f>
        <v>1595</v>
      </c>
    </row>
    <row r="27" spans="1:12" ht="15.75" thickBot="1" x14ac:dyDescent="0.3">
      <c r="A27" s="7">
        <v>2</v>
      </c>
      <c r="B27" s="8" t="s">
        <v>17</v>
      </c>
      <c r="C27" s="8" t="s">
        <v>18</v>
      </c>
      <c r="D27" s="8" t="s">
        <v>20</v>
      </c>
      <c r="E27" s="9">
        <v>2.6125750000000001</v>
      </c>
      <c r="F27" s="9">
        <v>1.31596</v>
      </c>
      <c r="G27" s="9">
        <v>0.95902069999999995</v>
      </c>
      <c r="H27" s="9">
        <v>6.9180590000000004</v>
      </c>
      <c r="I27" s="9">
        <v>0.50370232000000004</v>
      </c>
      <c r="J27" s="9">
        <v>12</v>
      </c>
      <c r="K27" s="9">
        <v>0</v>
      </c>
      <c r="L27">
        <f>J27+J32</f>
        <v>38</v>
      </c>
    </row>
    <row r="28" spans="1:12" ht="31.5" x14ac:dyDescent="0.25">
      <c r="A28" s="10" t="s">
        <v>21</v>
      </c>
    </row>
    <row r="29" spans="1:12" ht="15.75" thickBot="1" x14ac:dyDescent="0.3">
      <c r="A29" s="4"/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</row>
    <row r="30" spans="1:12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</row>
    <row r="31" spans="1:12" ht="15.75" thickBot="1" x14ac:dyDescent="0.3">
      <c r="A31" s="7">
        <v>1</v>
      </c>
      <c r="B31" s="8" t="s">
        <v>17</v>
      </c>
      <c r="C31" s="8" t="s">
        <v>18</v>
      </c>
      <c r="D31" s="8" t="s">
        <v>19</v>
      </c>
      <c r="E31" s="9">
        <v>97.436041000000003</v>
      </c>
      <c r="F31" s="9">
        <v>1.0273019999999999</v>
      </c>
      <c r="G31" s="9">
        <v>94.425588000000005</v>
      </c>
      <c r="H31" s="9">
        <v>98.840664000000004</v>
      </c>
      <c r="I31" s="9">
        <v>1.054335E-2</v>
      </c>
      <c r="J31" s="9">
        <v>1227</v>
      </c>
      <c r="K31" s="9">
        <v>0</v>
      </c>
    </row>
    <row r="32" spans="1:12" ht="15.75" thickBot="1" x14ac:dyDescent="0.3">
      <c r="A32" s="7">
        <v>2</v>
      </c>
      <c r="B32" s="8" t="s">
        <v>17</v>
      </c>
      <c r="C32" s="8" t="s">
        <v>18</v>
      </c>
      <c r="D32" s="8" t="s">
        <v>20</v>
      </c>
      <c r="E32" s="9">
        <v>2.5639590000000001</v>
      </c>
      <c r="F32" s="9">
        <v>1.0273019999999999</v>
      </c>
      <c r="G32" s="9">
        <v>1.1593359999999999</v>
      </c>
      <c r="H32" s="9">
        <v>5.5744119999999997</v>
      </c>
      <c r="I32" s="9">
        <v>0.40067013000000001</v>
      </c>
      <c r="J32" s="9">
        <v>26</v>
      </c>
      <c r="K32" s="9">
        <v>0</v>
      </c>
    </row>
    <row r="33" spans="1:1" ht="31.5" x14ac:dyDescent="0.25">
      <c r="A33" s="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Cormier, Isaac</dc:creator>
  <cp:lastModifiedBy>Cormier, Isaac</cp:lastModifiedBy>
  <dcterms:created xsi:type="dcterms:W3CDTF">2025-08-07T23:12:40Z</dcterms:created>
  <dcterms:modified xsi:type="dcterms:W3CDTF">2025-08-08T02:20:33Z</dcterms:modified>
</cp:coreProperties>
</file>