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3F8940F8-685F-4091-A48D-B3575D96EE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inical results" sheetId="6" r:id="rId1"/>
    <sheet name="CE results" sheetId="7" r:id="rId2"/>
    <sheet name="KM Comparator" sheetId="1" r:id="rId3"/>
    <sheet name="KM Comparator 5k patients" sheetId="15" r:id="rId4"/>
    <sheet name="KM HbA1c effect" sheetId="2" r:id="rId5"/>
    <sheet name="KM HbA1c effect 5k patients" sheetId="16" r:id="rId6"/>
    <sheet name="KM HbA1c effect plus" sheetId="9" r:id="rId7"/>
    <sheet name="KM HDL effect" sheetId="10" r:id="rId8"/>
    <sheet name="KM LDL effect" sheetId="11" r:id="rId9"/>
    <sheet name="KM All SMI vs. UC" sheetId="12" r:id="rId10"/>
    <sheet name="KM BMI effect" sheetId="13" r:id="rId11"/>
    <sheet name="KM SBP effect" sheetId="14" r:id="rId12"/>
    <sheet name="KM difference" sheetId="8" r:id="rId13"/>
    <sheet name="Stroke" sheetId="5" r:id="rId14"/>
    <sheet name="Dead" sheetId="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7" l="1"/>
  <c r="D65" i="7"/>
  <c r="E65" i="7"/>
  <c r="F65" i="7"/>
  <c r="G65" i="7"/>
  <c r="H65" i="7"/>
  <c r="I65" i="7"/>
  <c r="J65" i="7"/>
  <c r="K65" i="7"/>
  <c r="C65" i="7"/>
  <c r="D64" i="7"/>
  <c r="E64" i="7"/>
  <c r="F64" i="7"/>
  <c r="G64" i="7"/>
  <c r="H64" i="7"/>
  <c r="I64" i="7"/>
  <c r="J64" i="7"/>
  <c r="K64" i="7"/>
  <c r="C64" i="7"/>
  <c r="D53" i="6"/>
  <c r="E53" i="6"/>
  <c r="F53" i="6"/>
  <c r="G53" i="6"/>
  <c r="H53" i="6"/>
  <c r="I53" i="6"/>
  <c r="J53" i="6"/>
  <c r="K53" i="6"/>
  <c r="C53" i="6"/>
  <c r="D60" i="7"/>
  <c r="E60" i="7"/>
  <c r="F60" i="7"/>
  <c r="G60" i="7"/>
  <c r="H60" i="7"/>
  <c r="I60" i="7"/>
  <c r="J60" i="7"/>
  <c r="K61" i="7" s="1"/>
  <c r="K60" i="7"/>
  <c r="C60" i="7"/>
  <c r="D58" i="7"/>
  <c r="E58" i="7"/>
  <c r="F58" i="7"/>
  <c r="G58" i="7"/>
  <c r="H58" i="7"/>
  <c r="I58" i="7"/>
  <c r="J58" i="7"/>
  <c r="K58" i="7"/>
  <c r="C58" i="7"/>
  <c r="K50" i="6"/>
  <c r="J50" i="6"/>
  <c r="I50" i="6"/>
  <c r="H50" i="6"/>
  <c r="G50" i="6"/>
  <c r="F50" i="6"/>
  <c r="E50" i="6"/>
  <c r="D50" i="6"/>
  <c r="C50" i="6"/>
  <c r="D48" i="6"/>
  <c r="E48" i="6"/>
  <c r="F48" i="6"/>
  <c r="G48" i="6"/>
  <c r="H48" i="6"/>
  <c r="I48" i="6"/>
  <c r="J48" i="6"/>
  <c r="K48" i="6"/>
  <c r="C48" i="6"/>
  <c r="D55" i="7"/>
  <c r="E55" i="7"/>
  <c r="F55" i="7"/>
  <c r="G55" i="7"/>
  <c r="H55" i="7"/>
  <c r="I55" i="7"/>
  <c r="J55" i="7"/>
  <c r="K55" i="7"/>
  <c r="C55" i="7"/>
  <c r="D45" i="6"/>
  <c r="E45" i="6"/>
  <c r="F45" i="6"/>
  <c r="G45" i="6"/>
  <c r="H45" i="6"/>
  <c r="I45" i="6"/>
  <c r="J45" i="6"/>
  <c r="K45" i="6"/>
  <c r="C45" i="6"/>
  <c r="D51" i="7"/>
  <c r="E51" i="7"/>
  <c r="F51" i="7"/>
  <c r="G51" i="7"/>
  <c r="H51" i="7"/>
  <c r="I51" i="7"/>
  <c r="J51" i="7"/>
  <c r="K51" i="7"/>
  <c r="C51" i="7"/>
  <c r="D42" i="6"/>
  <c r="E42" i="6"/>
  <c r="F42" i="6"/>
  <c r="G42" i="6"/>
  <c r="H42" i="6"/>
  <c r="I42" i="6"/>
  <c r="J42" i="6"/>
  <c r="K42" i="6"/>
  <c r="C42" i="6"/>
  <c r="D47" i="7"/>
  <c r="E47" i="7"/>
  <c r="F47" i="7"/>
  <c r="G47" i="7"/>
  <c r="H47" i="7"/>
  <c r="I47" i="7"/>
  <c r="J47" i="7"/>
  <c r="K47" i="7"/>
  <c r="K48" i="7" s="1"/>
  <c r="C47" i="7"/>
  <c r="D45" i="7"/>
  <c r="E45" i="7"/>
  <c r="F45" i="7"/>
  <c r="G45" i="7"/>
  <c r="H45" i="7"/>
  <c r="I45" i="7"/>
  <c r="J45" i="7"/>
  <c r="K45" i="7"/>
  <c r="C45" i="7"/>
  <c r="D42" i="7"/>
  <c r="E42" i="7"/>
  <c r="F42" i="7"/>
  <c r="G42" i="7"/>
  <c r="H42" i="7"/>
  <c r="I42" i="7"/>
  <c r="J42" i="7"/>
  <c r="K42" i="7"/>
  <c r="C42" i="7"/>
  <c r="D39" i="6"/>
  <c r="E39" i="6"/>
  <c r="F39" i="6"/>
  <c r="G39" i="6"/>
  <c r="H39" i="6"/>
  <c r="I39" i="6"/>
  <c r="J39" i="6"/>
  <c r="K39" i="6"/>
  <c r="C39" i="6"/>
  <c r="D34" i="6"/>
  <c r="E34" i="6"/>
  <c r="F34" i="6"/>
  <c r="G34" i="6"/>
  <c r="H34" i="6"/>
  <c r="I34" i="6"/>
  <c r="J34" i="6"/>
  <c r="K34" i="6"/>
  <c r="C34" i="6"/>
  <c r="D37" i="6"/>
  <c r="E37" i="6"/>
  <c r="F37" i="6"/>
  <c r="G37" i="6"/>
  <c r="H37" i="6"/>
  <c r="I37" i="6"/>
  <c r="J37" i="6"/>
  <c r="K37" i="6"/>
  <c r="C37" i="6"/>
  <c r="D38" i="7"/>
  <c r="E38" i="7"/>
  <c r="F38" i="7"/>
  <c r="G38" i="7"/>
  <c r="H38" i="7"/>
  <c r="I38" i="7"/>
  <c r="J38" i="7"/>
  <c r="K39" i="7" s="1"/>
  <c r="K38" i="7"/>
  <c r="C38" i="7"/>
  <c r="D36" i="7"/>
  <c r="E36" i="7"/>
  <c r="F36" i="7"/>
  <c r="G36" i="7"/>
  <c r="H36" i="7"/>
  <c r="I36" i="7"/>
  <c r="J36" i="7"/>
  <c r="K36" i="7"/>
  <c r="C36" i="7"/>
  <c r="D31" i="6"/>
  <c r="E31" i="6"/>
  <c r="F31" i="6"/>
  <c r="G31" i="6"/>
  <c r="H31" i="6"/>
  <c r="I31" i="6"/>
  <c r="J31" i="6"/>
  <c r="K31" i="6"/>
  <c r="C31" i="6"/>
  <c r="D29" i="6"/>
  <c r="E29" i="6"/>
  <c r="F29" i="6"/>
  <c r="G29" i="6"/>
  <c r="H29" i="6"/>
  <c r="I29" i="6"/>
  <c r="J29" i="6"/>
  <c r="K29" i="6"/>
  <c r="C29" i="6"/>
  <c r="D33" i="7"/>
  <c r="E33" i="7"/>
  <c r="F33" i="7"/>
  <c r="G33" i="7"/>
  <c r="H33" i="7"/>
  <c r="I33" i="7"/>
  <c r="J33" i="7"/>
  <c r="K33" i="7"/>
  <c r="C33" i="7"/>
  <c r="D26" i="6"/>
  <c r="E26" i="6"/>
  <c r="F26" i="6"/>
  <c r="G26" i="6"/>
  <c r="H26" i="6"/>
  <c r="I26" i="6"/>
  <c r="J26" i="6"/>
  <c r="K26" i="6"/>
  <c r="C26" i="6"/>
  <c r="AG46" i="8"/>
  <c r="AF46" i="8"/>
  <c r="AE46" i="8"/>
  <c r="AD46" i="8"/>
  <c r="AC46" i="8"/>
  <c r="AB46" i="8"/>
  <c r="AA46" i="8"/>
  <c r="Z46" i="8"/>
  <c r="Y46" i="8"/>
  <c r="X46" i="8"/>
  <c r="AG45" i="8"/>
  <c r="AF45" i="8"/>
  <c r="AE45" i="8"/>
  <c r="AD45" i="8"/>
  <c r="AC45" i="8"/>
  <c r="AB45" i="8"/>
  <c r="AA45" i="8"/>
  <c r="Z45" i="8"/>
  <c r="Y45" i="8"/>
  <c r="X45" i="8"/>
  <c r="AG44" i="8"/>
  <c r="AF44" i="8"/>
  <c r="AE44" i="8"/>
  <c r="AD44" i="8"/>
  <c r="AC44" i="8"/>
  <c r="AB44" i="8"/>
  <c r="AA44" i="8"/>
  <c r="Z44" i="8"/>
  <c r="Y44" i="8"/>
  <c r="X44" i="8"/>
  <c r="AG43" i="8"/>
  <c r="AF43" i="8"/>
  <c r="AE43" i="8"/>
  <c r="AD43" i="8"/>
  <c r="AC43" i="8"/>
  <c r="AB43" i="8"/>
  <c r="AA43" i="8"/>
  <c r="Z43" i="8"/>
  <c r="Y43" i="8"/>
  <c r="X43" i="8"/>
  <c r="AG42" i="8"/>
  <c r="AF42" i="8"/>
  <c r="AE42" i="8"/>
  <c r="AD42" i="8"/>
  <c r="AC42" i="8"/>
  <c r="AB42" i="8"/>
  <c r="AA42" i="8"/>
  <c r="Z42" i="8"/>
  <c r="Y42" i="8"/>
  <c r="X42" i="8"/>
  <c r="AG41" i="8"/>
  <c r="AF41" i="8"/>
  <c r="AE41" i="8"/>
  <c r="AD41" i="8"/>
  <c r="AC41" i="8"/>
  <c r="AB41" i="8"/>
  <c r="AA41" i="8"/>
  <c r="Z41" i="8"/>
  <c r="Y41" i="8"/>
  <c r="X41" i="8"/>
  <c r="AG40" i="8"/>
  <c r="AF40" i="8"/>
  <c r="AE40" i="8"/>
  <c r="AD40" i="8"/>
  <c r="AC40" i="8"/>
  <c r="AB40" i="8"/>
  <c r="AA40" i="8"/>
  <c r="Z40" i="8"/>
  <c r="Y40" i="8"/>
  <c r="X40" i="8"/>
  <c r="AG39" i="8"/>
  <c r="AF39" i="8"/>
  <c r="AE39" i="8"/>
  <c r="AD39" i="8"/>
  <c r="AC39" i="8"/>
  <c r="AB39" i="8"/>
  <c r="AA39" i="8"/>
  <c r="Z39" i="8"/>
  <c r="Y39" i="8"/>
  <c r="X39" i="8"/>
  <c r="AG38" i="8"/>
  <c r="AF38" i="8"/>
  <c r="AE38" i="8"/>
  <c r="AD38" i="8"/>
  <c r="AC38" i="8"/>
  <c r="AB38" i="8"/>
  <c r="AA38" i="8"/>
  <c r="Z38" i="8"/>
  <c r="Y38" i="8"/>
  <c r="X38" i="8"/>
  <c r="AG37" i="8"/>
  <c r="AF37" i="8"/>
  <c r="AE37" i="8"/>
  <c r="AD37" i="8"/>
  <c r="AC37" i="8"/>
  <c r="AB37" i="8"/>
  <c r="AA37" i="8"/>
  <c r="Z37" i="8"/>
  <c r="Y37" i="8"/>
  <c r="X37" i="8"/>
  <c r="AG36" i="8"/>
  <c r="AF36" i="8"/>
  <c r="AE36" i="8"/>
  <c r="AD36" i="8"/>
  <c r="AC36" i="8"/>
  <c r="AB36" i="8"/>
  <c r="AA36" i="8"/>
  <c r="Z36" i="8"/>
  <c r="Y36" i="8"/>
  <c r="X36" i="8"/>
  <c r="AG35" i="8"/>
  <c r="AF35" i="8"/>
  <c r="AE35" i="8"/>
  <c r="AD35" i="8"/>
  <c r="AC35" i="8"/>
  <c r="AB35" i="8"/>
  <c r="AA35" i="8"/>
  <c r="Z35" i="8"/>
  <c r="Y35" i="8"/>
  <c r="X35" i="8"/>
  <c r="AG34" i="8"/>
  <c r="AF34" i="8"/>
  <c r="AE34" i="8"/>
  <c r="AD34" i="8"/>
  <c r="AC34" i="8"/>
  <c r="AB34" i="8"/>
  <c r="AA34" i="8"/>
  <c r="Z34" i="8"/>
  <c r="Y34" i="8"/>
  <c r="X34" i="8"/>
  <c r="AG33" i="8"/>
  <c r="AF33" i="8"/>
  <c r="AE33" i="8"/>
  <c r="AD33" i="8"/>
  <c r="AC33" i="8"/>
  <c r="AB33" i="8"/>
  <c r="AA33" i="8"/>
  <c r="Z33" i="8"/>
  <c r="Y33" i="8"/>
  <c r="X33" i="8"/>
  <c r="AG32" i="8"/>
  <c r="AF32" i="8"/>
  <c r="AE32" i="8"/>
  <c r="AD32" i="8"/>
  <c r="AC32" i="8"/>
  <c r="AB32" i="8"/>
  <c r="AA32" i="8"/>
  <c r="Z32" i="8"/>
  <c r="Y32" i="8"/>
  <c r="X32" i="8"/>
  <c r="AG31" i="8"/>
  <c r="AF31" i="8"/>
  <c r="AE31" i="8"/>
  <c r="AD31" i="8"/>
  <c r="AC31" i="8"/>
  <c r="AB31" i="8"/>
  <c r="AA31" i="8"/>
  <c r="Z31" i="8"/>
  <c r="Y31" i="8"/>
  <c r="X31" i="8"/>
  <c r="AG30" i="8"/>
  <c r="AF30" i="8"/>
  <c r="AE30" i="8"/>
  <c r="AD30" i="8"/>
  <c r="AC30" i="8"/>
  <c r="AB30" i="8"/>
  <c r="AA30" i="8"/>
  <c r="Z30" i="8"/>
  <c r="Y30" i="8"/>
  <c r="X30" i="8"/>
  <c r="AG29" i="8"/>
  <c r="AF29" i="8"/>
  <c r="AE29" i="8"/>
  <c r="AD29" i="8"/>
  <c r="AC29" i="8"/>
  <c r="AB29" i="8"/>
  <c r="AA29" i="8"/>
  <c r="Z29" i="8"/>
  <c r="Y29" i="8"/>
  <c r="X29" i="8"/>
  <c r="AG28" i="8"/>
  <c r="AF28" i="8"/>
  <c r="AE28" i="8"/>
  <c r="AD28" i="8"/>
  <c r="AC28" i="8"/>
  <c r="AB28" i="8"/>
  <c r="AA28" i="8"/>
  <c r="Z28" i="8"/>
  <c r="Y28" i="8"/>
  <c r="X28" i="8"/>
  <c r="AG27" i="8"/>
  <c r="AF27" i="8"/>
  <c r="AE27" i="8"/>
  <c r="AD27" i="8"/>
  <c r="AC27" i="8"/>
  <c r="AB27" i="8"/>
  <c r="AA27" i="8"/>
  <c r="Z27" i="8"/>
  <c r="Y27" i="8"/>
  <c r="X27" i="8"/>
  <c r="AG26" i="8"/>
  <c r="AF26" i="8"/>
  <c r="AE26" i="8"/>
  <c r="AD26" i="8"/>
  <c r="AC26" i="8"/>
  <c r="AB26" i="8"/>
  <c r="AA26" i="8"/>
  <c r="Z26" i="8"/>
  <c r="Y26" i="8"/>
  <c r="X26" i="8"/>
  <c r="AG25" i="8"/>
  <c r="AF25" i="8"/>
  <c r="AE25" i="8"/>
  <c r="AD25" i="8"/>
  <c r="AC25" i="8"/>
  <c r="AB25" i="8"/>
  <c r="AA25" i="8"/>
  <c r="Z25" i="8"/>
  <c r="Y25" i="8"/>
  <c r="X25" i="8"/>
  <c r="AG24" i="8"/>
  <c r="AF24" i="8"/>
  <c r="AE24" i="8"/>
  <c r="AD24" i="8"/>
  <c r="AC24" i="8"/>
  <c r="AB24" i="8"/>
  <c r="AA24" i="8"/>
  <c r="Z24" i="8"/>
  <c r="Y24" i="8"/>
  <c r="X24" i="8"/>
  <c r="AG23" i="8"/>
  <c r="AF23" i="8"/>
  <c r="AE23" i="8"/>
  <c r="AD23" i="8"/>
  <c r="AC23" i="8"/>
  <c r="AB23" i="8"/>
  <c r="AA23" i="8"/>
  <c r="Z23" i="8"/>
  <c r="Y23" i="8"/>
  <c r="X23" i="8"/>
  <c r="AG22" i="8"/>
  <c r="AF22" i="8"/>
  <c r="AE22" i="8"/>
  <c r="AD22" i="8"/>
  <c r="AC22" i="8"/>
  <c r="AB22" i="8"/>
  <c r="AA22" i="8"/>
  <c r="Z22" i="8"/>
  <c r="Y22" i="8"/>
  <c r="X22" i="8"/>
  <c r="AG21" i="8"/>
  <c r="AF21" i="8"/>
  <c r="AE21" i="8"/>
  <c r="AD21" i="8"/>
  <c r="AC21" i="8"/>
  <c r="AB21" i="8"/>
  <c r="AA21" i="8"/>
  <c r="Z21" i="8"/>
  <c r="Y21" i="8"/>
  <c r="X21" i="8"/>
  <c r="AG20" i="8"/>
  <c r="AF20" i="8"/>
  <c r="AE20" i="8"/>
  <c r="AD20" i="8"/>
  <c r="AC20" i="8"/>
  <c r="AB20" i="8"/>
  <c r="AA20" i="8"/>
  <c r="Z20" i="8"/>
  <c r="Y20" i="8"/>
  <c r="X20" i="8"/>
  <c r="AG19" i="8"/>
  <c r="AF19" i="8"/>
  <c r="AE19" i="8"/>
  <c r="AD19" i="8"/>
  <c r="AC19" i="8"/>
  <c r="AB19" i="8"/>
  <c r="AA19" i="8"/>
  <c r="Z19" i="8"/>
  <c r="Y19" i="8"/>
  <c r="X19" i="8"/>
  <c r="AG18" i="8"/>
  <c r="AF18" i="8"/>
  <c r="AE18" i="8"/>
  <c r="AD18" i="8"/>
  <c r="AC18" i="8"/>
  <c r="AB18" i="8"/>
  <c r="AA18" i="8"/>
  <c r="Z18" i="8"/>
  <c r="Y18" i="8"/>
  <c r="X18" i="8"/>
  <c r="AG17" i="8"/>
  <c r="AF17" i="8"/>
  <c r="AE17" i="8"/>
  <c r="AD17" i="8"/>
  <c r="AC17" i="8"/>
  <c r="AB17" i="8"/>
  <c r="AA17" i="8"/>
  <c r="Z17" i="8"/>
  <c r="Y17" i="8"/>
  <c r="X17" i="8"/>
  <c r="AG16" i="8"/>
  <c r="AF16" i="8"/>
  <c r="AE16" i="8"/>
  <c r="AD16" i="8"/>
  <c r="AC16" i="8"/>
  <c r="AB16" i="8"/>
  <c r="AA16" i="8"/>
  <c r="Z16" i="8"/>
  <c r="Y16" i="8"/>
  <c r="X16" i="8"/>
  <c r="AG15" i="8"/>
  <c r="AF15" i="8"/>
  <c r="AE15" i="8"/>
  <c r="AD15" i="8"/>
  <c r="AC15" i="8"/>
  <c r="AB15" i="8"/>
  <c r="AA15" i="8"/>
  <c r="Z15" i="8"/>
  <c r="Y15" i="8"/>
  <c r="X15" i="8"/>
  <c r="AG14" i="8"/>
  <c r="AF14" i="8"/>
  <c r="AE14" i="8"/>
  <c r="AD14" i="8"/>
  <c r="AC14" i="8"/>
  <c r="AB14" i="8"/>
  <c r="AA14" i="8"/>
  <c r="Z14" i="8"/>
  <c r="Y14" i="8"/>
  <c r="X14" i="8"/>
  <c r="AG13" i="8"/>
  <c r="AF13" i="8"/>
  <c r="AE13" i="8"/>
  <c r="AD13" i="8"/>
  <c r="AC13" i="8"/>
  <c r="AB13" i="8"/>
  <c r="AA13" i="8"/>
  <c r="Z13" i="8"/>
  <c r="Y13" i="8"/>
  <c r="X13" i="8"/>
  <c r="AG12" i="8"/>
  <c r="AF12" i="8"/>
  <c r="AE12" i="8"/>
  <c r="AD12" i="8"/>
  <c r="AC12" i="8"/>
  <c r="AB12" i="8"/>
  <c r="AA12" i="8"/>
  <c r="Z12" i="8"/>
  <c r="Y12" i="8"/>
  <c r="X12" i="8"/>
  <c r="AG11" i="8"/>
  <c r="AF11" i="8"/>
  <c r="AE11" i="8"/>
  <c r="AD11" i="8"/>
  <c r="AC11" i="8"/>
  <c r="AB11" i="8"/>
  <c r="AA11" i="8"/>
  <c r="Z11" i="8"/>
  <c r="Y11" i="8"/>
  <c r="X11" i="8"/>
  <c r="AG10" i="8"/>
  <c r="AF10" i="8"/>
  <c r="AE10" i="8"/>
  <c r="AD10" i="8"/>
  <c r="AC10" i="8"/>
  <c r="AB10" i="8"/>
  <c r="AA10" i="8"/>
  <c r="Z10" i="8"/>
  <c r="Y10" i="8"/>
  <c r="X10" i="8"/>
  <c r="AG9" i="8"/>
  <c r="AF9" i="8"/>
  <c r="AE9" i="8"/>
  <c r="AD9" i="8"/>
  <c r="AC9" i="8"/>
  <c r="AB9" i="8"/>
  <c r="AA9" i="8"/>
  <c r="Z9" i="8"/>
  <c r="Y9" i="8"/>
  <c r="X9" i="8"/>
  <c r="AG8" i="8"/>
  <c r="AF8" i="8"/>
  <c r="AE8" i="8"/>
  <c r="AD8" i="8"/>
  <c r="AC8" i="8"/>
  <c r="AB8" i="8"/>
  <c r="AA8" i="8"/>
  <c r="Z8" i="8"/>
  <c r="Y8" i="8"/>
  <c r="X8" i="8"/>
  <c r="AG7" i="8"/>
  <c r="AF7" i="8"/>
  <c r="AE7" i="8"/>
  <c r="AD7" i="8"/>
  <c r="AC7" i="8"/>
  <c r="AB7" i="8"/>
  <c r="AA7" i="8"/>
  <c r="Z7" i="8"/>
  <c r="Y7" i="8"/>
  <c r="X7" i="8"/>
  <c r="AG6" i="8"/>
  <c r="AF6" i="8"/>
  <c r="AE6" i="8"/>
  <c r="AD6" i="8"/>
  <c r="AC6" i="8"/>
  <c r="AB6" i="8"/>
  <c r="AA6" i="8"/>
  <c r="Z6" i="8"/>
  <c r="Y6" i="8"/>
  <c r="X6" i="8"/>
  <c r="AG5" i="8"/>
  <c r="AF5" i="8"/>
  <c r="AE5" i="8"/>
  <c r="AD5" i="8"/>
  <c r="AC5" i="8"/>
  <c r="AB5" i="8"/>
  <c r="AA5" i="8"/>
  <c r="Z5" i="8"/>
  <c r="Y5" i="8"/>
  <c r="X5" i="8"/>
  <c r="AG4" i="8"/>
  <c r="AF4" i="8"/>
  <c r="AE4" i="8"/>
  <c r="AD4" i="8"/>
  <c r="AC4" i="8"/>
  <c r="AB4" i="8"/>
  <c r="AA4" i="8"/>
  <c r="Z4" i="8"/>
  <c r="Y4" i="8"/>
  <c r="X4" i="8"/>
  <c r="V46" i="8"/>
  <c r="U46" i="8"/>
  <c r="T46" i="8"/>
  <c r="S46" i="8"/>
  <c r="R46" i="8"/>
  <c r="Q46" i="8"/>
  <c r="P46" i="8"/>
  <c r="O46" i="8"/>
  <c r="N46" i="8"/>
  <c r="M46" i="8"/>
  <c r="V45" i="8"/>
  <c r="U45" i="8"/>
  <c r="T45" i="8"/>
  <c r="S45" i="8"/>
  <c r="R45" i="8"/>
  <c r="Q45" i="8"/>
  <c r="P45" i="8"/>
  <c r="O45" i="8"/>
  <c r="N45" i="8"/>
  <c r="M45" i="8"/>
  <c r="V44" i="8"/>
  <c r="U44" i="8"/>
  <c r="T44" i="8"/>
  <c r="S44" i="8"/>
  <c r="R44" i="8"/>
  <c r="Q44" i="8"/>
  <c r="P44" i="8"/>
  <c r="O44" i="8"/>
  <c r="N44" i="8"/>
  <c r="M44" i="8"/>
  <c r="V43" i="8"/>
  <c r="U43" i="8"/>
  <c r="T43" i="8"/>
  <c r="S43" i="8"/>
  <c r="R43" i="8"/>
  <c r="Q43" i="8"/>
  <c r="P43" i="8"/>
  <c r="O43" i="8"/>
  <c r="N43" i="8"/>
  <c r="M43" i="8"/>
  <c r="V42" i="8"/>
  <c r="U42" i="8"/>
  <c r="T42" i="8"/>
  <c r="S42" i="8"/>
  <c r="R42" i="8"/>
  <c r="Q42" i="8"/>
  <c r="P42" i="8"/>
  <c r="O42" i="8"/>
  <c r="N42" i="8"/>
  <c r="M42" i="8"/>
  <c r="V41" i="8"/>
  <c r="U41" i="8"/>
  <c r="T41" i="8"/>
  <c r="S41" i="8"/>
  <c r="R41" i="8"/>
  <c r="Q41" i="8"/>
  <c r="P41" i="8"/>
  <c r="O41" i="8"/>
  <c r="N41" i="8"/>
  <c r="M41" i="8"/>
  <c r="V40" i="8"/>
  <c r="U40" i="8"/>
  <c r="T40" i="8"/>
  <c r="S40" i="8"/>
  <c r="R40" i="8"/>
  <c r="Q40" i="8"/>
  <c r="P40" i="8"/>
  <c r="O40" i="8"/>
  <c r="N40" i="8"/>
  <c r="M40" i="8"/>
  <c r="V39" i="8"/>
  <c r="U39" i="8"/>
  <c r="T39" i="8"/>
  <c r="S39" i="8"/>
  <c r="R39" i="8"/>
  <c r="Q39" i="8"/>
  <c r="P39" i="8"/>
  <c r="O39" i="8"/>
  <c r="N39" i="8"/>
  <c r="M39" i="8"/>
  <c r="V38" i="8"/>
  <c r="U38" i="8"/>
  <c r="T38" i="8"/>
  <c r="S38" i="8"/>
  <c r="R38" i="8"/>
  <c r="Q38" i="8"/>
  <c r="P38" i="8"/>
  <c r="O38" i="8"/>
  <c r="N38" i="8"/>
  <c r="M38" i="8"/>
  <c r="V37" i="8"/>
  <c r="U37" i="8"/>
  <c r="T37" i="8"/>
  <c r="S37" i="8"/>
  <c r="R37" i="8"/>
  <c r="Q37" i="8"/>
  <c r="P37" i="8"/>
  <c r="O37" i="8"/>
  <c r="N37" i="8"/>
  <c r="M37" i="8"/>
  <c r="V36" i="8"/>
  <c r="U36" i="8"/>
  <c r="T36" i="8"/>
  <c r="S36" i="8"/>
  <c r="R36" i="8"/>
  <c r="Q36" i="8"/>
  <c r="P36" i="8"/>
  <c r="O36" i="8"/>
  <c r="N36" i="8"/>
  <c r="M36" i="8"/>
  <c r="V35" i="8"/>
  <c r="U35" i="8"/>
  <c r="T35" i="8"/>
  <c r="S35" i="8"/>
  <c r="R35" i="8"/>
  <c r="Q35" i="8"/>
  <c r="P35" i="8"/>
  <c r="O35" i="8"/>
  <c r="N35" i="8"/>
  <c r="M35" i="8"/>
  <c r="V34" i="8"/>
  <c r="U34" i="8"/>
  <c r="T34" i="8"/>
  <c r="S34" i="8"/>
  <c r="R34" i="8"/>
  <c r="Q34" i="8"/>
  <c r="P34" i="8"/>
  <c r="O34" i="8"/>
  <c r="N34" i="8"/>
  <c r="M34" i="8"/>
  <c r="V33" i="8"/>
  <c r="U33" i="8"/>
  <c r="T33" i="8"/>
  <c r="S33" i="8"/>
  <c r="R33" i="8"/>
  <c r="Q33" i="8"/>
  <c r="P33" i="8"/>
  <c r="O33" i="8"/>
  <c r="N33" i="8"/>
  <c r="M33" i="8"/>
  <c r="V32" i="8"/>
  <c r="U32" i="8"/>
  <c r="T32" i="8"/>
  <c r="S32" i="8"/>
  <c r="R32" i="8"/>
  <c r="Q32" i="8"/>
  <c r="P32" i="8"/>
  <c r="O32" i="8"/>
  <c r="N32" i="8"/>
  <c r="M32" i="8"/>
  <c r="V31" i="8"/>
  <c r="U31" i="8"/>
  <c r="T31" i="8"/>
  <c r="S31" i="8"/>
  <c r="R31" i="8"/>
  <c r="Q31" i="8"/>
  <c r="P31" i="8"/>
  <c r="O31" i="8"/>
  <c r="N31" i="8"/>
  <c r="M31" i="8"/>
  <c r="V30" i="8"/>
  <c r="U30" i="8"/>
  <c r="T30" i="8"/>
  <c r="S30" i="8"/>
  <c r="R30" i="8"/>
  <c r="Q30" i="8"/>
  <c r="P30" i="8"/>
  <c r="O30" i="8"/>
  <c r="N30" i="8"/>
  <c r="M30" i="8"/>
  <c r="V29" i="8"/>
  <c r="U29" i="8"/>
  <c r="T29" i="8"/>
  <c r="S29" i="8"/>
  <c r="R29" i="8"/>
  <c r="Q29" i="8"/>
  <c r="P29" i="8"/>
  <c r="O29" i="8"/>
  <c r="N29" i="8"/>
  <c r="M29" i="8"/>
  <c r="V28" i="8"/>
  <c r="U28" i="8"/>
  <c r="T28" i="8"/>
  <c r="S28" i="8"/>
  <c r="R28" i="8"/>
  <c r="Q28" i="8"/>
  <c r="P28" i="8"/>
  <c r="O28" i="8"/>
  <c r="N28" i="8"/>
  <c r="M28" i="8"/>
  <c r="V27" i="8"/>
  <c r="U27" i="8"/>
  <c r="T27" i="8"/>
  <c r="S27" i="8"/>
  <c r="R27" i="8"/>
  <c r="Q27" i="8"/>
  <c r="P27" i="8"/>
  <c r="O27" i="8"/>
  <c r="N27" i="8"/>
  <c r="M27" i="8"/>
  <c r="V26" i="8"/>
  <c r="U26" i="8"/>
  <c r="T26" i="8"/>
  <c r="S26" i="8"/>
  <c r="R26" i="8"/>
  <c r="Q26" i="8"/>
  <c r="P26" i="8"/>
  <c r="O26" i="8"/>
  <c r="N26" i="8"/>
  <c r="M26" i="8"/>
  <c r="V25" i="8"/>
  <c r="U25" i="8"/>
  <c r="T25" i="8"/>
  <c r="S25" i="8"/>
  <c r="R25" i="8"/>
  <c r="Q25" i="8"/>
  <c r="P25" i="8"/>
  <c r="O25" i="8"/>
  <c r="N25" i="8"/>
  <c r="M25" i="8"/>
  <c r="V24" i="8"/>
  <c r="U24" i="8"/>
  <c r="T24" i="8"/>
  <c r="S24" i="8"/>
  <c r="R24" i="8"/>
  <c r="Q24" i="8"/>
  <c r="P24" i="8"/>
  <c r="O24" i="8"/>
  <c r="N24" i="8"/>
  <c r="M24" i="8"/>
  <c r="V23" i="8"/>
  <c r="U23" i="8"/>
  <c r="T23" i="8"/>
  <c r="S23" i="8"/>
  <c r="R23" i="8"/>
  <c r="Q23" i="8"/>
  <c r="P23" i="8"/>
  <c r="O23" i="8"/>
  <c r="N23" i="8"/>
  <c r="M23" i="8"/>
  <c r="V22" i="8"/>
  <c r="U22" i="8"/>
  <c r="T22" i="8"/>
  <c r="S22" i="8"/>
  <c r="R22" i="8"/>
  <c r="Q22" i="8"/>
  <c r="P22" i="8"/>
  <c r="O22" i="8"/>
  <c r="N22" i="8"/>
  <c r="M22" i="8"/>
  <c r="V21" i="8"/>
  <c r="U21" i="8"/>
  <c r="T21" i="8"/>
  <c r="S21" i="8"/>
  <c r="R21" i="8"/>
  <c r="Q21" i="8"/>
  <c r="P21" i="8"/>
  <c r="O21" i="8"/>
  <c r="N21" i="8"/>
  <c r="M21" i="8"/>
  <c r="V20" i="8"/>
  <c r="U20" i="8"/>
  <c r="T20" i="8"/>
  <c r="S20" i="8"/>
  <c r="R20" i="8"/>
  <c r="Q20" i="8"/>
  <c r="P20" i="8"/>
  <c r="O20" i="8"/>
  <c r="N20" i="8"/>
  <c r="M20" i="8"/>
  <c r="V19" i="8"/>
  <c r="U19" i="8"/>
  <c r="T19" i="8"/>
  <c r="S19" i="8"/>
  <c r="R19" i="8"/>
  <c r="Q19" i="8"/>
  <c r="P19" i="8"/>
  <c r="O19" i="8"/>
  <c r="N19" i="8"/>
  <c r="M19" i="8"/>
  <c r="V18" i="8"/>
  <c r="U18" i="8"/>
  <c r="T18" i="8"/>
  <c r="S18" i="8"/>
  <c r="R18" i="8"/>
  <c r="Q18" i="8"/>
  <c r="P18" i="8"/>
  <c r="O18" i="8"/>
  <c r="N18" i="8"/>
  <c r="M18" i="8"/>
  <c r="V17" i="8"/>
  <c r="U17" i="8"/>
  <c r="T17" i="8"/>
  <c r="S17" i="8"/>
  <c r="R17" i="8"/>
  <c r="Q17" i="8"/>
  <c r="P17" i="8"/>
  <c r="O17" i="8"/>
  <c r="N17" i="8"/>
  <c r="M17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Q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C4" i="8"/>
  <c r="D4" i="8"/>
  <c r="E4" i="8"/>
  <c r="F4" i="8"/>
  <c r="G4" i="8"/>
  <c r="H4" i="8"/>
  <c r="I4" i="8"/>
  <c r="J4" i="8"/>
  <c r="K4" i="8"/>
  <c r="B4" i="8"/>
  <c r="D29" i="7"/>
  <c r="E29" i="7"/>
  <c r="F29" i="7"/>
  <c r="G29" i="7"/>
  <c r="H29" i="7"/>
  <c r="I29" i="7"/>
  <c r="J29" i="7"/>
  <c r="K29" i="7"/>
  <c r="K30" i="7" s="1"/>
  <c r="C29" i="7"/>
  <c r="D23" i="6"/>
  <c r="E23" i="6"/>
  <c r="F23" i="6"/>
  <c r="G23" i="6"/>
  <c r="H23" i="6"/>
  <c r="I23" i="6"/>
  <c r="J23" i="6"/>
  <c r="K23" i="6"/>
  <c r="C23" i="6"/>
  <c r="K26" i="7"/>
  <c r="D25" i="7"/>
  <c r="E25" i="7"/>
  <c r="F25" i="7"/>
  <c r="G25" i="7"/>
  <c r="H25" i="7"/>
  <c r="I25" i="7"/>
  <c r="J25" i="7"/>
  <c r="K25" i="7"/>
  <c r="C25" i="7"/>
  <c r="D20" i="6"/>
  <c r="E20" i="6"/>
  <c r="F20" i="6"/>
  <c r="G20" i="6"/>
  <c r="H20" i="6"/>
  <c r="I20" i="6"/>
  <c r="J20" i="6"/>
  <c r="K20" i="6"/>
  <c r="C20" i="6"/>
  <c r="D21" i="7"/>
  <c r="E21" i="7"/>
  <c r="F21" i="7"/>
  <c r="G21" i="7"/>
  <c r="H21" i="7"/>
  <c r="I21" i="7"/>
  <c r="J21" i="7"/>
  <c r="K22" i="7" s="1"/>
  <c r="K21" i="7"/>
  <c r="C21" i="7"/>
  <c r="D17" i="6"/>
  <c r="E17" i="6"/>
  <c r="F17" i="6"/>
  <c r="G17" i="6"/>
  <c r="H17" i="6"/>
  <c r="I17" i="6"/>
  <c r="J17" i="6"/>
  <c r="K17" i="6"/>
  <c r="C17" i="6"/>
  <c r="D17" i="7"/>
  <c r="E17" i="7"/>
  <c r="F17" i="7"/>
  <c r="G17" i="7"/>
  <c r="H17" i="7"/>
  <c r="I17" i="7"/>
  <c r="J17" i="7"/>
  <c r="K17" i="7"/>
  <c r="K18" i="7" s="1"/>
  <c r="C17" i="7"/>
  <c r="D14" i="6"/>
  <c r="E14" i="6"/>
  <c r="F14" i="6"/>
  <c r="G14" i="6"/>
  <c r="H14" i="6"/>
  <c r="I14" i="6"/>
  <c r="J14" i="6"/>
  <c r="K14" i="6"/>
  <c r="C14" i="6"/>
  <c r="D8" i="6"/>
  <c r="E8" i="6"/>
  <c r="F8" i="6"/>
  <c r="G8" i="6"/>
  <c r="H8" i="6"/>
  <c r="I8" i="6"/>
  <c r="J8" i="6"/>
  <c r="K8" i="6"/>
  <c r="C8" i="6"/>
  <c r="D5" i="7"/>
  <c r="E5" i="7"/>
  <c r="F5" i="7"/>
  <c r="G5" i="7"/>
  <c r="H5" i="7"/>
  <c r="I5" i="7"/>
  <c r="J5" i="7"/>
  <c r="K6" i="7" s="1"/>
  <c r="K5" i="7"/>
  <c r="C5" i="7"/>
  <c r="D5" i="6"/>
  <c r="E5" i="6"/>
  <c r="F5" i="6"/>
  <c r="G5" i="6"/>
  <c r="H5" i="6"/>
  <c r="I5" i="6"/>
  <c r="J5" i="6"/>
  <c r="K5" i="6"/>
  <c r="C5" i="6"/>
  <c r="D11" i="6"/>
  <c r="E11" i="6"/>
  <c r="F11" i="6"/>
  <c r="G11" i="6"/>
  <c r="H11" i="6"/>
  <c r="I11" i="6"/>
  <c r="J11" i="6"/>
  <c r="K11" i="6"/>
  <c r="C11" i="6"/>
  <c r="D13" i="7"/>
  <c r="E13" i="7"/>
  <c r="F13" i="7"/>
  <c r="G13" i="7"/>
  <c r="H13" i="7"/>
  <c r="I13" i="7"/>
  <c r="K13" i="7"/>
  <c r="C13" i="7"/>
  <c r="D9" i="7"/>
  <c r="E9" i="7"/>
  <c r="F9" i="7"/>
  <c r="G9" i="7"/>
  <c r="H9" i="7"/>
  <c r="I9" i="7"/>
  <c r="K9" i="7"/>
  <c r="C9" i="7"/>
  <c r="J9" i="7" l="1"/>
  <c r="K10" i="7" s="1"/>
  <c r="J13" i="7"/>
  <c r="K14" i="7" s="1"/>
</calcChain>
</file>

<file path=xl/sharedStrings.xml><?xml version="1.0" encoding="utf-8"?>
<sst xmlns="http://schemas.openxmlformats.org/spreadsheetml/2006/main" count="252" uniqueCount="71">
  <si>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</si>
  <si>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</si>
  <si>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</si>
  <si>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</si>
  <si>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</si>
  <si>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</si>
  <si>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</si>
  <si>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</si>
  <si>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</si>
  <si>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</si>
  <si>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</si>
  <si>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</si>
  <si>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</si>
  <si>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</si>
  <si>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</si>
  <si>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</si>
  <si>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</si>
  <si>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</si>
  <si>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</si>
  <si>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</si>
  <si>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</si>
  <si>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</si>
  <si>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</si>
  <si>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</si>
  <si>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</si>
  <si>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</si>
  <si>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</si>
  <si>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</si>
  <si>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</si>
  <si>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</si>
  <si>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ICER</t>
  </si>
  <si>
    <t>Difference</t>
  </si>
  <si>
    <t>HbA1c effect</t>
  </si>
  <si>
    <t>HbA1c reduction -0.8232, effect up to 4 years, 1000 patients</t>
  </si>
  <si>
    <t>HbA1c effect plus</t>
  </si>
  <si>
    <t>Overall better but stroke goes in the wrong direction</t>
  </si>
  <si>
    <t>HDL effect</t>
  </si>
  <si>
    <t>HDL increase 0.268, effect up to 4 years, 1000 patients</t>
  </si>
  <si>
    <t>LDL effect</t>
  </si>
  <si>
    <t>LDL decrease -1.78, effect up to 4 years, 1000 patients</t>
  </si>
  <si>
    <t>Diffrence</t>
  </si>
  <si>
    <t>All SMI vs UC</t>
  </si>
  <si>
    <t>HbA1c -0.391. HDL and LDL as above</t>
  </si>
  <si>
    <t>BMI effect</t>
  </si>
  <si>
    <t>BMI -5 units reduction, effect up to 1000 years, 1000 patients</t>
  </si>
  <si>
    <t>SBP effect</t>
  </si>
  <si>
    <t>Notes</t>
  </si>
  <si>
    <t>HbA1c effect plus assumes an effect of -2 hba1c points</t>
  </si>
  <si>
    <t>Run 5000 patients --&gt; in it's current form, this is not manageable! The model becomes very slow most likely because it stores too much data</t>
  </si>
  <si>
    <t>Comparator - HbA1c</t>
  </si>
  <si>
    <t>Comparator - HbA1c plus</t>
  </si>
  <si>
    <t>Comparator - HDL</t>
  </si>
  <si>
    <t>Comparator 5000 patients</t>
  </si>
  <si>
    <t>Hba1c effect 5000 patients</t>
  </si>
  <si>
    <t>Difference vs. 1000 patients</t>
  </si>
  <si>
    <t>SBP -20 units reduction</t>
  </si>
  <si>
    <t>Difference 5000 patients</t>
  </si>
  <si>
    <t>Comparator different seed</t>
  </si>
  <si>
    <t>Difference vs. Other seed</t>
  </si>
  <si>
    <t>Hba1c effect another seed</t>
  </si>
  <si>
    <t>Difference new seed</t>
  </si>
  <si>
    <t>HbA1c effect plus new seed</t>
  </si>
  <si>
    <t>Difference with other seed</t>
  </si>
  <si>
    <t>Return more decimals for clinical outcomes does not change anything because with 1000 patients we cannot have more than 3, with 5000 it'd be 4</t>
  </si>
  <si>
    <t>Comparator no seed</t>
  </si>
  <si>
    <t>HbA1c effect no seed</t>
  </si>
  <si>
    <t>Difference vs. Seed</t>
  </si>
  <si>
    <t>HbA1c effect no seed r2</t>
  </si>
  <si>
    <t>Difference vs no seed r1</t>
  </si>
  <si>
    <t>HbA1c effect no seed r1</t>
  </si>
  <si>
    <t>Difference vs. 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</si>
</sst>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"/>
    <numFmt numFmtId="166" formatCode="0.000000"/>
    <numFmt numFmtId="167" formatCode="0.0000"/>
    <numFmt numFmtId="168" formatCode="0.000000000"/>
    <numFmt numFmtId="169" formatCode="0.00000000"/>
    <numFmt numFmtId="171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1:N53"/>
  <sheetViews>
    <sheetView workbookViewId="0">
      <pane ySplit="2" topLeftCell="A42" activePane="bottomLeft" state="frozen"/>
      <selection pane="bottomLeft" activeCell="C53" sqref="C53:K53"/>
    </sheetView>
  </sheetViews>
  <sheetFormatPr defaultRowHeight="15" x14ac:dyDescent="0.25"/>
  <cols>
    <col min="2" max="2" width="26" bestFit="1" customWidth="1"/>
    <col min="3" max="3" width="14.85546875" bestFit="1" customWidth="1"/>
    <col min="4" max="4" width="9.85546875" customWidth="1"/>
    <col min="5" max="5" width="10.28515625" customWidth="1"/>
    <col min="6" max="6" width="13.7109375" bestFit="1" customWidth="1"/>
    <col min="7" max="7" width="9.5703125" bestFit="1" customWidth="1"/>
    <col min="8" max="8" width="18.5703125" bestFit="1" customWidth="1"/>
    <col min="9" max="9" width="19.28515625" bestFit="1" customWidth="1"/>
    <col min="10" max="10" width="16.42578125" bestFit="1" customWidth="1"/>
    <col min="11" max="11" width="10.7109375" bestFit="1" customWidth="1"/>
    <col min="13" max="13" width="55.5703125" bestFit="1" customWidth="1"/>
    <col min="14" max="14" width="127.28515625" bestFit="1" customWidth="1"/>
  </cols>
  <sheetData>
    <row r="1" spans="2:14" x14ac:dyDescent="0.25">
      <c r="N1" s="6" t="s">
        <v>46</v>
      </c>
    </row>
    <row r="2" spans="2:14" x14ac:dyDescent="0.25"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N2" t="s">
        <v>48</v>
      </c>
    </row>
    <row r="3" spans="2:14" x14ac:dyDescent="0.25">
      <c r="B3" t="s">
        <v>10</v>
      </c>
      <c r="C3">
        <v>23.347999999999999</v>
      </c>
      <c r="D3">
        <v>0.09</v>
      </c>
      <c r="E3">
        <v>0.21299999999999999</v>
      </c>
      <c r="F3">
        <v>6.4000000000000001E-2</v>
      </c>
      <c r="G3">
        <v>1.7000000000000001E-2</v>
      </c>
      <c r="H3">
        <v>4.9000000000000002E-2</v>
      </c>
      <c r="I3">
        <v>1.7000000000000001E-2</v>
      </c>
      <c r="J3">
        <v>6.0000000000000001E-3</v>
      </c>
      <c r="K3">
        <v>9.1999999999999998E-2</v>
      </c>
      <c r="N3" t="s">
        <v>63</v>
      </c>
    </row>
    <row r="4" spans="2:14" x14ac:dyDescent="0.25">
      <c r="B4" t="s">
        <v>32</v>
      </c>
      <c r="C4">
        <v>23.347999999999999</v>
      </c>
      <c r="D4">
        <v>0.09</v>
      </c>
      <c r="E4">
        <v>0.21299999999999999</v>
      </c>
      <c r="F4">
        <v>6.4000000000000001E-2</v>
      </c>
      <c r="G4">
        <v>1.7000000000000001E-2</v>
      </c>
      <c r="H4">
        <v>4.9000000000000002E-2</v>
      </c>
      <c r="I4">
        <v>1.7000000000000001E-2</v>
      </c>
      <c r="J4">
        <v>6.0000000000000001E-3</v>
      </c>
      <c r="K4">
        <v>9.1999999999999998E-2</v>
      </c>
      <c r="M4" t="s">
        <v>33</v>
      </c>
    </row>
    <row r="5" spans="2:14" x14ac:dyDescent="0.25">
      <c r="B5" t="s">
        <v>31</v>
      </c>
      <c r="C5" s="2">
        <f>C4-C3</f>
        <v>0</v>
      </c>
      <c r="D5" s="2">
        <f t="shared" ref="D5:K5" si="0">D4-D3</f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</row>
    <row r="7" spans="2:14" x14ac:dyDescent="0.25">
      <c r="B7" t="s">
        <v>34</v>
      </c>
      <c r="C7">
        <v>23.411999999999999</v>
      </c>
      <c r="D7">
        <v>0.09</v>
      </c>
      <c r="E7">
        <v>0.20899999999999999</v>
      </c>
      <c r="F7">
        <v>6.2E-2</v>
      </c>
      <c r="G7">
        <v>1.7000000000000001E-2</v>
      </c>
      <c r="H7">
        <v>4.8000000000000001E-2</v>
      </c>
      <c r="I7">
        <v>1.6E-2</v>
      </c>
      <c r="J7">
        <v>6.0000000000000001E-3</v>
      </c>
      <c r="K7">
        <v>9.2999999999999999E-2</v>
      </c>
      <c r="M7" t="s">
        <v>47</v>
      </c>
    </row>
    <row r="8" spans="2:14" x14ac:dyDescent="0.25">
      <c r="B8" t="s">
        <v>31</v>
      </c>
      <c r="C8">
        <f>C7-C3</f>
        <v>6.4000000000000057E-2</v>
      </c>
      <c r="D8">
        <f t="shared" ref="D8:K8" si="1">D7-D3</f>
        <v>0</v>
      </c>
      <c r="E8">
        <f t="shared" si="1"/>
        <v>-4.0000000000000036E-3</v>
      </c>
      <c r="F8">
        <f t="shared" si="1"/>
        <v>-2.0000000000000018E-3</v>
      </c>
      <c r="G8">
        <f t="shared" si="1"/>
        <v>0</v>
      </c>
      <c r="H8">
        <f t="shared" si="1"/>
        <v>-1.0000000000000009E-3</v>
      </c>
      <c r="I8">
        <f t="shared" si="1"/>
        <v>-1.0000000000000009E-3</v>
      </c>
      <c r="J8">
        <f t="shared" si="1"/>
        <v>0</v>
      </c>
      <c r="K8">
        <f t="shared" si="1"/>
        <v>1.0000000000000009E-3</v>
      </c>
      <c r="M8" s="6" t="s">
        <v>35</v>
      </c>
    </row>
    <row r="10" spans="2:14" x14ac:dyDescent="0.25">
      <c r="B10" t="s">
        <v>36</v>
      </c>
      <c r="C10">
        <v>23.352</v>
      </c>
      <c r="D10">
        <v>0.09</v>
      </c>
      <c r="E10">
        <v>0.21299999999999999</v>
      </c>
      <c r="F10">
        <v>6.4000000000000001E-2</v>
      </c>
      <c r="G10">
        <v>1.7000000000000001E-2</v>
      </c>
      <c r="H10">
        <v>4.9000000000000002E-2</v>
      </c>
      <c r="I10">
        <v>1.7000000000000001E-2</v>
      </c>
      <c r="J10">
        <v>6.0000000000000001E-3</v>
      </c>
      <c r="K10">
        <v>9.1999999999999998E-2</v>
      </c>
      <c r="M10" t="s">
        <v>37</v>
      </c>
    </row>
    <row r="11" spans="2:14" x14ac:dyDescent="0.25">
      <c r="B11" t="s">
        <v>31</v>
      </c>
      <c r="C11">
        <f t="shared" ref="C11:K11" si="2">C10-C3</f>
        <v>4.0000000000013358E-3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</row>
    <row r="13" spans="2:14" x14ac:dyDescent="0.25">
      <c r="B13" t="s">
        <v>38</v>
      </c>
      <c r="C13">
        <v>23.356999999999999</v>
      </c>
      <c r="D13">
        <v>0.09</v>
      </c>
      <c r="E13">
        <v>0.21099999999999999</v>
      </c>
      <c r="F13">
        <v>6.4000000000000001E-2</v>
      </c>
      <c r="G13">
        <v>1.7000000000000001E-2</v>
      </c>
      <c r="H13">
        <v>4.9000000000000002E-2</v>
      </c>
      <c r="I13">
        <v>1.7000000000000001E-2</v>
      </c>
      <c r="J13">
        <v>6.0000000000000001E-3</v>
      </c>
      <c r="K13">
        <v>9.1999999999999998E-2</v>
      </c>
      <c r="M13" t="s">
        <v>39</v>
      </c>
    </row>
    <row r="14" spans="2:14" x14ac:dyDescent="0.25">
      <c r="B14" t="s">
        <v>31</v>
      </c>
      <c r="C14">
        <f>C13-C3</f>
        <v>9.0000000000003411E-3</v>
      </c>
      <c r="D14">
        <f t="shared" ref="D14:K14" si="3">D13-D3</f>
        <v>0</v>
      </c>
      <c r="E14">
        <f t="shared" si="3"/>
        <v>-2.0000000000000018E-3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</row>
    <row r="16" spans="2:14" x14ac:dyDescent="0.25">
      <c r="B16" t="s">
        <v>41</v>
      </c>
      <c r="C16">
        <v>23.364000000000001</v>
      </c>
      <c r="D16">
        <v>0.09</v>
      </c>
      <c r="E16">
        <v>0.21099999999999999</v>
      </c>
      <c r="F16">
        <v>6.4000000000000001E-2</v>
      </c>
      <c r="G16">
        <v>1.7000000000000001E-2</v>
      </c>
      <c r="H16">
        <v>4.9000000000000002E-2</v>
      </c>
      <c r="I16">
        <v>1.7000000000000001E-2</v>
      </c>
      <c r="J16">
        <v>6.0000000000000001E-3</v>
      </c>
      <c r="K16">
        <v>9.1999999999999998E-2</v>
      </c>
      <c r="M16" t="s">
        <v>42</v>
      </c>
    </row>
    <row r="17" spans="2:13" x14ac:dyDescent="0.25">
      <c r="B17" t="s">
        <v>31</v>
      </c>
      <c r="C17">
        <f>C16-C3</f>
        <v>1.6000000000001791E-2</v>
      </c>
      <c r="D17">
        <f t="shared" ref="D17:K17" si="4">D16-D3</f>
        <v>0</v>
      </c>
      <c r="E17">
        <f t="shared" si="4"/>
        <v>-2.0000000000000018E-3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</row>
    <row r="19" spans="2:13" x14ac:dyDescent="0.25">
      <c r="B19" t="s">
        <v>43</v>
      </c>
      <c r="C19">
        <v>23.37</v>
      </c>
      <c r="D19">
        <v>8.7999999999999995E-2</v>
      </c>
      <c r="E19">
        <v>0.21299999999999999</v>
      </c>
      <c r="F19">
        <v>6.4000000000000001E-2</v>
      </c>
      <c r="G19">
        <v>1.7000000000000001E-2</v>
      </c>
      <c r="H19">
        <v>4.9000000000000002E-2</v>
      </c>
      <c r="I19">
        <v>1.7000000000000001E-2</v>
      </c>
      <c r="J19">
        <v>6.0000000000000001E-3</v>
      </c>
      <c r="K19">
        <v>9.1999999999999998E-2</v>
      </c>
      <c r="M19" t="s">
        <v>44</v>
      </c>
    </row>
    <row r="20" spans="2:13" x14ac:dyDescent="0.25">
      <c r="B20" t="s">
        <v>31</v>
      </c>
      <c r="C20">
        <f>C19-C3</f>
        <v>2.2000000000002018E-2</v>
      </c>
      <c r="D20">
        <f t="shared" ref="D20:K20" si="5">D19-D3</f>
        <v>-2.0000000000000018E-3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5"/>
        <v>0</v>
      </c>
      <c r="K20">
        <f t="shared" si="5"/>
        <v>0</v>
      </c>
    </row>
    <row r="22" spans="2:13" x14ac:dyDescent="0.25">
      <c r="B22" t="s">
        <v>45</v>
      </c>
      <c r="C22">
        <v>23.352</v>
      </c>
      <c r="D22">
        <v>0.09</v>
      </c>
      <c r="E22">
        <v>0.21299999999999999</v>
      </c>
      <c r="F22">
        <v>6.4000000000000001E-2</v>
      </c>
      <c r="G22">
        <v>1.7000000000000001E-2</v>
      </c>
      <c r="H22">
        <v>4.9000000000000002E-2</v>
      </c>
      <c r="I22">
        <v>1.7000000000000001E-2</v>
      </c>
      <c r="J22">
        <v>6.0000000000000001E-3</v>
      </c>
      <c r="K22">
        <v>9.1999999999999998E-2</v>
      </c>
      <c r="M22" t="s">
        <v>55</v>
      </c>
    </row>
    <row r="23" spans="2:13" x14ac:dyDescent="0.25">
      <c r="B23" t="s">
        <v>31</v>
      </c>
      <c r="C23">
        <f>C22-C3</f>
        <v>4.0000000000013358E-3</v>
      </c>
      <c r="D23">
        <f t="shared" ref="D23:K23" si="6">D22-D3</f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</row>
    <row r="25" spans="2:13" x14ac:dyDescent="0.25">
      <c r="B25" t="s">
        <v>52</v>
      </c>
      <c r="C25">
        <v>23.561399999999999</v>
      </c>
      <c r="D25">
        <v>8.72E-2</v>
      </c>
      <c r="E25">
        <v>0.18840000000000001</v>
      </c>
      <c r="F25">
        <v>6.6600000000000006E-2</v>
      </c>
      <c r="G25">
        <v>2.4199999999999999E-2</v>
      </c>
      <c r="H25">
        <v>5.0200000000000002E-2</v>
      </c>
      <c r="I25">
        <v>1.78E-2</v>
      </c>
      <c r="J25">
        <v>2.8E-3</v>
      </c>
      <c r="K25">
        <v>0.107</v>
      </c>
    </row>
    <row r="26" spans="2:13" x14ac:dyDescent="0.25">
      <c r="B26" t="s">
        <v>54</v>
      </c>
      <c r="C26">
        <f>C25-C3</f>
        <v>0.21340000000000003</v>
      </c>
      <c r="D26">
        <f t="shared" ref="D26:K26" si="7">D25-D3</f>
        <v>-2.7999999999999969E-3</v>
      </c>
      <c r="E26">
        <f t="shared" si="7"/>
        <v>-2.4599999999999983E-2</v>
      </c>
      <c r="F26">
        <f t="shared" si="7"/>
        <v>2.6000000000000051E-3</v>
      </c>
      <c r="G26">
        <f t="shared" si="7"/>
        <v>7.1999999999999981E-3</v>
      </c>
      <c r="H26">
        <f t="shared" si="7"/>
        <v>1.1999999999999997E-3</v>
      </c>
      <c r="I26">
        <f t="shared" si="7"/>
        <v>7.9999999999999863E-4</v>
      </c>
      <c r="J26">
        <f t="shared" si="7"/>
        <v>-3.2000000000000002E-3</v>
      </c>
      <c r="K26">
        <f t="shared" si="7"/>
        <v>1.4999999999999999E-2</v>
      </c>
    </row>
    <row r="28" spans="2:13" x14ac:dyDescent="0.25">
      <c r="B28" t="s">
        <v>53</v>
      </c>
      <c r="C28">
        <v>23.561199999999999</v>
      </c>
      <c r="D28">
        <v>8.72E-2</v>
      </c>
      <c r="E28">
        <v>0.18820000000000001</v>
      </c>
      <c r="F28">
        <v>6.6000000000000003E-2</v>
      </c>
      <c r="G28">
        <v>2.4E-2</v>
      </c>
      <c r="H28" s="2">
        <v>0.05</v>
      </c>
      <c r="I28">
        <v>1.7600000000000001E-2</v>
      </c>
      <c r="J28">
        <v>2.8E-3</v>
      </c>
      <c r="K28">
        <v>0.107</v>
      </c>
    </row>
    <row r="29" spans="2:13" x14ac:dyDescent="0.25">
      <c r="B29" t="s">
        <v>54</v>
      </c>
      <c r="C29">
        <f>C28-C4</f>
        <v>0.2132000000000005</v>
      </c>
      <c r="D29">
        <f t="shared" ref="D29:K29" si="8">D28-D4</f>
        <v>-2.7999999999999969E-3</v>
      </c>
      <c r="E29">
        <f t="shared" si="8"/>
        <v>-2.4799999999999989E-2</v>
      </c>
      <c r="F29">
        <f t="shared" si="8"/>
        <v>2.0000000000000018E-3</v>
      </c>
      <c r="G29">
        <f t="shared" si="8"/>
        <v>6.9999999999999993E-3</v>
      </c>
      <c r="H29">
        <f t="shared" si="8"/>
        <v>1.0000000000000009E-3</v>
      </c>
      <c r="I29">
        <f t="shared" si="8"/>
        <v>5.9999999999999984E-4</v>
      </c>
      <c r="J29">
        <f t="shared" si="8"/>
        <v>-3.2000000000000002E-3</v>
      </c>
      <c r="K29">
        <f t="shared" si="8"/>
        <v>1.4999999999999999E-2</v>
      </c>
    </row>
    <row r="31" spans="2:13" x14ac:dyDescent="0.25">
      <c r="B31" t="s">
        <v>56</v>
      </c>
      <c r="C31">
        <f>C28-C25</f>
        <v>-1.9999999999953388E-4</v>
      </c>
      <c r="D31">
        <f t="shared" ref="D31:K31" si="9">D28-D25</f>
        <v>0</v>
      </c>
      <c r="E31">
        <f t="shared" si="9"/>
        <v>-2.0000000000000573E-4</v>
      </c>
      <c r="F31">
        <f t="shared" si="9"/>
        <v>-6.0000000000000331E-4</v>
      </c>
      <c r="G31">
        <f t="shared" si="9"/>
        <v>-1.9999999999999879E-4</v>
      </c>
      <c r="H31">
        <f t="shared" si="9"/>
        <v>-1.9999999999999879E-4</v>
      </c>
      <c r="I31">
        <f t="shared" si="9"/>
        <v>-1.9999999999999879E-4</v>
      </c>
      <c r="J31">
        <f t="shared" si="9"/>
        <v>0</v>
      </c>
      <c r="K31">
        <f t="shared" si="9"/>
        <v>0</v>
      </c>
    </row>
    <row r="33" spans="2:11" x14ac:dyDescent="0.25">
      <c r="B33" t="s">
        <v>57</v>
      </c>
      <c r="C33">
        <v>23.347999999999999</v>
      </c>
      <c r="D33">
        <v>0.09</v>
      </c>
      <c r="E33">
        <v>0.21299999999999999</v>
      </c>
      <c r="F33">
        <v>6.4000000000000001E-2</v>
      </c>
      <c r="G33">
        <v>1.7000000000000001E-2</v>
      </c>
      <c r="H33">
        <v>4.9000000000000002E-2</v>
      </c>
      <c r="I33">
        <v>1.7000000000000001E-2</v>
      </c>
      <c r="J33">
        <v>6.0000000000000001E-3</v>
      </c>
      <c r="K33">
        <v>9.1999999999999998E-2</v>
      </c>
    </row>
    <row r="34" spans="2:11" x14ac:dyDescent="0.25">
      <c r="B34" t="s">
        <v>58</v>
      </c>
      <c r="C34">
        <f>C33-C3</f>
        <v>0</v>
      </c>
      <c r="D34">
        <f t="shared" ref="D34:K34" si="10">D33-D3</f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</row>
    <row r="36" spans="2:11" x14ac:dyDescent="0.25">
      <c r="B36" t="s">
        <v>59</v>
      </c>
      <c r="C36">
        <v>23.347999999999999</v>
      </c>
      <c r="D36">
        <v>0.09</v>
      </c>
      <c r="E36">
        <v>0.21299999999999999</v>
      </c>
      <c r="F36">
        <v>6.4000000000000001E-2</v>
      </c>
      <c r="G36">
        <v>1.7000000000000001E-2</v>
      </c>
      <c r="H36">
        <v>4.9000000000000002E-2</v>
      </c>
      <c r="I36">
        <v>1.7000000000000001E-2</v>
      </c>
      <c r="J36">
        <v>6.0000000000000001E-3</v>
      </c>
      <c r="K36">
        <v>9.1999999999999998E-2</v>
      </c>
    </row>
    <row r="37" spans="2:11" x14ac:dyDescent="0.25">
      <c r="B37" t="s">
        <v>58</v>
      </c>
      <c r="C37">
        <f>C36-C4</f>
        <v>0</v>
      </c>
      <c r="D37">
        <f t="shared" ref="D37:K37" si="11">D36-D4</f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</row>
    <row r="39" spans="2:11" x14ac:dyDescent="0.25">
      <c r="B39" t="s">
        <v>60</v>
      </c>
      <c r="C39">
        <f>C36-C33</f>
        <v>0</v>
      </c>
      <c r="D39">
        <f t="shared" ref="D39:K39" si="12">D36-D33</f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</row>
    <row r="41" spans="2:11" x14ac:dyDescent="0.25">
      <c r="B41" t="s">
        <v>61</v>
      </c>
      <c r="C41">
        <v>23.411999999999999</v>
      </c>
      <c r="D41">
        <v>0.09</v>
      </c>
      <c r="E41">
        <v>0.20899999999999999</v>
      </c>
      <c r="F41">
        <v>6.2E-2</v>
      </c>
      <c r="G41">
        <v>1.7000000000000001E-2</v>
      </c>
      <c r="H41">
        <v>4.8000000000000001E-2</v>
      </c>
      <c r="I41">
        <v>1.6E-2</v>
      </c>
      <c r="J41">
        <v>6.0000000000000001E-3</v>
      </c>
      <c r="K41">
        <v>9.2999999999999999E-2</v>
      </c>
    </row>
    <row r="42" spans="2:11" x14ac:dyDescent="0.25">
      <c r="B42" t="s">
        <v>62</v>
      </c>
      <c r="C42">
        <f>C41-C7</f>
        <v>0</v>
      </c>
      <c r="D42">
        <f t="shared" ref="D42:K42" si="13">D41-D7</f>
        <v>0</v>
      </c>
      <c r="E42">
        <f t="shared" si="13"/>
        <v>0</v>
      </c>
      <c r="F42">
        <f t="shared" si="13"/>
        <v>0</v>
      </c>
      <c r="G42">
        <f t="shared" si="13"/>
        <v>0</v>
      </c>
      <c r="H42">
        <f t="shared" si="13"/>
        <v>0</v>
      </c>
      <c r="I42">
        <f t="shared" si="13"/>
        <v>0</v>
      </c>
      <c r="J42">
        <f t="shared" si="13"/>
        <v>0</v>
      </c>
      <c r="K42">
        <f t="shared" si="13"/>
        <v>0</v>
      </c>
    </row>
    <row r="44" spans="2:11" x14ac:dyDescent="0.25">
      <c r="B44" t="s">
        <v>64</v>
      </c>
      <c r="C44">
        <v>23.495999999999999</v>
      </c>
      <c r="D44">
        <v>8.8999999999999996E-2</v>
      </c>
      <c r="E44">
        <v>0.185</v>
      </c>
      <c r="F44">
        <v>6.5000000000000002E-2</v>
      </c>
      <c r="G44">
        <v>1.4999999999999999E-2</v>
      </c>
      <c r="H44">
        <v>4.7E-2</v>
      </c>
      <c r="I44">
        <v>1.0999999999999999E-2</v>
      </c>
      <c r="J44">
        <v>1E-3</v>
      </c>
      <c r="K44">
        <v>9.6000000000000002E-2</v>
      </c>
    </row>
    <row r="45" spans="2:11" x14ac:dyDescent="0.25">
      <c r="B45" t="s">
        <v>66</v>
      </c>
      <c r="C45">
        <f>C44-C3</f>
        <v>0.14799999999999969</v>
      </c>
      <c r="D45">
        <f t="shared" ref="D45:K45" si="14">D44-D3</f>
        <v>-1.0000000000000009E-3</v>
      </c>
      <c r="E45">
        <f t="shared" si="14"/>
        <v>-2.7999999999999997E-2</v>
      </c>
      <c r="F45">
        <f t="shared" si="14"/>
        <v>1.0000000000000009E-3</v>
      </c>
      <c r="G45">
        <f t="shared" si="14"/>
        <v>-2.0000000000000018E-3</v>
      </c>
      <c r="H45">
        <f t="shared" si="14"/>
        <v>-2.0000000000000018E-3</v>
      </c>
      <c r="I45">
        <f t="shared" si="14"/>
        <v>-6.0000000000000019E-3</v>
      </c>
      <c r="J45">
        <f t="shared" si="14"/>
        <v>-5.0000000000000001E-3</v>
      </c>
      <c r="K45">
        <f t="shared" si="14"/>
        <v>4.0000000000000036E-3</v>
      </c>
    </row>
    <row r="47" spans="2:11" x14ac:dyDescent="0.25">
      <c r="B47" t="s">
        <v>65</v>
      </c>
      <c r="C47">
        <v>23.837</v>
      </c>
      <c r="D47">
        <v>7.2999999999999995E-2</v>
      </c>
      <c r="E47">
        <v>0.20599999999999999</v>
      </c>
      <c r="F47">
        <v>7.0000000000000007E-2</v>
      </c>
      <c r="G47">
        <v>2.8000000000000001E-2</v>
      </c>
      <c r="H47">
        <v>5.0999999999999997E-2</v>
      </c>
      <c r="I47">
        <v>2.5999999999999999E-2</v>
      </c>
      <c r="J47">
        <v>6.0000000000000001E-3</v>
      </c>
      <c r="K47">
        <v>0.10199999999999999</v>
      </c>
    </row>
    <row r="48" spans="2:11" x14ac:dyDescent="0.25">
      <c r="B48" t="s">
        <v>66</v>
      </c>
      <c r="C48">
        <f>C47-C4</f>
        <v>0.48900000000000077</v>
      </c>
      <c r="D48">
        <f t="shared" ref="D48:K48" si="15">D47-D4</f>
        <v>-1.7000000000000001E-2</v>
      </c>
      <c r="E48">
        <f t="shared" si="15"/>
        <v>-7.0000000000000062E-3</v>
      </c>
      <c r="F48">
        <f t="shared" si="15"/>
        <v>6.0000000000000053E-3</v>
      </c>
      <c r="G48">
        <f t="shared" si="15"/>
        <v>1.0999999999999999E-2</v>
      </c>
      <c r="H48">
        <f t="shared" si="15"/>
        <v>1.9999999999999948E-3</v>
      </c>
      <c r="I48">
        <f t="shared" si="15"/>
        <v>8.9999999999999976E-3</v>
      </c>
      <c r="J48">
        <f t="shared" si="15"/>
        <v>0</v>
      </c>
      <c r="K48">
        <f t="shared" si="15"/>
        <v>9.999999999999995E-3</v>
      </c>
    </row>
    <row r="50" spans="2:11" x14ac:dyDescent="0.25">
      <c r="B50" t="s">
        <v>31</v>
      </c>
      <c r="C50">
        <f>C47-C44</f>
        <v>0.34100000000000108</v>
      </c>
      <c r="D50">
        <f t="shared" ref="D50:K50" si="16">D47-D44</f>
        <v>-1.6E-2</v>
      </c>
      <c r="E50">
        <f t="shared" si="16"/>
        <v>2.0999999999999991E-2</v>
      </c>
      <c r="F50">
        <f t="shared" si="16"/>
        <v>5.0000000000000044E-3</v>
      </c>
      <c r="G50">
        <f t="shared" si="16"/>
        <v>1.3000000000000001E-2</v>
      </c>
      <c r="H50">
        <f t="shared" si="16"/>
        <v>3.9999999999999966E-3</v>
      </c>
      <c r="I50">
        <f t="shared" si="16"/>
        <v>1.4999999999999999E-2</v>
      </c>
      <c r="J50">
        <f t="shared" si="16"/>
        <v>5.0000000000000001E-3</v>
      </c>
      <c r="K50">
        <f t="shared" si="16"/>
        <v>5.9999999999999915E-3</v>
      </c>
    </row>
    <row r="52" spans="2:11" x14ac:dyDescent="0.25">
      <c r="B52" t="s">
        <v>67</v>
      </c>
      <c r="C52">
        <v>23.661999999999999</v>
      </c>
      <c r="D52">
        <v>9.2999999999999999E-2</v>
      </c>
      <c r="E52">
        <v>0.219</v>
      </c>
      <c r="F52">
        <v>7.0999999999999994E-2</v>
      </c>
      <c r="G52">
        <v>2.4E-2</v>
      </c>
      <c r="H52">
        <v>0.04</v>
      </c>
      <c r="I52">
        <v>1.2999999999999999E-2</v>
      </c>
      <c r="J52">
        <v>7.0000000000000001E-3</v>
      </c>
      <c r="K52">
        <v>0.112</v>
      </c>
    </row>
    <row r="53" spans="2:11" x14ac:dyDescent="0.25">
      <c r="B53" t="s">
        <v>68</v>
      </c>
      <c r="C53">
        <f>C52-C47</f>
        <v>-0.17500000000000071</v>
      </c>
      <c r="D53">
        <f t="shared" ref="D53:K53" si="17">D52-D47</f>
        <v>2.0000000000000004E-2</v>
      </c>
      <c r="E53">
        <f t="shared" si="17"/>
        <v>1.3000000000000012E-2</v>
      </c>
      <c r="F53">
        <f t="shared" si="17"/>
        <v>9.9999999999998701E-4</v>
      </c>
      <c r="G53">
        <f t="shared" si="17"/>
        <v>-4.0000000000000001E-3</v>
      </c>
      <c r="H53">
        <f t="shared" si="17"/>
        <v>-1.0999999999999996E-2</v>
      </c>
      <c r="I53">
        <f t="shared" si="17"/>
        <v>-1.2999999999999999E-2</v>
      </c>
      <c r="J53">
        <f t="shared" si="17"/>
        <v>1E-3</v>
      </c>
      <c r="K53">
        <f t="shared" si="17"/>
        <v>1.0000000000000009E-2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4A23-ABC1-4AED-9616-81313B6160C6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0.99399596367305798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0.99298064603907099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0.988911053227435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0.98276874854900398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0.97253157408495206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0.97047981970924502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0.96734586980706305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0.96628634530563096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0.95874564918841898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0.95436781517386005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0.94535371538473301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0.94077573129086001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0.93729137673052298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0.927811817926675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0.92173975105542705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0.91547793209445305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0.90912044645490797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0.90520182384087799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0.89568769055726505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0.88854504549699997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0.88107828040878999</v>
      </c>
      <c r="I25">
        <v>0.99401582059688098</v>
      </c>
      <c r="J25">
        <v>0.92823481100586502</v>
      </c>
      <c r="K25">
        <v>0.57299999999999995</v>
      </c>
    </row>
    <row r="26" spans="1:11" x14ac:dyDescent="0.25">
      <c r="A26">
        <v>23</v>
      </c>
      <c r="B26">
        <v>0.918736793807306</v>
      </c>
      <c r="C26">
        <v>0.946561128240061</v>
      </c>
      <c r="D26">
        <v>0.98205223331278002</v>
      </c>
      <c r="E26">
        <v>0.96734825375131395</v>
      </c>
      <c r="F26">
        <v>0.98386276578153098</v>
      </c>
      <c r="G26">
        <v>0.818625924464077</v>
      </c>
      <c r="H26">
        <v>0.87646530511869203</v>
      </c>
      <c r="I26">
        <v>0.99401582059688098</v>
      </c>
      <c r="J26">
        <v>0.923374942885415</v>
      </c>
      <c r="K26">
        <v>0.54600000000000004</v>
      </c>
    </row>
    <row r="27" spans="1:11" x14ac:dyDescent="0.25">
      <c r="A27">
        <v>24</v>
      </c>
      <c r="B27">
        <v>0.91537145756625304</v>
      </c>
      <c r="C27">
        <v>0.94309387136006095</v>
      </c>
      <c r="D27">
        <v>0.98205223331278002</v>
      </c>
      <c r="E27">
        <v>0.96380485355442302</v>
      </c>
      <c r="F27">
        <v>0.98386276578153098</v>
      </c>
      <c r="G27">
        <v>0.80963003518425203</v>
      </c>
      <c r="H27">
        <v>0.87164956168397401</v>
      </c>
      <c r="I27">
        <v>0.99401582059688098</v>
      </c>
      <c r="J27">
        <v>0.91999261708729996</v>
      </c>
      <c r="K27">
        <v>0.51600000000000001</v>
      </c>
    </row>
    <row r="28" spans="1:11" x14ac:dyDescent="0.25">
      <c r="A28">
        <v>25</v>
      </c>
      <c r="B28">
        <v>0.91182350618033803</v>
      </c>
      <c r="C28">
        <v>0.93578306615571905</v>
      </c>
      <c r="D28">
        <v>0.98205223331278002</v>
      </c>
      <c r="E28">
        <v>0.96380485355442302</v>
      </c>
      <c r="F28">
        <v>0.98386276578153098</v>
      </c>
      <c r="G28">
        <v>0.80178478290533495</v>
      </c>
      <c r="H28">
        <v>0.86827107501078005</v>
      </c>
      <c r="I28">
        <v>0.99401582059688098</v>
      </c>
      <c r="J28">
        <v>0.91464382280190903</v>
      </c>
      <c r="K28">
        <v>0.48199999999999998</v>
      </c>
    </row>
    <row r="29" spans="1:11" x14ac:dyDescent="0.25">
      <c r="A29">
        <v>26</v>
      </c>
      <c r="B29">
        <v>0.90425650612904895</v>
      </c>
      <c r="C29">
        <v>0.93190014886876604</v>
      </c>
      <c r="D29">
        <v>0.98001478054657098</v>
      </c>
      <c r="E29">
        <v>0.95580647302700095</v>
      </c>
      <c r="F29">
        <v>0.98386276578153098</v>
      </c>
      <c r="G29">
        <v>0.79180405946667898</v>
      </c>
      <c r="H29">
        <v>0.85566132910813397</v>
      </c>
      <c r="I29">
        <v>0.99401582059688098</v>
      </c>
      <c r="J29">
        <v>0.91274622150978901</v>
      </c>
      <c r="K29">
        <v>0.44500000000000001</v>
      </c>
    </row>
    <row r="30" spans="1:11" x14ac:dyDescent="0.25">
      <c r="A30">
        <v>27</v>
      </c>
      <c r="B30">
        <v>0.89816039485177401</v>
      </c>
      <c r="C30">
        <v>0.92980599123085805</v>
      </c>
      <c r="D30">
        <v>0.97781250014084897</v>
      </c>
      <c r="E30">
        <v>0.95365859331233305</v>
      </c>
      <c r="F30">
        <v>0.98386276578153098</v>
      </c>
      <c r="G30">
        <v>0.77756937974592999</v>
      </c>
      <c r="H30">
        <v>0.85181566021326605</v>
      </c>
      <c r="I30">
        <v>0.99401582059688098</v>
      </c>
      <c r="J30">
        <v>0.91274622150978901</v>
      </c>
      <c r="K30">
        <v>0.39900000000000002</v>
      </c>
    </row>
    <row r="31" spans="1:11" x14ac:dyDescent="0.25">
      <c r="A31">
        <v>28</v>
      </c>
      <c r="B31">
        <v>0.89140730917619704</v>
      </c>
      <c r="C31">
        <v>0.92980599123085805</v>
      </c>
      <c r="D31">
        <v>0.97781250014084897</v>
      </c>
      <c r="E31">
        <v>0.95365859331233305</v>
      </c>
      <c r="F31">
        <v>0.98386276578153098</v>
      </c>
      <c r="G31">
        <v>0.76977419799409097</v>
      </c>
      <c r="H31">
        <v>0.84754590753049197</v>
      </c>
      <c r="I31">
        <v>0.99401582059688098</v>
      </c>
      <c r="J31">
        <v>0.91045863699472696</v>
      </c>
      <c r="K31">
        <v>0.371</v>
      </c>
    </row>
    <row r="32" spans="1:11" x14ac:dyDescent="0.25">
      <c r="A32">
        <v>29</v>
      </c>
      <c r="B32">
        <v>0.88900459405712395</v>
      </c>
      <c r="C32">
        <v>0.92729977562107202</v>
      </c>
      <c r="D32">
        <v>0.97781250014084897</v>
      </c>
      <c r="E32">
        <v>0.94594706829902597</v>
      </c>
      <c r="F32">
        <v>0.98386276578153098</v>
      </c>
      <c r="G32">
        <v>0.76562447185935201</v>
      </c>
      <c r="H32">
        <v>0.84069243658011095</v>
      </c>
      <c r="I32">
        <v>0.99401582059688098</v>
      </c>
      <c r="J32">
        <v>0.90309643777374504</v>
      </c>
      <c r="K32">
        <v>0.33300000000000002</v>
      </c>
    </row>
    <row r="33" spans="1:11" x14ac:dyDescent="0.25">
      <c r="A33">
        <v>30</v>
      </c>
      <c r="B33">
        <v>0.88633491059148695</v>
      </c>
      <c r="C33">
        <v>0.91337635556670105</v>
      </c>
      <c r="D33">
        <v>0.97781250014084897</v>
      </c>
      <c r="E33">
        <v>0.94026570452545799</v>
      </c>
      <c r="F33">
        <v>0.98386276578153098</v>
      </c>
      <c r="G33">
        <v>0.75642778150668699</v>
      </c>
      <c r="H33">
        <v>0.83311863084515503</v>
      </c>
      <c r="I33">
        <v>0.99401582059688098</v>
      </c>
      <c r="J33">
        <v>0.90038443645910904</v>
      </c>
      <c r="K33">
        <v>0.30599999999999999</v>
      </c>
    </row>
    <row r="34" spans="1:11" x14ac:dyDescent="0.25">
      <c r="A34">
        <v>31</v>
      </c>
      <c r="B34">
        <v>0.87764535264451105</v>
      </c>
      <c r="C34">
        <v>0.91039146551582995</v>
      </c>
      <c r="D34">
        <v>0.97781250014084897</v>
      </c>
      <c r="E34">
        <v>0.94026570452545799</v>
      </c>
      <c r="F34">
        <v>0.98064752798485899</v>
      </c>
      <c r="G34">
        <v>0.74653983665039003</v>
      </c>
      <c r="H34">
        <v>0.822228191226264</v>
      </c>
      <c r="I34">
        <v>0.99401582059688098</v>
      </c>
      <c r="J34">
        <v>0.89744200366022298</v>
      </c>
      <c r="K34">
        <v>0.27500000000000002</v>
      </c>
    </row>
    <row r="35" spans="1:11" x14ac:dyDescent="0.25">
      <c r="A35">
        <v>32</v>
      </c>
      <c r="B35">
        <v>0.87764535264451105</v>
      </c>
      <c r="C35">
        <v>0.91039146551582995</v>
      </c>
      <c r="D35">
        <v>0.97781250014084897</v>
      </c>
      <c r="E35">
        <v>0.93342740849254602</v>
      </c>
      <c r="F35">
        <v>0.97708153697400502</v>
      </c>
      <c r="G35">
        <v>0.74382514633529795</v>
      </c>
      <c r="H35">
        <v>0.813258429140159</v>
      </c>
      <c r="I35">
        <v>0.99401582059688098</v>
      </c>
      <c r="J35">
        <v>0.89091515272451305</v>
      </c>
      <c r="K35">
        <v>0.23699999999999999</v>
      </c>
    </row>
    <row r="36" spans="1:11" x14ac:dyDescent="0.25">
      <c r="A36">
        <v>33</v>
      </c>
      <c r="B36">
        <v>0.87394220769664399</v>
      </c>
      <c r="C36">
        <v>0.90270883711485195</v>
      </c>
      <c r="D36">
        <v>0.97781250014084897</v>
      </c>
      <c r="E36">
        <v>0.92948889622042496</v>
      </c>
      <c r="F36">
        <v>0.97708153697400502</v>
      </c>
      <c r="G36">
        <v>0.73754814088099196</v>
      </c>
      <c r="H36">
        <v>0.80296401864471401</v>
      </c>
      <c r="I36">
        <v>0.98982166101630398</v>
      </c>
      <c r="J36">
        <v>0.87963774572800002</v>
      </c>
      <c r="K36">
        <v>0.19600000000000001</v>
      </c>
    </row>
    <row r="37" spans="1:11" x14ac:dyDescent="0.25">
      <c r="A37">
        <v>34</v>
      </c>
      <c r="B37">
        <v>0.86948331888186503</v>
      </c>
      <c r="C37">
        <v>0.90270883711485195</v>
      </c>
      <c r="D37">
        <v>0.97781250014084897</v>
      </c>
      <c r="E37">
        <v>0.92474660593358604</v>
      </c>
      <c r="F37">
        <v>0.97209642709148503</v>
      </c>
      <c r="G37">
        <v>0.73002213944343097</v>
      </c>
      <c r="H37">
        <v>0.79886726344754799</v>
      </c>
      <c r="I37">
        <v>0.98982166101630398</v>
      </c>
      <c r="J37">
        <v>0.87066185036342802</v>
      </c>
      <c r="K37">
        <v>0.16500000000000001</v>
      </c>
    </row>
    <row r="38" spans="1:11" x14ac:dyDescent="0.25">
      <c r="A38">
        <v>35</v>
      </c>
      <c r="B38">
        <v>0.864213723009854</v>
      </c>
      <c r="C38">
        <v>0.90270883711485195</v>
      </c>
      <c r="D38">
        <v>0.97781250014084897</v>
      </c>
      <c r="E38">
        <v>0.91353755616469501</v>
      </c>
      <c r="F38">
        <v>0.96620493359395998</v>
      </c>
      <c r="G38">
        <v>0.72559776284074295</v>
      </c>
      <c r="H38">
        <v>0.77950078433366798</v>
      </c>
      <c r="I38">
        <v>0.98982166101630398</v>
      </c>
      <c r="J38">
        <v>0.86538511187637701</v>
      </c>
      <c r="K38">
        <v>0.128</v>
      </c>
    </row>
    <row r="39" spans="1:11" x14ac:dyDescent="0.25">
      <c r="A39">
        <v>36</v>
      </c>
      <c r="B39">
        <v>0.864213723009854</v>
      </c>
      <c r="C39">
        <v>0.90270883711485195</v>
      </c>
      <c r="D39">
        <v>0.97781250014084897</v>
      </c>
      <c r="E39">
        <v>0.91353755616469501</v>
      </c>
      <c r="F39">
        <v>0.96620493359395998</v>
      </c>
      <c r="G39">
        <v>0.72559776284074295</v>
      </c>
      <c r="H39">
        <v>0.77341093445606102</v>
      </c>
      <c r="I39">
        <v>0.98982166101630398</v>
      </c>
      <c r="J39">
        <v>0.85186346950330905</v>
      </c>
      <c r="K39">
        <v>0.104</v>
      </c>
    </row>
    <row r="40" spans="1:11" x14ac:dyDescent="0.25">
      <c r="A40">
        <v>37</v>
      </c>
      <c r="B40">
        <v>0.85590397567322096</v>
      </c>
      <c r="C40">
        <v>0.90270883711485195</v>
      </c>
      <c r="D40">
        <v>0.97781250014084897</v>
      </c>
      <c r="E40">
        <v>0.91353755616469501</v>
      </c>
      <c r="F40">
        <v>0.96620493359395998</v>
      </c>
      <c r="G40">
        <v>0.72559776284074295</v>
      </c>
      <c r="H40">
        <v>0.76597429085552204</v>
      </c>
      <c r="I40">
        <v>0.98982166101630398</v>
      </c>
      <c r="J40">
        <v>0.85186346950330905</v>
      </c>
      <c r="K40">
        <v>8.4999999999999895E-2</v>
      </c>
    </row>
    <row r="41" spans="1:11" x14ac:dyDescent="0.25">
      <c r="A41">
        <v>38</v>
      </c>
      <c r="B41">
        <v>0.85590397567322096</v>
      </c>
      <c r="C41">
        <v>0.90270883711485195</v>
      </c>
      <c r="D41">
        <v>0.97781250014084897</v>
      </c>
      <c r="E41">
        <v>0.91353755616469501</v>
      </c>
      <c r="F41">
        <v>0.96620493359395998</v>
      </c>
      <c r="G41">
        <v>0.71706131857202904</v>
      </c>
      <c r="H41">
        <v>0.76597429085552204</v>
      </c>
      <c r="I41">
        <v>0.98982166101630398</v>
      </c>
      <c r="J41">
        <v>0.84184154633268204</v>
      </c>
      <c r="K41">
        <v>6.7999999999999894E-2</v>
      </c>
    </row>
    <row r="42" spans="1:11" x14ac:dyDescent="0.25">
      <c r="A42">
        <v>39</v>
      </c>
      <c r="B42">
        <v>0.84331715250155603</v>
      </c>
      <c r="C42">
        <v>0.90270883711485195</v>
      </c>
      <c r="D42">
        <v>0.97781250014084897</v>
      </c>
      <c r="E42">
        <v>0.90010318033874304</v>
      </c>
      <c r="F42">
        <v>0.96620493359395998</v>
      </c>
      <c r="G42">
        <v>0.71706131857202904</v>
      </c>
      <c r="H42">
        <v>0.75470996304882298</v>
      </c>
      <c r="I42">
        <v>0.98982166101630398</v>
      </c>
      <c r="J42">
        <v>0.81708150085230902</v>
      </c>
      <c r="K42">
        <v>4.8000000000000001E-2</v>
      </c>
    </row>
    <row r="43" spans="1:11" x14ac:dyDescent="0.25">
      <c r="A43">
        <v>40</v>
      </c>
      <c r="B43">
        <v>0.84331715250155603</v>
      </c>
      <c r="C43">
        <v>0.90270883711485195</v>
      </c>
      <c r="D43">
        <v>0.97781250014084897</v>
      </c>
      <c r="E43">
        <v>0.90010318033874304</v>
      </c>
      <c r="F43">
        <v>0.96620493359395998</v>
      </c>
      <c r="G43">
        <v>0.71706131857202904</v>
      </c>
      <c r="H43">
        <v>0.75470996304882298</v>
      </c>
      <c r="I43">
        <v>0.98982166101630398</v>
      </c>
      <c r="J43">
        <v>0.81708150085230902</v>
      </c>
      <c r="K43">
        <v>3.9E-2</v>
      </c>
    </row>
    <row r="44" spans="1:11" x14ac:dyDescent="0.25">
      <c r="A44">
        <v>41</v>
      </c>
      <c r="B44">
        <v>0.84331715250155603</v>
      </c>
      <c r="C44">
        <v>0.90270883711485195</v>
      </c>
      <c r="D44">
        <v>0.97781250014084897</v>
      </c>
      <c r="E44">
        <v>0.90010318033874304</v>
      </c>
      <c r="F44">
        <v>0.96620493359395998</v>
      </c>
      <c r="G44">
        <v>0.69867513091633604</v>
      </c>
      <c r="H44">
        <v>0.75470996304882298</v>
      </c>
      <c r="I44">
        <v>0.98982166101630398</v>
      </c>
      <c r="J44">
        <v>0.79613069313814699</v>
      </c>
      <c r="K44">
        <v>3.5000000000000003E-2</v>
      </c>
    </row>
    <row r="45" spans="1:11" x14ac:dyDescent="0.25">
      <c r="A45">
        <v>42</v>
      </c>
      <c r="B45">
        <v>0.84331715250155603</v>
      </c>
      <c r="C45">
        <v>0.90270883711485195</v>
      </c>
      <c r="D45">
        <v>0.97781250014084897</v>
      </c>
      <c r="E45">
        <v>0.87438594661477897</v>
      </c>
      <c r="F45">
        <v>0.96620493359395998</v>
      </c>
      <c r="G45">
        <v>0.67871298431872595</v>
      </c>
      <c r="H45">
        <v>0.75470996304882298</v>
      </c>
      <c r="I45">
        <v>0.98982166101630398</v>
      </c>
      <c r="J45">
        <v>0.77338410190562801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01C5-09FF-4F79-BEB9-95AAD15B5D62}">
  <sheetPr>
    <tabColor rgb="FF7030A0"/>
  </sheetPr>
  <dimension ref="A1:K45"/>
  <sheetViews>
    <sheetView workbookViewId="0">
      <selection activeCell="Q21" sqref="Q21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0.997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0.98</v>
      </c>
    </row>
    <row r="6" spans="1:11" x14ac:dyDescent="0.25">
      <c r="A6">
        <v>3</v>
      </c>
      <c r="B6">
        <v>0.997</v>
      </c>
      <c r="C6">
        <v>0.99390306122449001</v>
      </c>
      <c r="D6">
        <v>0.999</v>
      </c>
      <c r="E6">
        <v>0.99494919376428703</v>
      </c>
      <c r="F6">
        <v>1</v>
      </c>
      <c r="G6">
        <v>0.97600179575361901</v>
      </c>
      <c r="H6">
        <v>0.98896143866224595</v>
      </c>
      <c r="I6">
        <v>1</v>
      </c>
      <c r="J6">
        <v>0.99194200972013402</v>
      </c>
      <c r="K6">
        <v>0.97599999999999998</v>
      </c>
    </row>
    <row r="7" spans="1:11" x14ac:dyDescent="0.25">
      <c r="A7">
        <v>4</v>
      </c>
      <c r="B7">
        <v>0.997</v>
      </c>
      <c r="C7">
        <v>0.99390306122449001</v>
      </c>
      <c r="D7">
        <v>0.99695286885245904</v>
      </c>
      <c r="E7">
        <v>0.99494919376428703</v>
      </c>
      <c r="F7">
        <v>0.99795081967213095</v>
      </c>
      <c r="G7">
        <v>0.96600177735450399</v>
      </c>
      <c r="H7">
        <v>0.98490831801199097</v>
      </c>
      <c r="I7">
        <v>1</v>
      </c>
      <c r="J7">
        <v>0.99092567569378198</v>
      </c>
      <c r="K7">
        <v>0.96599999999999997</v>
      </c>
    </row>
    <row r="8" spans="1:11" x14ac:dyDescent="0.25">
      <c r="A8">
        <v>5</v>
      </c>
      <c r="B8">
        <v>0.99493581780538298</v>
      </c>
      <c r="C8">
        <v>0.989787520598301</v>
      </c>
      <c r="D8">
        <v>0.99695286885245904</v>
      </c>
      <c r="E8">
        <v>0.99391922565479995</v>
      </c>
      <c r="F8">
        <v>0.99795081967213095</v>
      </c>
      <c r="G8">
        <v>0.96200176999485798</v>
      </c>
      <c r="H8">
        <v>0.97879087504297202</v>
      </c>
      <c r="I8">
        <v>1</v>
      </c>
      <c r="J8">
        <v>0.98682246378614702</v>
      </c>
      <c r="K8">
        <v>0.96</v>
      </c>
    </row>
    <row r="9" spans="1:11" x14ac:dyDescent="0.25">
      <c r="A9">
        <v>6</v>
      </c>
      <c r="B9">
        <v>0.99079025189786096</v>
      </c>
      <c r="C9">
        <v>0.98566340592914203</v>
      </c>
      <c r="D9">
        <v>0.99591437628073798</v>
      </c>
      <c r="E9">
        <v>0.98977789554790496</v>
      </c>
      <c r="F9">
        <v>0.99691128756830605</v>
      </c>
      <c r="G9">
        <v>0.95598925893239095</v>
      </c>
      <c r="H9">
        <v>0.96859513676127496</v>
      </c>
      <c r="I9">
        <v>1</v>
      </c>
      <c r="J9">
        <v>0.98168276345392702</v>
      </c>
      <c r="K9">
        <v>0.94799999999999995</v>
      </c>
    </row>
    <row r="10" spans="1:11" x14ac:dyDescent="0.25">
      <c r="A10">
        <v>7</v>
      </c>
      <c r="B10">
        <v>0.98765483970831003</v>
      </c>
      <c r="C10">
        <v>0.98254421793569502</v>
      </c>
      <c r="D10">
        <v>0.99591437628073798</v>
      </c>
      <c r="E10">
        <v>0.98977789554790496</v>
      </c>
      <c r="F10">
        <v>0.99691128756830605</v>
      </c>
      <c r="G10">
        <v>0.94893026651411305</v>
      </c>
      <c r="H10">
        <v>0.96655168710565997</v>
      </c>
      <c r="I10">
        <v>1</v>
      </c>
      <c r="J10">
        <v>0.97754064208914304</v>
      </c>
      <c r="K10">
        <v>0.93</v>
      </c>
    </row>
    <row r="11" spans="1:11" x14ac:dyDescent="0.25">
      <c r="A11">
        <v>8</v>
      </c>
      <c r="B11">
        <v>0.98765483970831003</v>
      </c>
      <c r="C11">
        <v>0.98043121961755397</v>
      </c>
      <c r="D11">
        <v>0.99591437628073798</v>
      </c>
      <c r="E11">
        <v>0.986585063626783</v>
      </c>
      <c r="F11">
        <v>0.99691128756830605</v>
      </c>
      <c r="G11">
        <v>0.940767425511842</v>
      </c>
      <c r="H11">
        <v>0.96343377843757705</v>
      </c>
      <c r="I11">
        <v>0.99677419354838703</v>
      </c>
      <c r="J11">
        <v>0.97648952311915505</v>
      </c>
      <c r="K11">
        <v>0.91400000000000003</v>
      </c>
    </row>
    <row r="12" spans="1:11" x14ac:dyDescent="0.25">
      <c r="A12">
        <v>9</v>
      </c>
      <c r="B12">
        <v>0.98441308421692597</v>
      </c>
      <c r="C12">
        <v>0.97721317403894004</v>
      </c>
      <c r="D12">
        <v>0.99591437628073798</v>
      </c>
      <c r="E12">
        <v>0.98226740470500196</v>
      </c>
      <c r="F12">
        <v>0.99691128756830605</v>
      </c>
      <c r="G12">
        <v>0.93253313732355403</v>
      </c>
      <c r="H12">
        <v>0.96237969334081896</v>
      </c>
      <c r="I12">
        <v>0.99677419354838703</v>
      </c>
      <c r="J12">
        <v>0.97328441527521903</v>
      </c>
      <c r="K12">
        <v>0.89800000000000002</v>
      </c>
    </row>
    <row r="13" spans="1:11" x14ac:dyDescent="0.25">
      <c r="A13">
        <v>10</v>
      </c>
      <c r="B13">
        <v>0.97893194232262304</v>
      </c>
      <c r="C13">
        <v>0.97612496337742705</v>
      </c>
      <c r="D13">
        <v>0.99480534022697298</v>
      </c>
      <c r="E13">
        <v>0.97898588776278095</v>
      </c>
      <c r="F13">
        <v>0.99580114136834097</v>
      </c>
      <c r="G13">
        <v>0.92214858122863697</v>
      </c>
      <c r="H13">
        <v>0.95487784717891899</v>
      </c>
      <c r="I13">
        <v>0.99677419354838703</v>
      </c>
      <c r="J13">
        <v>0.97111674397171099</v>
      </c>
      <c r="K13">
        <v>0.876</v>
      </c>
    </row>
    <row r="14" spans="1:11" x14ac:dyDescent="0.25">
      <c r="A14">
        <v>11</v>
      </c>
      <c r="B14">
        <v>0.97222692901904295</v>
      </c>
      <c r="C14">
        <v>0.97278206966723002</v>
      </c>
      <c r="D14">
        <v>0.99366971769246704</v>
      </c>
      <c r="E14">
        <v>0.97898588776278095</v>
      </c>
      <c r="F14">
        <v>0.99580114136834097</v>
      </c>
      <c r="G14">
        <v>0.91583249505583797</v>
      </c>
      <c r="H14">
        <v>0.95160771756529305</v>
      </c>
      <c r="I14">
        <v>0.99677419354838703</v>
      </c>
      <c r="J14">
        <v>0.96557384018191805</v>
      </c>
      <c r="K14">
        <v>0.84799999999999998</v>
      </c>
    </row>
    <row r="15" spans="1:11" x14ac:dyDescent="0.25">
      <c r="A15">
        <v>12</v>
      </c>
      <c r="B15">
        <v>0.96764095293876495</v>
      </c>
      <c r="C15">
        <v>0.96934062366604901</v>
      </c>
      <c r="D15">
        <v>0.99249793736500003</v>
      </c>
      <c r="E15">
        <v>0.97898588776278095</v>
      </c>
      <c r="F15">
        <v>0.99345255377077402</v>
      </c>
      <c r="G15">
        <v>0.90611257470736795</v>
      </c>
      <c r="H15">
        <v>0.942630286267507</v>
      </c>
      <c r="I15">
        <v>0.99677419354838703</v>
      </c>
      <c r="J15">
        <v>0.96443519178547699</v>
      </c>
      <c r="K15">
        <v>0.82699999999999996</v>
      </c>
    </row>
    <row r="16" spans="1:11" x14ac:dyDescent="0.25">
      <c r="A16">
        <v>13</v>
      </c>
      <c r="B16">
        <v>0.96647089132698905</v>
      </c>
      <c r="C16">
        <v>0.96816850682969402</v>
      </c>
      <c r="D16">
        <v>0.99129781894013302</v>
      </c>
      <c r="E16">
        <v>0.97661832817931604</v>
      </c>
      <c r="F16">
        <v>0.99225128103344595</v>
      </c>
      <c r="G16">
        <v>0.89953860197672197</v>
      </c>
      <c r="H16">
        <v>0.93807101039680496</v>
      </c>
      <c r="I16">
        <v>0.99677419354838703</v>
      </c>
      <c r="J16">
        <v>0.95977045083367296</v>
      </c>
      <c r="K16">
        <v>0.81100000000000005</v>
      </c>
    </row>
    <row r="17" spans="1:11" x14ac:dyDescent="0.25">
      <c r="A17">
        <v>14</v>
      </c>
      <c r="B17">
        <v>0.96051237781695797</v>
      </c>
      <c r="C17">
        <v>0.96697471089032305</v>
      </c>
      <c r="D17">
        <v>0.99007550350370899</v>
      </c>
      <c r="E17">
        <v>0.97661832817931604</v>
      </c>
      <c r="F17">
        <v>0.98980429883607601</v>
      </c>
      <c r="G17">
        <v>0.88955605275626504</v>
      </c>
      <c r="H17">
        <v>0.93460095733738402</v>
      </c>
      <c r="I17">
        <v>0.99677419354838703</v>
      </c>
      <c r="J17">
        <v>0.95503668782092999</v>
      </c>
      <c r="K17">
        <v>0.79200000000000004</v>
      </c>
    </row>
    <row r="18" spans="1:11" x14ac:dyDescent="0.25">
      <c r="A18">
        <v>15</v>
      </c>
      <c r="B18">
        <v>0.95929960966314898</v>
      </c>
      <c r="C18">
        <v>0.96331192789452602</v>
      </c>
      <c r="D18">
        <v>0.98882540817100195</v>
      </c>
      <c r="E18">
        <v>0.97415212027987297</v>
      </c>
      <c r="F18">
        <v>0.98980429883607601</v>
      </c>
      <c r="G18">
        <v>0.88281699175053596</v>
      </c>
      <c r="H18">
        <v>0.92516054362690603</v>
      </c>
      <c r="I18">
        <v>0.99551564027370498</v>
      </c>
      <c r="J18">
        <v>0.95262497901330101</v>
      </c>
      <c r="K18">
        <v>0.76500000000000001</v>
      </c>
    </row>
    <row r="19" spans="1:11" x14ac:dyDescent="0.25">
      <c r="A19">
        <v>16</v>
      </c>
      <c r="B19">
        <v>0.95553765040956795</v>
      </c>
      <c r="C19">
        <v>0.96079346533793897</v>
      </c>
      <c r="D19">
        <v>0.98882540817100195</v>
      </c>
      <c r="E19">
        <v>0.97415212027987297</v>
      </c>
      <c r="F19">
        <v>0.98851043700753205</v>
      </c>
      <c r="G19">
        <v>0.87589293691327696</v>
      </c>
      <c r="H19">
        <v>0.91911374268816803</v>
      </c>
      <c r="I19">
        <v>0.99551564027370498</v>
      </c>
      <c r="J19">
        <v>0.94639867196092697</v>
      </c>
      <c r="K19">
        <v>0.73699999999999999</v>
      </c>
    </row>
    <row r="20" spans="1:11" x14ac:dyDescent="0.25">
      <c r="A20">
        <v>17</v>
      </c>
      <c r="B20">
        <v>0.95164808059785999</v>
      </c>
      <c r="C20">
        <v>0.95948981070383099</v>
      </c>
      <c r="D20">
        <v>0.98480033866691397</v>
      </c>
      <c r="E20">
        <v>0.97150855957355098</v>
      </c>
      <c r="F20">
        <v>0.98716917454212205</v>
      </c>
      <c r="G20">
        <v>0.86757373669836102</v>
      </c>
      <c r="H20">
        <v>0.91287823561430004</v>
      </c>
      <c r="I20">
        <v>0.99551564027370498</v>
      </c>
      <c r="J20">
        <v>0.94383042590404498</v>
      </c>
      <c r="K20">
        <v>0.72099999999999997</v>
      </c>
    </row>
    <row r="21" spans="1:11" x14ac:dyDescent="0.25">
      <c r="A21">
        <v>18</v>
      </c>
      <c r="B21">
        <v>0.94636847959592996</v>
      </c>
      <c r="C21">
        <v>0.95416670495790101</v>
      </c>
      <c r="D21">
        <v>0.98206857628503597</v>
      </c>
      <c r="E21">
        <v>0.97016111358246404</v>
      </c>
      <c r="F21">
        <v>0.98716917454212205</v>
      </c>
      <c r="G21">
        <v>0.86155727527881698</v>
      </c>
      <c r="H21">
        <v>0.90781372390492798</v>
      </c>
      <c r="I21">
        <v>0.99551564027370498</v>
      </c>
      <c r="J21">
        <v>0.93990325353551196</v>
      </c>
      <c r="K21">
        <v>0.69699999999999995</v>
      </c>
    </row>
    <row r="22" spans="1:11" x14ac:dyDescent="0.25">
      <c r="A22">
        <v>19</v>
      </c>
      <c r="B22">
        <v>0.94229515758906102</v>
      </c>
      <c r="C22">
        <v>0.95279774268393003</v>
      </c>
      <c r="D22">
        <v>0.98206857628503597</v>
      </c>
      <c r="E22">
        <v>0.96737729403129502</v>
      </c>
      <c r="F22">
        <v>0.98716917454212205</v>
      </c>
      <c r="G22">
        <v>0.85290461971647502</v>
      </c>
      <c r="H22">
        <v>0.90390634776186496</v>
      </c>
      <c r="I22">
        <v>0.99551564027370498</v>
      </c>
      <c r="J22">
        <v>0.93720625711216798</v>
      </c>
      <c r="K22">
        <v>0.66700000000000004</v>
      </c>
    </row>
    <row r="23" spans="1:11" x14ac:dyDescent="0.25">
      <c r="A23">
        <v>20</v>
      </c>
      <c r="B23">
        <v>0.93946968485266202</v>
      </c>
      <c r="C23">
        <v>0.95136926031109004</v>
      </c>
      <c r="D23">
        <v>0.98206857628503597</v>
      </c>
      <c r="E23">
        <v>0.96737729403129502</v>
      </c>
      <c r="F23">
        <v>0.98716917454212205</v>
      </c>
      <c r="G23">
        <v>0.84395359672095005</v>
      </c>
      <c r="H23">
        <v>0.894420074247123</v>
      </c>
      <c r="I23">
        <v>0.99402311307689295</v>
      </c>
      <c r="J23">
        <v>0.93439604344766303</v>
      </c>
      <c r="K23">
        <v>0.628</v>
      </c>
    </row>
    <row r="24" spans="1:11" x14ac:dyDescent="0.25">
      <c r="A24">
        <v>21</v>
      </c>
      <c r="B24">
        <v>0.93498177234540403</v>
      </c>
      <c r="C24">
        <v>0.94985434110677303</v>
      </c>
      <c r="D24">
        <v>0.98206857628503597</v>
      </c>
      <c r="E24">
        <v>0.96737729403129502</v>
      </c>
      <c r="F24">
        <v>0.98559724910495305</v>
      </c>
      <c r="G24">
        <v>0.831858720334822</v>
      </c>
      <c r="H24">
        <v>0.88729889531203399</v>
      </c>
      <c r="I24">
        <v>0.99402311307689295</v>
      </c>
      <c r="J24">
        <v>0.93142025986980503</v>
      </c>
      <c r="K24">
        <v>0.59699999999999998</v>
      </c>
    </row>
    <row r="25" spans="1:11" x14ac:dyDescent="0.25">
      <c r="A25">
        <v>22</v>
      </c>
      <c r="B25">
        <v>0.927151104235308</v>
      </c>
      <c r="C25">
        <v>0.948263295309275</v>
      </c>
      <c r="D25">
        <v>0.98206857628503597</v>
      </c>
      <c r="E25">
        <v>0.96737729403129502</v>
      </c>
      <c r="F25">
        <v>0.98559724910495305</v>
      </c>
      <c r="G25">
        <v>0.82210493299421294</v>
      </c>
      <c r="H25">
        <v>0.879867581280945</v>
      </c>
      <c r="I25">
        <v>0.99402311307689295</v>
      </c>
      <c r="J25">
        <v>0.92829992399084404</v>
      </c>
      <c r="K25">
        <v>0.57299999999999995</v>
      </c>
    </row>
    <row r="26" spans="1:11" x14ac:dyDescent="0.25">
      <c r="A26">
        <v>23</v>
      </c>
      <c r="B26">
        <v>0.92067884521795895</v>
      </c>
      <c r="C26">
        <v>0.94660838554433702</v>
      </c>
      <c r="D26">
        <v>0.98206857628503597</v>
      </c>
      <c r="E26">
        <v>0.96737729403129502</v>
      </c>
      <c r="F26">
        <v>0.98387718409778901</v>
      </c>
      <c r="G26">
        <v>0.81636598058238596</v>
      </c>
      <c r="H26">
        <v>0.87526094472973603</v>
      </c>
      <c r="I26">
        <v>0.99402311307689295</v>
      </c>
      <c r="J26">
        <v>0.923439714964714</v>
      </c>
      <c r="K26">
        <v>0.54600000000000004</v>
      </c>
    </row>
    <row r="27" spans="1:11" x14ac:dyDescent="0.25">
      <c r="A27">
        <v>24</v>
      </c>
      <c r="B27">
        <v>0.91730639523547497</v>
      </c>
      <c r="C27">
        <v>0.94314095556065802</v>
      </c>
      <c r="D27">
        <v>0.98206857628503597</v>
      </c>
      <c r="E27">
        <v>0.96383378745975101</v>
      </c>
      <c r="F27">
        <v>0.98387718409778901</v>
      </c>
      <c r="G27">
        <v>0.80739492585071104</v>
      </c>
      <c r="H27">
        <v>0.87045181865979304</v>
      </c>
      <c r="I27">
        <v>0.99402311307689295</v>
      </c>
      <c r="J27">
        <v>0.92005715190623505</v>
      </c>
      <c r="K27">
        <v>0.51500000000000001</v>
      </c>
    </row>
    <row r="28" spans="1:11" x14ac:dyDescent="0.25">
      <c r="A28">
        <v>25</v>
      </c>
      <c r="B28">
        <v>0.91374404030252199</v>
      </c>
      <c r="C28">
        <v>0.93581558891552696</v>
      </c>
      <c r="D28">
        <v>0.98206857628503597</v>
      </c>
      <c r="E28">
        <v>0.96383378745975101</v>
      </c>
      <c r="F28">
        <v>0.98387718409778901</v>
      </c>
      <c r="G28">
        <v>0.79955614016284005</v>
      </c>
      <c r="H28">
        <v>0.86707142324752196</v>
      </c>
      <c r="I28">
        <v>0.99402311307689295</v>
      </c>
      <c r="J28">
        <v>0.91469759568153897</v>
      </c>
      <c r="K28">
        <v>0.48099999999999998</v>
      </c>
    </row>
    <row r="29" spans="1:11" x14ac:dyDescent="0.25">
      <c r="A29">
        <v>26</v>
      </c>
      <c r="B29">
        <v>0.90614533726466295</v>
      </c>
      <c r="C29">
        <v>0.93192446380569105</v>
      </c>
      <c r="D29">
        <v>0.98002685367321696</v>
      </c>
      <c r="E29">
        <v>0.95581853766798597</v>
      </c>
      <c r="F29">
        <v>0.98387718409778901</v>
      </c>
      <c r="G29">
        <v>0.78958246689677603</v>
      </c>
      <c r="H29">
        <v>0.85445292020649699</v>
      </c>
      <c r="I29">
        <v>0.99402311307689295</v>
      </c>
      <c r="J29">
        <v>0.912795937478458</v>
      </c>
      <c r="K29">
        <v>0.443</v>
      </c>
    </row>
    <row r="30" spans="1:11" x14ac:dyDescent="0.25">
      <c r="A30">
        <v>27</v>
      </c>
      <c r="B30">
        <v>0.90000891285880802</v>
      </c>
      <c r="C30">
        <v>0.92982079684450403</v>
      </c>
      <c r="D30">
        <v>0.97781460343919202</v>
      </c>
      <c r="E30">
        <v>0.953660933745485</v>
      </c>
      <c r="F30">
        <v>0.98387718409778901</v>
      </c>
      <c r="G30">
        <v>0.77532364130947495</v>
      </c>
      <c r="H30">
        <v>0.850595344945971</v>
      </c>
      <c r="I30">
        <v>0.99402311307689295</v>
      </c>
      <c r="J30">
        <v>0.912795937478458</v>
      </c>
      <c r="K30">
        <v>0.39700000000000002</v>
      </c>
    </row>
    <row r="31" spans="1:11" x14ac:dyDescent="0.25">
      <c r="A31">
        <v>28</v>
      </c>
      <c r="B31">
        <v>0.89320783795055503</v>
      </c>
      <c r="C31">
        <v>0.92982079684450403</v>
      </c>
      <c r="D31">
        <v>0.97781460343919202</v>
      </c>
      <c r="E31">
        <v>0.953660933745485</v>
      </c>
      <c r="F31">
        <v>0.98387718409778901</v>
      </c>
      <c r="G31">
        <v>0.76751181620812003</v>
      </c>
      <c r="H31">
        <v>0.84631022985808202</v>
      </c>
      <c r="I31">
        <v>0.99402311307689295</v>
      </c>
      <c r="J31">
        <v>0.910496703379017</v>
      </c>
      <c r="K31">
        <v>0.36899999999999999</v>
      </c>
    </row>
    <row r="32" spans="1:11" x14ac:dyDescent="0.25">
      <c r="A32">
        <v>29</v>
      </c>
      <c r="B32">
        <v>0.89078722050353398</v>
      </c>
      <c r="C32">
        <v>0.92730095728665995</v>
      </c>
      <c r="D32">
        <v>0.97781460343919202</v>
      </c>
      <c r="E32">
        <v>0.94590759282072501</v>
      </c>
      <c r="F32">
        <v>0.98387718409778901</v>
      </c>
      <c r="G32">
        <v>0.76335186056471604</v>
      </c>
      <c r="H32">
        <v>0.83942965888362597</v>
      </c>
      <c r="I32">
        <v>0.99402311307689295</v>
      </c>
      <c r="J32">
        <v>0.90309429115642303</v>
      </c>
      <c r="K32">
        <v>0.33200000000000002</v>
      </c>
    </row>
    <row r="33" spans="1:11" x14ac:dyDescent="0.25">
      <c r="A33">
        <v>30</v>
      </c>
      <c r="B33">
        <v>0.888104126465873</v>
      </c>
      <c r="C33">
        <v>0.91333558142390903</v>
      </c>
      <c r="D33">
        <v>0.97781460343919202</v>
      </c>
      <c r="E33">
        <v>0.94020935430975705</v>
      </c>
      <c r="F33">
        <v>0.98387718409778901</v>
      </c>
      <c r="G33">
        <v>0.754154850196466</v>
      </c>
      <c r="H33">
        <v>0.83184445112262995</v>
      </c>
      <c r="I33">
        <v>0.99402311307689295</v>
      </c>
      <c r="J33">
        <v>0.90037412762884295</v>
      </c>
      <c r="K33">
        <v>0.30499999999999999</v>
      </c>
    </row>
    <row r="34" spans="1:11" x14ac:dyDescent="0.25">
      <c r="A34">
        <v>31</v>
      </c>
      <c r="B34">
        <v>0.87936867604161895</v>
      </c>
      <c r="C34">
        <v>0.91034103853399495</v>
      </c>
      <c r="D34">
        <v>0.97781460343919202</v>
      </c>
      <c r="E34">
        <v>0.94020935430975705</v>
      </c>
      <c r="F34">
        <v>0.980651357264681</v>
      </c>
      <c r="G34">
        <v>0.74426429478405298</v>
      </c>
      <c r="H34">
        <v>0.82093501569807104</v>
      </c>
      <c r="I34">
        <v>0.99402311307689295</v>
      </c>
      <c r="J34">
        <v>0.89742208130874901</v>
      </c>
      <c r="K34">
        <v>0.27500000000000002</v>
      </c>
    </row>
    <row r="35" spans="1:11" x14ac:dyDescent="0.25">
      <c r="A35">
        <v>32</v>
      </c>
      <c r="B35">
        <v>0.87936867604161895</v>
      </c>
      <c r="C35">
        <v>0.91034103853399495</v>
      </c>
      <c r="D35">
        <v>0.97781460343919202</v>
      </c>
      <c r="E35">
        <v>0.93337146809659499</v>
      </c>
      <c r="F35">
        <v>0.97708535232917304</v>
      </c>
      <c r="G35">
        <v>0.74155787916665705</v>
      </c>
      <c r="H35">
        <v>0.81197936098136403</v>
      </c>
      <c r="I35">
        <v>0.99402311307689295</v>
      </c>
      <c r="J35">
        <v>0.890895375262867</v>
      </c>
      <c r="K35">
        <v>0.23699999999999999</v>
      </c>
    </row>
    <row r="36" spans="1:11" x14ac:dyDescent="0.25">
      <c r="A36">
        <v>33</v>
      </c>
      <c r="B36">
        <v>0.87565825968701305</v>
      </c>
      <c r="C36">
        <v>0.90265883567716798</v>
      </c>
      <c r="D36">
        <v>0.97781460343919202</v>
      </c>
      <c r="E36">
        <v>0.92943319185990103</v>
      </c>
      <c r="F36">
        <v>0.97708535232917304</v>
      </c>
      <c r="G36">
        <v>0.73530000676862595</v>
      </c>
      <c r="H36">
        <v>0.80170114122210701</v>
      </c>
      <c r="I36">
        <v>0.98982892272635703</v>
      </c>
      <c r="J36">
        <v>0.87961821861397005</v>
      </c>
      <c r="K36">
        <v>0.19600000000000001</v>
      </c>
    </row>
    <row r="37" spans="1:11" x14ac:dyDescent="0.25">
      <c r="A37">
        <v>34</v>
      </c>
      <c r="B37">
        <v>0.87119061550493604</v>
      </c>
      <c r="C37">
        <v>0.90265883567716798</v>
      </c>
      <c r="D37">
        <v>0.97781460343919202</v>
      </c>
      <c r="E37">
        <v>0.92469118577898302</v>
      </c>
      <c r="F37">
        <v>0.97210022298055498</v>
      </c>
      <c r="G37">
        <v>0.72779694547506801</v>
      </c>
      <c r="H37">
        <v>0.79761082927709603</v>
      </c>
      <c r="I37">
        <v>0.98982892272635703</v>
      </c>
      <c r="J37">
        <v>0.87064252250566398</v>
      </c>
      <c r="K37">
        <v>0.16500000000000001</v>
      </c>
    </row>
    <row r="38" spans="1:11" x14ac:dyDescent="0.25">
      <c r="A38">
        <v>35</v>
      </c>
      <c r="B38">
        <v>0.86591067238066399</v>
      </c>
      <c r="C38">
        <v>0.90265883567716798</v>
      </c>
      <c r="D38">
        <v>0.97781460343919202</v>
      </c>
      <c r="E38">
        <v>0.91348280776954105</v>
      </c>
      <c r="F38">
        <v>0.96620870647764301</v>
      </c>
      <c r="G38">
        <v>0.72338605489643204</v>
      </c>
      <c r="H38">
        <v>0.77827480917340897</v>
      </c>
      <c r="I38">
        <v>0.98982892272635703</v>
      </c>
      <c r="J38">
        <v>0.86536590115714496</v>
      </c>
      <c r="K38">
        <v>0.128</v>
      </c>
    </row>
    <row r="39" spans="1:11" x14ac:dyDescent="0.25">
      <c r="A39">
        <v>36</v>
      </c>
      <c r="B39">
        <v>0.86591067238066399</v>
      </c>
      <c r="C39">
        <v>0.90265883567716798</v>
      </c>
      <c r="D39">
        <v>0.97781460343919202</v>
      </c>
      <c r="E39">
        <v>0.91348280776954105</v>
      </c>
      <c r="F39">
        <v>0.96620870647764301</v>
      </c>
      <c r="G39">
        <v>0.72338605489643204</v>
      </c>
      <c r="H39">
        <v>0.77219453722674203</v>
      </c>
      <c r="I39">
        <v>0.98982892272635703</v>
      </c>
      <c r="J39">
        <v>0.85184455895156397</v>
      </c>
      <c r="K39">
        <v>0.104</v>
      </c>
    </row>
    <row r="40" spans="1:11" x14ac:dyDescent="0.25">
      <c r="A40">
        <v>37</v>
      </c>
      <c r="B40">
        <v>0.85758460822315696</v>
      </c>
      <c r="C40">
        <v>0.90265883567716798</v>
      </c>
      <c r="D40">
        <v>0.97781460343919202</v>
      </c>
      <c r="E40">
        <v>0.91348280776954105</v>
      </c>
      <c r="F40">
        <v>0.96620870647764301</v>
      </c>
      <c r="G40">
        <v>0.72338605489643204</v>
      </c>
      <c r="H40">
        <v>0.76476958975340803</v>
      </c>
      <c r="I40">
        <v>0.98982892272635703</v>
      </c>
      <c r="J40">
        <v>0.85184455895156397</v>
      </c>
      <c r="K40">
        <v>8.5000000000000006E-2</v>
      </c>
    </row>
    <row r="41" spans="1:11" x14ac:dyDescent="0.25">
      <c r="A41">
        <v>38</v>
      </c>
      <c r="B41">
        <v>0.85758460822315696</v>
      </c>
      <c r="C41">
        <v>0.90265883567716798</v>
      </c>
      <c r="D41">
        <v>0.97781460343919202</v>
      </c>
      <c r="E41">
        <v>0.91348280776954105</v>
      </c>
      <c r="F41">
        <v>0.96620870647764301</v>
      </c>
      <c r="G41">
        <v>0.71487563072117999</v>
      </c>
      <c r="H41">
        <v>0.76476958975340803</v>
      </c>
      <c r="I41">
        <v>0.98982892272635703</v>
      </c>
      <c r="J41">
        <v>0.84182285825801695</v>
      </c>
      <c r="K41">
        <v>6.8000000000000005E-2</v>
      </c>
    </row>
    <row r="42" spans="1:11" x14ac:dyDescent="0.25">
      <c r="A42">
        <v>39</v>
      </c>
      <c r="B42">
        <v>0.84497306986693399</v>
      </c>
      <c r="C42">
        <v>0.90265883567716798</v>
      </c>
      <c r="D42">
        <v>0.97781460343919202</v>
      </c>
      <c r="E42">
        <v>0.90004923706704698</v>
      </c>
      <c r="F42">
        <v>0.96620870647764301</v>
      </c>
      <c r="G42">
        <v>0.71487563072117999</v>
      </c>
      <c r="H42">
        <v>0.75352297813938696</v>
      </c>
      <c r="I42">
        <v>0.98982892272635703</v>
      </c>
      <c r="J42">
        <v>0.81706336242689803</v>
      </c>
      <c r="K42">
        <v>4.8000000000000001E-2</v>
      </c>
    </row>
    <row r="43" spans="1:11" x14ac:dyDescent="0.25">
      <c r="A43">
        <v>40</v>
      </c>
      <c r="B43">
        <v>0.84497306986693399</v>
      </c>
      <c r="C43">
        <v>0.90265883567716798</v>
      </c>
      <c r="D43">
        <v>0.97781460343919202</v>
      </c>
      <c r="E43">
        <v>0.90004923706704698</v>
      </c>
      <c r="F43">
        <v>0.96620870647764301</v>
      </c>
      <c r="G43">
        <v>0.71487563072117999</v>
      </c>
      <c r="H43">
        <v>0.75352297813938696</v>
      </c>
      <c r="I43">
        <v>0.98982892272635703</v>
      </c>
      <c r="J43">
        <v>0.81706336242689803</v>
      </c>
      <c r="K43">
        <v>3.9E-2</v>
      </c>
    </row>
    <row r="44" spans="1:11" x14ac:dyDescent="0.25">
      <c r="A44">
        <v>41</v>
      </c>
      <c r="B44">
        <v>0.84497306986693399</v>
      </c>
      <c r="C44">
        <v>0.90265883567716798</v>
      </c>
      <c r="D44">
        <v>0.97781460343919202</v>
      </c>
      <c r="E44">
        <v>0.90004923706704698</v>
      </c>
      <c r="F44">
        <v>0.96620870647764301</v>
      </c>
      <c r="G44">
        <v>0.69654548634371305</v>
      </c>
      <c r="H44">
        <v>0.75352297813938696</v>
      </c>
      <c r="I44">
        <v>0.98982892272635703</v>
      </c>
      <c r="J44">
        <v>0.79611301980056803</v>
      </c>
      <c r="K44">
        <v>3.5000000000000003E-2</v>
      </c>
    </row>
    <row r="45" spans="1:11" x14ac:dyDescent="0.25">
      <c r="A45">
        <v>42</v>
      </c>
      <c r="B45">
        <v>0.84497306986693399</v>
      </c>
      <c r="C45">
        <v>0.90265883567716798</v>
      </c>
      <c r="D45">
        <v>0.97781460343919202</v>
      </c>
      <c r="E45">
        <v>0.87433354457941703</v>
      </c>
      <c r="F45">
        <v>0.96620870647764301</v>
      </c>
      <c r="G45">
        <v>0.67664418673389304</v>
      </c>
      <c r="H45">
        <v>0.75352297813938696</v>
      </c>
      <c r="I45">
        <v>0.98982892272635703</v>
      </c>
      <c r="J45">
        <v>0.77336693352055097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4BF-36B1-4E09-82BC-4DE793A30B40}">
  <sheetPr>
    <tabColor rgb="FF7030A0"/>
  </sheetPr>
  <dimension ref="A1:K45"/>
  <sheetViews>
    <sheetView workbookViewId="0"/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AG46"/>
  <sheetViews>
    <sheetView topLeftCell="Q1" workbookViewId="0">
      <selection activeCell="AI2" sqref="AI2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  <col min="13" max="19" width="12.7109375" bestFit="1" customWidth="1"/>
    <col min="20" max="20" width="13.140625" bestFit="1" customWidth="1"/>
    <col min="21" max="21" width="14.140625" bestFit="1" customWidth="1"/>
    <col min="22" max="22" width="6.7109375" bestFit="1" customWidth="1"/>
    <col min="24" max="30" width="12.7109375" bestFit="1" customWidth="1"/>
    <col min="31" max="31" width="13.140625" bestFit="1" customWidth="1"/>
    <col min="32" max="32" width="14.140625" bestFit="1" customWidth="1"/>
    <col min="33" max="33" width="6.7109375" bestFit="1" customWidth="1"/>
  </cols>
  <sheetData>
    <row r="1" spans="1:33" ht="15.75" thickBot="1" x14ac:dyDescent="0.3"/>
    <row r="2" spans="1:33" ht="15.75" thickBot="1" x14ac:dyDescent="0.3">
      <c r="B2" s="21" t="s">
        <v>49</v>
      </c>
      <c r="C2" s="22"/>
      <c r="D2" s="22"/>
      <c r="E2" s="22"/>
      <c r="F2" s="22"/>
      <c r="G2" s="22"/>
      <c r="H2" s="22"/>
      <c r="I2" s="22"/>
      <c r="J2" s="22"/>
      <c r="K2" s="23"/>
      <c r="M2" s="21" t="s">
        <v>50</v>
      </c>
      <c r="N2" s="22"/>
      <c r="O2" s="22"/>
      <c r="P2" s="22"/>
      <c r="Q2" s="22"/>
      <c r="R2" s="22"/>
      <c r="S2" s="22"/>
      <c r="T2" s="22"/>
      <c r="U2" s="22"/>
      <c r="V2" s="23"/>
      <c r="X2" s="21" t="s">
        <v>51</v>
      </c>
      <c r="Y2" s="22"/>
      <c r="Z2" s="22"/>
      <c r="AA2" s="22"/>
      <c r="AB2" s="22"/>
      <c r="AC2" s="22"/>
      <c r="AD2" s="22"/>
      <c r="AE2" s="22"/>
      <c r="AF2" s="22"/>
      <c r="AG2" s="23"/>
    </row>
    <row r="3" spans="1:33" ht="15.75" thickBot="1" x14ac:dyDescent="0.3"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7" t="s">
        <v>9</v>
      </c>
      <c r="M3" s="15" t="s">
        <v>0</v>
      </c>
      <c r="N3" s="16" t="s">
        <v>1</v>
      </c>
      <c r="O3" s="16" t="s">
        <v>2</v>
      </c>
      <c r="P3" s="16" t="s">
        <v>3</v>
      </c>
      <c r="Q3" s="16" t="s">
        <v>4</v>
      </c>
      <c r="R3" s="16" t="s">
        <v>5</v>
      </c>
      <c r="S3" s="16" t="s">
        <v>6</v>
      </c>
      <c r="T3" s="16" t="s">
        <v>7</v>
      </c>
      <c r="U3" s="16" t="s">
        <v>8</v>
      </c>
      <c r="V3" s="17" t="s">
        <v>9</v>
      </c>
      <c r="X3" s="15" t="s">
        <v>0</v>
      </c>
      <c r="Y3" s="16" t="s">
        <v>1</v>
      </c>
      <c r="Z3" s="16" t="s">
        <v>2</v>
      </c>
      <c r="AA3" s="16" t="s">
        <v>3</v>
      </c>
      <c r="AB3" s="16" t="s">
        <v>4</v>
      </c>
      <c r="AC3" s="16" t="s">
        <v>5</v>
      </c>
      <c r="AD3" s="16" t="s">
        <v>6</v>
      </c>
      <c r="AE3" s="16" t="s">
        <v>7</v>
      </c>
      <c r="AF3" s="16" t="s">
        <v>8</v>
      </c>
      <c r="AG3" s="17" t="s">
        <v>9</v>
      </c>
    </row>
    <row r="4" spans="1:33" x14ac:dyDescent="0.25">
      <c r="A4">
        <v>0</v>
      </c>
      <c r="B4" s="7">
        <f>'KM Comparator'!B3-'KM HbA1c effect'!B3</f>
        <v>0</v>
      </c>
      <c r="C4" s="8">
        <f>'KM Comparator'!C3-'KM HbA1c effect'!C3</f>
        <v>0</v>
      </c>
      <c r="D4" s="8">
        <f>'KM Comparator'!D3-'KM HbA1c effect'!D3</f>
        <v>0</v>
      </c>
      <c r="E4" s="8">
        <f>'KM Comparator'!E3-'KM HbA1c effect'!E3</f>
        <v>0</v>
      </c>
      <c r="F4" s="8">
        <f>'KM Comparator'!F3-'KM HbA1c effect'!F3</f>
        <v>0</v>
      </c>
      <c r="G4" s="8">
        <f>'KM Comparator'!G3-'KM HbA1c effect'!G3</f>
        <v>0</v>
      </c>
      <c r="H4" s="8">
        <f>'KM Comparator'!H3-'KM HbA1c effect'!H3</f>
        <v>0</v>
      </c>
      <c r="I4" s="8">
        <f>'KM Comparator'!I3-'KM HbA1c effect'!I3</f>
        <v>0</v>
      </c>
      <c r="J4" s="8">
        <f>'KM Comparator'!J3-'KM HbA1c effect'!J3</f>
        <v>0</v>
      </c>
      <c r="K4" s="9">
        <f>'KM Comparator'!K3-'KM HbA1c effect'!K3</f>
        <v>0</v>
      </c>
      <c r="M4" s="7">
        <f>'KM Comparator'!B3-'KM HbA1c effect plus'!B3</f>
        <v>0</v>
      </c>
      <c r="N4" s="7">
        <f>'KM Comparator'!C3-'KM HbA1c effect plus'!C3</f>
        <v>0</v>
      </c>
      <c r="O4" s="7">
        <f>'KM Comparator'!D3-'KM HbA1c effect plus'!D3</f>
        <v>0</v>
      </c>
      <c r="P4" s="7">
        <f>'KM Comparator'!E3-'KM HbA1c effect plus'!E3</f>
        <v>0</v>
      </c>
      <c r="Q4" s="7">
        <f>'KM Comparator'!F3-'KM HbA1c effect plus'!F3</f>
        <v>0</v>
      </c>
      <c r="R4" s="7">
        <f>'KM Comparator'!G3-'KM HbA1c effect plus'!G3</f>
        <v>0</v>
      </c>
      <c r="S4" s="7">
        <f>'KM Comparator'!H3-'KM HbA1c effect plus'!H3</f>
        <v>0</v>
      </c>
      <c r="T4" s="7">
        <f>'KM Comparator'!I3-'KM HbA1c effect plus'!I3</f>
        <v>0</v>
      </c>
      <c r="U4" s="7">
        <f>'KM Comparator'!J3-'KM HbA1c effect plus'!J3</f>
        <v>0</v>
      </c>
      <c r="V4" s="13">
        <f>'KM Comparator'!K3-'KM HbA1c effect plus'!K3</f>
        <v>0</v>
      </c>
      <c r="X4" s="7">
        <f>'KM Comparator'!B3-'KM HDL effect'!B3</f>
        <v>0</v>
      </c>
      <c r="Y4" s="7">
        <f>'KM Comparator'!C3-'KM HDL effect'!C3</f>
        <v>0</v>
      </c>
      <c r="Z4" s="7">
        <f>'KM Comparator'!D3-'KM HDL effect'!D3</f>
        <v>0</v>
      </c>
      <c r="AA4" s="7">
        <f>'KM Comparator'!E3-'KM HDL effect'!E3</f>
        <v>0</v>
      </c>
      <c r="AB4" s="7">
        <f>'KM Comparator'!F3-'KM HDL effect'!F3</f>
        <v>0</v>
      </c>
      <c r="AC4" s="7">
        <f>'KM Comparator'!G3-'KM HDL effect'!G3</f>
        <v>0</v>
      </c>
      <c r="AD4" s="7">
        <f>'KM Comparator'!H3-'KM HDL effect'!H3</f>
        <v>0</v>
      </c>
      <c r="AE4" s="7">
        <f>'KM Comparator'!I3-'KM HDL effect'!I3</f>
        <v>0</v>
      </c>
      <c r="AF4" s="7">
        <f>'KM Comparator'!J3-'KM HDL effect'!J3</f>
        <v>0</v>
      </c>
      <c r="AG4" s="13">
        <f>'KM Comparator'!K3-'KM HDL effect'!K3</f>
        <v>0</v>
      </c>
    </row>
    <row r="5" spans="1:33" x14ac:dyDescent="0.25">
      <c r="A5">
        <v>1</v>
      </c>
      <c r="B5" s="7">
        <f>'KM Comparator'!B4-'KM HbA1c effect'!B4</f>
        <v>0</v>
      </c>
      <c r="C5" s="8">
        <f>'KM Comparator'!C4-'KM HbA1c effect'!C4</f>
        <v>0</v>
      </c>
      <c r="D5" s="8">
        <f>'KM Comparator'!D4-'KM HbA1c effect'!D4</f>
        <v>0</v>
      </c>
      <c r="E5" s="8">
        <f>'KM Comparator'!E4-'KM HbA1c effect'!E4</f>
        <v>0</v>
      </c>
      <c r="F5" s="8">
        <f>'KM Comparator'!F4-'KM HbA1c effect'!F4</f>
        <v>0</v>
      </c>
      <c r="G5" s="8">
        <f>'KM Comparator'!G4-'KM HbA1c effect'!G4</f>
        <v>0</v>
      </c>
      <c r="H5" s="8">
        <f>'KM Comparator'!H4-'KM HbA1c effect'!H4</f>
        <v>0</v>
      </c>
      <c r="I5" s="8">
        <f>'KM Comparator'!I4-'KM HbA1c effect'!I4</f>
        <v>0</v>
      </c>
      <c r="J5" s="8">
        <f>'KM Comparator'!J4-'KM HbA1c effect'!J4</f>
        <v>0</v>
      </c>
      <c r="K5" s="9">
        <f>'KM Comparator'!K4-'KM HbA1c effect'!K4</f>
        <v>0</v>
      </c>
      <c r="M5" s="7">
        <f>'KM Comparator'!B4-'KM HbA1c effect plus'!B4</f>
        <v>0</v>
      </c>
      <c r="N5" s="7">
        <f>'KM Comparator'!C4-'KM HbA1c effect plus'!C4</f>
        <v>0</v>
      </c>
      <c r="O5" s="7">
        <f>'KM Comparator'!D4-'KM HbA1c effect plus'!D4</f>
        <v>0</v>
      </c>
      <c r="P5" s="7">
        <f>'KM Comparator'!E4-'KM HbA1c effect plus'!E4</f>
        <v>0</v>
      </c>
      <c r="Q5" s="7">
        <f>'KM Comparator'!F4-'KM HbA1c effect plus'!F4</f>
        <v>0</v>
      </c>
      <c r="R5" s="7">
        <f>'KM Comparator'!G4-'KM HbA1c effect plus'!G4</f>
        <v>0</v>
      </c>
      <c r="S5" s="7">
        <f>'KM Comparator'!H4-'KM HbA1c effect plus'!H4</f>
        <v>0</v>
      </c>
      <c r="T5" s="7">
        <f>'KM Comparator'!I4-'KM HbA1c effect plus'!I4</f>
        <v>0</v>
      </c>
      <c r="U5" s="7">
        <f>'KM Comparator'!J4-'KM HbA1c effect plus'!J4</f>
        <v>0</v>
      </c>
      <c r="V5" s="13">
        <f>'KM Comparator'!K4-'KM HbA1c effect plus'!K4</f>
        <v>0</v>
      </c>
      <c r="X5" s="7">
        <f>'KM Comparator'!B4-'KM HDL effect'!B4</f>
        <v>0</v>
      </c>
      <c r="Y5" s="7">
        <f>'KM Comparator'!C4-'KM HDL effect'!C4</f>
        <v>0</v>
      </c>
      <c r="Z5" s="7">
        <f>'KM Comparator'!D4-'KM HDL effect'!D4</f>
        <v>0</v>
      </c>
      <c r="AA5" s="7">
        <f>'KM Comparator'!E4-'KM HDL effect'!E4</f>
        <v>0</v>
      </c>
      <c r="AB5" s="7">
        <f>'KM Comparator'!F4-'KM HDL effect'!F4</f>
        <v>0</v>
      </c>
      <c r="AC5" s="7">
        <f>'KM Comparator'!G4-'KM HDL effect'!G4</f>
        <v>0</v>
      </c>
      <c r="AD5" s="7">
        <f>'KM Comparator'!H4-'KM HDL effect'!H4</f>
        <v>0</v>
      </c>
      <c r="AE5" s="7">
        <f>'KM Comparator'!I4-'KM HDL effect'!I4</f>
        <v>0</v>
      </c>
      <c r="AF5" s="7">
        <f>'KM Comparator'!J4-'KM HDL effect'!J4</f>
        <v>0</v>
      </c>
      <c r="AG5" s="13">
        <f>'KM Comparator'!K4-'KM HDL effect'!K4</f>
        <v>0</v>
      </c>
    </row>
    <row r="6" spans="1:33" x14ac:dyDescent="0.25">
      <c r="A6">
        <v>2</v>
      </c>
      <c r="B6" s="7">
        <f>'KM Comparator'!B5-'KM HbA1c effect'!B5</f>
        <v>0</v>
      </c>
      <c r="C6" s="8">
        <f>'KM Comparator'!C5-'KM HbA1c effect'!C5</f>
        <v>0</v>
      </c>
      <c r="D6" s="8">
        <f>'KM Comparator'!D5-'KM HbA1c effect'!D5</f>
        <v>0</v>
      </c>
      <c r="E6" s="8">
        <f>'KM Comparator'!E5-'KM HbA1c effect'!E5</f>
        <v>0</v>
      </c>
      <c r="F6" s="8">
        <f>'KM Comparator'!F5-'KM HbA1c effect'!F5</f>
        <v>0</v>
      </c>
      <c r="G6" s="8">
        <f>'KM Comparator'!G5-'KM HbA1c effect'!G5</f>
        <v>0</v>
      </c>
      <c r="H6" s="8">
        <f>'KM Comparator'!H5-'KM HbA1c effect'!H5</f>
        <v>0</v>
      </c>
      <c r="I6" s="8">
        <f>'KM Comparator'!I5-'KM HbA1c effect'!I5</f>
        <v>0</v>
      </c>
      <c r="J6" s="8">
        <f>'KM Comparator'!J5-'KM HbA1c effect'!J5</f>
        <v>0</v>
      </c>
      <c r="K6" s="9">
        <f>'KM Comparator'!K5-'KM HbA1c effect'!K5</f>
        <v>0</v>
      </c>
      <c r="M6" s="7">
        <f>'KM Comparator'!B5-'KM HbA1c effect plus'!B5</f>
        <v>0</v>
      </c>
      <c r="N6" s="7">
        <f>'KM Comparator'!C5-'KM HbA1c effect plus'!C5</f>
        <v>0</v>
      </c>
      <c r="O6" s="7">
        <f>'KM Comparator'!D5-'KM HbA1c effect plus'!D5</f>
        <v>0</v>
      </c>
      <c r="P6" s="7">
        <f>'KM Comparator'!E5-'KM HbA1c effect plus'!E5</f>
        <v>-1.0080726538849172E-3</v>
      </c>
      <c r="Q6" s="7">
        <f>'KM Comparator'!F5-'KM HbA1c effect plus'!F5</f>
        <v>0</v>
      </c>
      <c r="R6" s="7">
        <f>'KM Comparator'!G5-'KM HbA1c effect plus'!G5</f>
        <v>-1.9959636730569885E-3</v>
      </c>
      <c r="S6" s="7">
        <f>'KM Comparator'!H5-'KM HbA1c effect plus'!H5</f>
        <v>0</v>
      </c>
      <c r="T6" s="7">
        <f>'KM Comparator'!I5-'KM HbA1c effect plus'!I5</f>
        <v>0</v>
      </c>
      <c r="U6" s="7">
        <f>'KM Comparator'!J5-'KM HbA1c effect plus'!J5</f>
        <v>0</v>
      </c>
      <c r="V6" s="13">
        <f>'KM Comparator'!K5-'KM HbA1c effect plus'!K5</f>
        <v>0</v>
      </c>
      <c r="X6" s="7">
        <f>'KM Comparator'!B5-'KM HDL effect'!B5</f>
        <v>0</v>
      </c>
      <c r="Y6" s="7">
        <f>'KM Comparator'!C5-'KM HDL effect'!C5</f>
        <v>0</v>
      </c>
      <c r="Z6" s="7">
        <f>'KM Comparator'!D5-'KM HDL effect'!D5</f>
        <v>0</v>
      </c>
      <c r="AA6" s="7">
        <f>'KM Comparator'!E5-'KM HDL effect'!E5</f>
        <v>0</v>
      </c>
      <c r="AB6" s="7">
        <f>'KM Comparator'!F5-'KM HDL effect'!F5</f>
        <v>0</v>
      </c>
      <c r="AC6" s="7">
        <f>'KM Comparator'!G5-'KM HDL effect'!G5</f>
        <v>0</v>
      </c>
      <c r="AD6" s="7">
        <f>'KM Comparator'!H5-'KM HDL effect'!H5</f>
        <v>0</v>
      </c>
      <c r="AE6" s="7">
        <f>'KM Comparator'!I5-'KM HDL effect'!I5</f>
        <v>0</v>
      </c>
      <c r="AF6" s="7">
        <f>'KM Comparator'!J5-'KM HDL effect'!J5</f>
        <v>0</v>
      </c>
      <c r="AG6" s="13">
        <f>'KM Comparator'!K5-'KM HDL effect'!K5</f>
        <v>0</v>
      </c>
    </row>
    <row r="7" spans="1:33" x14ac:dyDescent="0.25">
      <c r="A7">
        <v>3</v>
      </c>
      <c r="B7" s="7">
        <f>'KM Comparator'!B6-'KM HbA1c effect'!B6</f>
        <v>0</v>
      </c>
      <c r="C7" s="8">
        <f>'KM Comparator'!C6-'KM HbA1c effect'!C6</f>
        <v>0</v>
      </c>
      <c r="D7" s="8">
        <f>'KM Comparator'!D6-'KM HbA1c effect'!D6</f>
        <v>0</v>
      </c>
      <c r="E7" s="8">
        <f>'KM Comparator'!E6-'KM HbA1c effect'!E6</f>
        <v>0</v>
      </c>
      <c r="F7" s="8">
        <f>'KM Comparator'!F6-'KM HbA1c effect'!F6</f>
        <v>0</v>
      </c>
      <c r="G7" s="8">
        <f>'KM Comparator'!G6-'KM HbA1c effect'!G6</f>
        <v>0</v>
      </c>
      <c r="H7" s="8">
        <f>'KM Comparator'!H6-'KM HbA1c effect'!H6</f>
        <v>0</v>
      </c>
      <c r="I7" s="8">
        <f>'KM Comparator'!I6-'KM HbA1c effect'!I6</f>
        <v>0</v>
      </c>
      <c r="J7" s="8">
        <f>'KM Comparator'!J6-'KM HbA1c effect'!J6</f>
        <v>0</v>
      </c>
      <c r="K7" s="9">
        <f>'KM Comparator'!K6-'KM HbA1c effect'!K6</f>
        <v>0</v>
      </c>
      <c r="M7" s="7">
        <f>'KM Comparator'!B6-'KM HbA1c effect plus'!B6</f>
        <v>0</v>
      </c>
      <c r="N7" s="7">
        <f>'KM Comparator'!C6-'KM HbA1c effect plus'!C6</f>
        <v>-2.0408580183859382E-3</v>
      </c>
      <c r="O7" s="7">
        <f>'KM Comparator'!D6-'KM HbA1c effect plus'!D6</f>
        <v>0</v>
      </c>
      <c r="P7" s="7">
        <f>'KM Comparator'!E6-'KM HbA1c effect plus'!E6</f>
        <v>-1.0060132613329831E-3</v>
      </c>
      <c r="Q7" s="7">
        <f>'KM Comparator'!F6-'KM HbA1c effect plus'!F6</f>
        <v>0</v>
      </c>
      <c r="R7" s="7">
        <f>'KM Comparator'!G6-'KM HbA1c effect plus'!G6</f>
        <v>-2.9888485645580554E-3</v>
      </c>
      <c r="S7" s="7">
        <f>'KM Comparator'!H6-'KM HbA1c effect plus'!H6</f>
        <v>0</v>
      </c>
      <c r="T7" s="7">
        <f>'KM Comparator'!I6-'KM HbA1c effect plus'!I6</f>
        <v>0</v>
      </c>
      <c r="U7" s="7">
        <f>'KM Comparator'!J6-'KM HbA1c effect plus'!J6</f>
        <v>0</v>
      </c>
      <c r="V7" s="13">
        <f>'KM Comparator'!K6-'KM HbA1c effect plus'!K6</f>
        <v>0</v>
      </c>
      <c r="X7" s="7">
        <f>'KM Comparator'!B6-'KM HDL effect'!B6</f>
        <v>0</v>
      </c>
      <c r="Y7" s="7">
        <f>'KM Comparator'!C6-'KM HDL effect'!C6</f>
        <v>0</v>
      </c>
      <c r="Z7" s="7">
        <f>'KM Comparator'!D6-'KM HDL effect'!D6</f>
        <v>0</v>
      </c>
      <c r="AA7" s="7">
        <f>'KM Comparator'!E6-'KM HDL effect'!E6</f>
        <v>0</v>
      </c>
      <c r="AB7" s="7">
        <f>'KM Comparator'!F6-'KM HDL effect'!F6</f>
        <v>0</v>
      </c>
      <c r="AC7" s="7">
        <f>'KM Comparator'!G6-'KM HDL effect'!G6</f>
        <v>0</v>
      </c>
      <c r="AD7" s="7">
        <f>'KM Comparator'!H6-'KM HDL effect'!H6</f>
        <v>-1.0122409138829669E-3</v>
      </c>
      <c r="AE7" s="7">
        <f>'KM Comparator'!I6-'KM HDL effect'!I6</f>
        <v>0</v>
      </c>
      <c r="AF7" s="7">
        <f>'KM Comparator'!J6-'KM HDL effect'!J6</f>
        <v>0</v>
      </c>
      <c r="AG7" s="13">
        <f>'KM Comparator'!K6-'KM HDL effect'!K6</f>
        <v>-1.0000000000000009E-3</v>
      </c>
    </row>
    <row r="8" spans="1:33" x14ac:dyDescent="0.25">
      <c r="A8">
        <v>4</v>
      </c>
      <c r="B8" s="7">
        <f>'KM Comparator'!B7-'KM HbA1c effect'!B7</f>
        <v>0</v>
      </c>
      <c r="C8" s="8">
        <f>'KM Comparator'!C7-'KM HbA1c effect'!C7</f>
        <v>0</v>
      </c>
      <c r="D8" s="8">
        <f>'KM Comparator'!D7-'KM HbA1c effect'!D7</f>
        <v>0</v>
      </c>
      <c r="E8" s="8">
        <f>'KM Comparator'!E7-'KM HbA1c effect'!E7</f>
        <v>0</v>
      </c>
      <c r="F8" s="8">
        <f>'KM Comparator'!F7-'KM HbA1c effect'!F7</f>
        <v>0</v>
      </c>
      <c r="G8" s="8">
        <f>'KM Comparator'!G7-'KM HbA1c effect'!G7</f>
        <v>0</v>
      </c>
      <c r="H8" s="8">
        <f>'KM Comparator'!H7-'KM HbA1c effect'!H7</f>
        <v>0</v>
      </c>
      <c r="I8" s="8">
        <f>'KM Comparator'!I7-'KM HbA1c effect'!I7</f>
        <v>0</v>
      </c>
      <c r="J8" s="8">
        <f>'KM Comparator'!J7-'KM HbA1c effect'!J7</f>
        <v>0</v>
      </c>
      <c r="K8" s="9">
        <f>'KM Comparator'!K7-'KM HbA1c effect'!K7</f>
        <v>0</v>
      </c>
      <c r="M8" s="7">
        <f>'KM Comparator'!B7-'KM HbA1c effect plus'!B7</f>
        <v>0</v>
      </c>
      <c r="N8" s="7">
        <f>'KM Comparator'!C7-'KM HbA1c effect plus'!C7</f>
        <v>-2.0408580183859382E-3</v>
      </c>
      <c r="O8" s="7">
        <f>'KM Comparator'!D7-'KM HbA1c effect plus'!D7</f>
        <v>0</v>
      </c>
      <c r="P8" s="7">
        <f>'KM Comparator'!E7-'KM HbA1c effect plus'!E7</f>
        <v>-1.0060132613329831E-3</v>
      </c>
      <c r="Q8" s="7">
        <f>'KM Comparator'!F7-'KM HbA1c effect plus'!F7</f>
        <v>-1.0256410256410664E-3</v>
      </c>
      <c r="R8" s="7">
        <f>'KM Comparator'!G7-'KM HbA1c effect plus'!G7</f>
        <v>-2.9581937074859566E-3</v>
      </c>
      <c r="S8" s="7">
        <f>'KM Comparator'!H7-'KM HbA1c effect plus'!H7</f>
        <v>0</v>
      </c>
      <c r="T8" s="7">
        <f>'KM Comparator'!I7-'KM HbA1c effect plus'!I7</f>
        <v>0</v>
      </c>
      <c r="U8" s="7">
        <f>'KM Comparator'!J7-'KM HbA1c effect plus'!J7</f>
        <v>0</v>
      </c>
      <c r="V8" s="13">
        <f>'KM Comparator'!K7-'KM HbA1c effect plus'!K7</f>
        <v>0</v>
      </c>
      <c r="X8" s="7">
        <f>'KM Comparator'!B7-'KM HDL effect'!B7</f>
        <v>0</v>
      </c>
      <c r="Y8" s="7">
        <f>'KM Comparator'!C7-'KM HDL effect'!C7</f>
        <v>0</v>
      </c>
      <c r="Z8" s="7">
        <f>'KM Comparator'!D7-'KM HDL effect'!D7</f>
        <v>-2.0996216900659448E-6</v>
      </c>
      <c r="AA8" s="7">
        <f>'KM Comparator'!E7-'KM HDL effect'!E7</f>
        <v>0</v>
      </c>
      <c r="AB8" s="7">
        <f>'KM Comparator'!F7-'KM HDL effect'!F7</f>
        <v>-2.1017234129727669E-6</v>
      </c>
      <c r="AC8" s="7">
        <f>'KM Comparator'!G7-'KM HDL effect'!G7</f>
        <v>-1.0256364590954803E-5</v>
      </c>
      <c r="AD8" s="7">
        <f>'KM Comparator'!H7-'KM HDL effect'!H7</f>
        <v>-1.0122494236859403E-3</v>
      </c>
      <c r="AE8" s="7">
        <f>'KM Comparator'!I7-'KM HDL effect'!I7</f>
        <v>0</v>
      </c>
      <c r="AF8" s="7">
        <f>'KM Comparator'!J7-'KM HDL effect'!J7</f>
        <v>-1.042390604055754E-6</v>
      </c>
      <c r="AG8" s="13">
        <f>'KM Comparator'!K7-'KM HDL effect'!K7</f>
        <v>-1.0000000000000009E-3</v>
      </c>
    </row>
    <row r="9" spans="1:33" x14ac:dyDescent="0.25">
      <c r="A9">
        <v>5</v>
      </c>
      <c r="B9" s="7">
        <f>'KM Comparator'!B8-'KM HbA1c effect'!B8</f>
        <v>0</v>
      </c>
      <c r="C9" s="8">
        <f>'KM Comparator'!C8-'KM HbA1c effect'!C8</f>
        <v>0</v>
      </c>
      <c r="D9" s="8">
        <f>'KM Comparator'!D8-'KM HbA1c effect'!D8</f>
        <v>0</v>
      </c>
      <c r="E9" s="8">
        <f>'KM Comparator'!E8-'KM HbA1c effect'!E8</f>
        <v>0</v>
      </c>
      <c r="F9" s="8">
        <f>'KM Comparator'!F8-'KM HbA1c effect'!F8</f>
        <v>0</v>
      </c>
      <c r="G9" s="8">
        <f>'KM Comparator'!G8-'KM HbA1c effect'!G8</f>
        <v>0</v>
      </c>
      <c r="H9" s="8">
        <f>'KM Comparator'!H8-'KM HbA1c effect'!H8</f>
        <v>0</v>
      </c>
      <c r="I9" s="8">
        <f>'KM Comparator'!I8-'KM HbA1c effect'!I8</f>
        <v>0</v>
      </c>
      <c r="J9" s="8">
        <f>'KM Comparator'!J8-'KM HbA1c effect'!J8</f>
        <v>0</v>
      </c>
      <c r="K9" s="9">
        <f>'KM Comparator'!K8-'KM HbA1c effect'!K8</f>
        <v>0</v>
      </c>
      <c r="M9" s="7">
        <f>'KM Comparator'!B8-'KM HbA1c effect plus'!B8</f>
        <v>0</v>
      </c>
      <c r="N9" s="7">
        <f>'KM Comparator'!C8-'KM HbA1c effect plus'!C8</f>
        <v>-2.0323985032839609E-3</v>
      </c>
      <c r="O9" s="7">
        <f>'KM Comparator'!D8-'KM HbA1c effect plus'!D8</f>
        <v>0</v>
      </c>
      <c r="P9" s="7">
        <f>'KM Comparator'!E8-'KM HbA1c effect plus'!E8</f>
        <v>-1.0049707605449543E-3</v>
      </c>
      <c r="Q9" s="7">
        <f>'KM Comparator'!F8-'KM HbA1c effect plus'!F8</f>
        <v>-1.0256410256410664E-3</v>
      </c>
      <c r="R9" s="7">
        <f>'KM Comparator'!G8-'KM HbA1c effect plus'!G8</f>
        <v>-2.9459317646560734E-3</v>
      </c>
      <c r="S9" s="7">
        <f>'KM Comparator'!H8-'KM HbA1c effect plus'!H8</f>
        <v>0</v>
      </c>
      <c r="T9" s="7">
        <f>'KM Comparator'!I8-'KM HbA1c effect plus'!I8</f>
        <v>0</v>
      </c>
      <c r="U9" s="7">
        <f>'KM Comparator'!J8-'KM HbA1c effect plus'!J8</f>
        <v>0</v>
      </c>
      <c r="V9" s="13">
        <f>'KM Comparator'!K8-'KM HbA1c effect plus'!K8</f>
        <v>-1.0000000000000009E-3</v>
      </c>
      <c r="X9" s="7">
        <f>'KM Comparator'!B8-'KM HDL effect'!B8</f>
        <v>-2.1325734809174435E-6</v>
      </c>
      <c r="Y9" s="7">
        <f>'KM Comparator'!C8-'KM HDL effect'!C8</f>
        <v>-4.264786598984216E-6</v>
      </c>
      <c r="Z9" s="7">
        <f>'KM Comparator'!D8-'KM HDL effect'!D8</f>
        <v>-2.0996216900659448E-6</v>
      </c>
      <c r="AA9" s="7">
        <f>'KM Comparator'!E8-'KM HDL effect'!E8</f>
        <v>-1.0673222370360946E-6</v>
      </c>
      <c r="AB9" s="7">
        <f>'KM Comparator'!F8-'KM HDL effect'!F8</f>
        <v>-2.1017234129727669E-6</v>
      </c>
      <c r="AC9" s="7">
        <f>'KM Comparator'!G8-'KM HDL effect'!G8</f>
        <v>-1.4358910427003657E-5</v>
      </c>
      <c r="AD9" s="7">
        <f>'KM Comparator'!H8-'KM HDL effect'!H8</f>
        <v>-1.0123014393249585E-3</v>
      </c>
      <c r="AE9" s="7">
        <f>'KM Comparator'!I8-'KM HDL effect'!I8</f>
        <v>0</v>
      </c>
      <c r="AF9" s="7">
        <f>'KM Comparator'!J8-'KM HDL effect'!J8</f>
        <v>-5.2900895420870953E-6</v>
      </c>
      <c r="AG9" s="13">
        <f>'KM Comparator'!K8-'KM HDL effect'!K8</f>
        <v>-1.0000000000000009E-3</v>
      </c>
    </row>
    <row r="10" spans="1:33" x14ac:dyDescent="0.25">
      <c r="A10">
        <v>6</v>
      </c>
      <c r="B10" s="7">
        <f>'KM Comparator'!B9-'KM HbA1c effect'!B9</f>
        <v>0</v>
      </c>
      <c r="C10" s="8">
        <f>'KM Comparator'!C9-'KM HbA1c effect'!C9</f>
        <v>0</v>
      </c>
      <c r="D10" s="8">
        <f>'KM Comparator'!D9-'KM HbA1c effect'!D9</f>
        <v>0</v>
      </c>
      <c r="E10" s="8">
        <f>'KM Comparator'!E9-'KM HbA1c effect'!E9</f>
        <v>0</v>
      </c>
      <c r="F10" s="8">
        <f>'KM Comparator'!F9-'KM HbA1c effect'!F9</f>
        <v>0</v>
      </c>
      <c r="G10" s="8">
        <f>'KM Comparator'!G9-'KM HbA1c effect'!G9</f>
        <v>0</v>
      </c>
      <c r="H10" s="8">
        <f>'KM Comparator'!H9-'KM HbA1c effect'!H9</f>
        <v>0</v>
      </c>
      <c r="I10" s="8">
        <f>'KM Comparator'!I9-'KM HbA1c effect'!I9</f>
        <v>0</v>
      </c>
      <c r="J10" s="8">
        <f>'KM Comparator'!J9-'KM HbA1c effect'!J9</f>
        <v>0</v>
      </c>
      <c r="K10" s="9">
        <f>'KM Comparator'!K9-'KM HbA1c effect'!K9</f>
        <v>0</v>
      </c>
      <c r="M10" s="7">
        <f>'KM Comparator'!B9-'KM HbA1c effect plus'!B9</f>
        <v>-4.3097052949692127E-6</v>
      </c>
      <c r="N10" s="7">
        <f>'KM Comparator'!C9-'KM HbA1c effect plus'!C9</f>
        <v>-2.0282305675279888E-3</v>
      </c>
      <c r="O10" s="7">
        <f>'KM Comparator'!D9-'KM HbA1c effect plus'!D9</f>
        <v>-1.0828888269420744E-6</v>
      </c>
      <c r="P10" s="7">
        <f>'KM Comparator'!E9-'KM HbA1c effect plus'!E9</f>
        <v>-1.0051017525620765E-3</v>
      </c>
      <c r="Q10" s="7">
        <f>'KM Comparator'!F9-'KM HbA1c effect plus'!F9</f>
        <v>-1.0256566223720842E-3</v>
      </c>
      <c r="R10" s="7">
        <f>'KM Comparator'!G9-'KM HbA1c effect plus'!G9</f>
        <v>-2.9337891212499745E-3</v>
      </c>
      <c r="S10" s="7">
        <f>'KM Comparator'!H9-'KM HbA1c effect plus'!H9</f>
        <v>-1.0631499391955401E-5</v>
      </c>
      <c r="T10" s="7">
        <f>'KM Comparator'!I9-'KM HbA1c effect plus'!I9</f>
        <v>0</v>
      </c>
      <c r="U10" s="7">
        <f>'KM Comparator'!J9-'KM HbA1c effect plus'!J9</f>
        <v>-5.3593917190841722E-6</v>
      </c>
      <c r="V10" s="13">
        <f>'KM Comparator'!K9-'KM HbA1c effect plus'!K9</f>
        <v>-1.0000000000000009E-3</v>
      </c>
      <c r="X10" s="7">
        <f>'KM Comparator'!B9-'KM HDL effect'!B9</f>
        <v>-6.4333930519522298E-6</v>
      </c>
      <c r="Y10" s="7">
        <f>'KM Comparator'!C9-'KM HDL effect'!C9</f>
        <v>-8.5474079960512483E-6</v>
      </c>
      <c r="Z10" s="7">
        <f>'KM Comparator'!D9-'KM HDL effect'!D9</f>
        <v>-3.1803234109561984E-6</v>
      </c>
      <c r="AA10" s="7">
        <f>'KM Comparator'!E9-'KM HDL effect'!E9</f>
        <v>-5.3812452470713978E-6</v>
      </c>
      <c r="AB10" s="7">
        <f>'KM Comparator'!F9-'KM HDL effect'!F9</f>
        <v>-3.18350691708158E-6</v>
      </c>
      <c r="AC10" s="7">
        <f>'KM Comparator'!G9-'KM HDL effect'!G9</f>
        <v>-2.0538597359065491E-5</v>
      </c>
      <c r="AD10" s="7">
        <f>'KM Comparator'!H9-'KM HDL effect'!H9</f>
        <v>-1.0123881320569517E-3</v>
      </c>
      <c r="AE10" s="7">
        <f>'KM Comparator'!I9-'KM HDL effect'!I9</f>
        <v>0</v>
      </c>
      <c r="AF10" s="7">
        <f>'KM Comparator'!J9-'KM HDL effect'!J9</f>
        <v>-1.0621928712040152E-5</v>
      </c>
      <c r="AG10" s="13">
        <f>'KM Comparator'!K9-'KM HDL effect'!K9</f>
        <v>-1.0000000000000009E-3</v>
      </c>
    </row>
    <row r="11" spans="1:33" x14ac:dyDescent="0.25">
      <c r="A11">
        <v>7</v>
      </c>
      <c r="B11" s="7">
        <f>'KM Comparator'!B10-'KM HbA1c effect'!B10</f>
        <v>0</v>
      </c>
      <c r="C11" s="8">
        <f>'KM Comparator'!C10-'KM HbA1c effect'!C10</f>
        <v>0</v>
      </c>
      <c r="D11" s="8">
        <f>'KM Comparator'!D10-'KM HbA1c effect'!D10</f>
        <v>0</v>
      </c>
      <c r="E11" s="8">
        <f>'KM Comparator'!E10-'KM HbA1c effect'!E10</f>
        <v>0</v>
      </c>
      <c r="F11" s="8">
        <f>'KM Comparator'!F10-'KM HbA1c effect'!F10</f>
        <v>0</v>
      </c>
      <c r="G11" s="8">
        <f>'KM Comparator'!G10-'KM HbA1c effect'!G10</f>
        <v>0</v>
      </c>
      <c r="H11" s="8">
        <f>'KM Comparator'!H10-'KM HbA1c effect'!H10</f>
        <v>0</v>
      </c>
      <c r="I11" s="8">
        <f>'KM Comparator'!I10-'KM HbA1c effect'!I10</f>
        <v>0</v>
      </c>
      <c r="J11" s="8">
        <f>'KM Comparator'!J10-'KM HbA1c effect'!J10</f>
        <v>0</v>
      </c>
      <c r="K11" s="9">
        <f>'KM Comparator'!K10-'KM HbA1c effect'!K10</f>
        <v>0</v>
      </c>
      <c r="M11" s="7">
        <f>'KM Comparator'!B10-'KM HbA1c effect plus'!B10</f>
        <v>-7.5969119390784101E-6</v>
      </c>
      <c r="N11" s="7">
        <f>'KM Comparator'!C10-'KM HbA1c effect plus'!C10</f>
        <v>-2.0251058276700151E-3</v>
      </c>
      <c r="O11" s="7">
        <f>'KM Comparator'!D10-'KM HbA1c effect plus'!D10</f>
        <v>-1.0828888269420744E-6</v>
      </c>
      <c r="P11" s="7">
        <f>'KM Comparator'!E10-'KM HbA1c effect plus'!E10</f>
        <v>-1.0051017525620765E-3</v>
      </c>
      <c r="Q11" s="7">
        <f>'KM Comparator'!F10-'KM HbA1c effect plus'!F10</f>
        <v>-1.0256566223720842E-3</v>
      </c>
      <c r="R11" s="7">
        <f>'KM Comparator'!G10-'KM HbA1c effect plus'!G10</f>
        <v>-2.9195799718250148E-3</v>
      </c>
      <c r="S11" s="7">
        <f>'KM Comparator'!H10-'KM HbA1c effect plus'!H10</f>
        <v>-1.276683258000233E-5</v>
      </c>
      <c r="T11" s="7">
        <f>'KM Comparator'!I10-'KM HbA1c effect plus'!I10</f>
        <v>0</v>
      </c>
      <c r="U11" s="7">
        <f>'KM Comparator'!J10-'KM HbA1c effect plus'!J10</f>
        <v>-9.7106574019623082E-6</v>
      </c>
      <c r="V11" s="13">
        <f>'KM Comparator'!K10-'KM HbA1c effect plus'!K10</f>
        <v>-1.0000000000000009E-3</v>
      </c>
      <c r="X11" s="7">
        <f>'KM Comparator'!B10-'KM HDL effect'!B10</f>
        <v>-9.7138791660400514E-6</v>
      </c>
      <c r="Y11" s="7">
        <f>'KM Comparator'!C10-'KM HDL effect'!C10</f>
        <v>-1.1814070541960042E-5</v>
      </c>
      <c r="Z11" s="7">
        <f>'KM Comparator'!D10-'KM HDL effect'!D10</f>
        <v>-3.1803234109561984E-6</v>
      </c>
      <c r="AA11" s="7">
        <f>'KM Comparator'!E10-'KM HDL effect'!E10</f>
        <v>-5.3812452470713978E-6</v>
      </c>
      <c r="AB11" s="7">
        <f>'KM Comparator'!F10-'KM HDL effect'!F10</f>
        <v>-3.18350691708158E-6</v>
      </c>
      <c r="AC11" s="7">
        <f>'KM Comparator'!G10-'KM HDL effect'!G10</f>
        <v>-2.7840791465005843E-5</v>
      </c>
      <c r="AD11" s="7">
        <f>'KM Comparator'!H10-'KM HDL effect'!H10</f>
        <v>-1.0124100546270443E-3</v>
      </c>
      <c r="AE11" s="7">
        <f>'KM Comparator'!I10-'KM HDL effect'!I10</f>
        <v>0</v>
      </c>
      <c r="AF11" s="7">
        <f>'KM Comparator'!J10-'KM HDL effect'!J10</f>
        <v>-1.4950989597029007E-5</v>
      </c>
      <c r="AG11" s="13">
        <f>'KM Comparator'!K10-'KM HDL effect'!K10</f>
        <v>0</v>
      </c>
    </row>
    <row r="12" spans="1:33" x14ac:dyDescent="0.25">
      <c r="A12">
        <v>8</v>
      </c>
      <c r="B12" s="7">
        <f>'KM Comparator'!B11-'KM HbA1c effect'!B11</f>
        <v>0</v>
      </c>
      <c r="C12" s="8">
        <f>'KM Comparator'!C11-'KM HbA1c effect'!C11</f>
        <v>0</v>
      </c>
      <c r="D12" s="8">
        <f>'KM Comparator'!D11-'KM HbA1c effect'!D11</f>
        <v>0</v>
      </c>
      <c r="E12" s="8">
        <f>'KM Comparator'!E11-'KM HbA1c effect'!E11</f>
        <v>0</v>
      </c>
      <c r="F12" s="8">
        <f>'KM Comparator'!F11-'KM HbA1c effect'!F11</f>
        <v>0</v>
      </c>
      <c r="G12" s="8">
        <f>'KM Comparator'!G11-'KM HbA1c effect'!G11</f>
        <v>0</v>
      </c>
      <c r="H12" s="8">
        <f>'KM Comparator'!H11-'KM HbA1c effect'!H11</f>
        <v>0</v>
      </c>
      <c r="I12" s="8">
        <f>'KM Comparator'!I11-'KM HbA1c effect'!I11</f>
        <v>0</v>
      </c>
      <c r="J12" s="8">
        <f>'KM Comparator'!J11-'KM HbA1c effect'!J11</f>
        <v>0</v>
      </c>
      <c r="K12" s="9">
        <f>'KM Comparator'!K11-'KM HbA1c effect'!K11</f>
        <v>0</v>
      </c>
      <c r="M12" s="7">
        <f>'KM Comparator'!B11-'KM HbA1c effect plus'!B11</f>
        <v>-7.5969119390784101E-6</v>
      </c>
      <c r="N12" s="7">
        <f>'KM Comparator'!C11-'KM HbA1c effect plus'!C11</f>
        <v>-2.0230252089979972E-3</v>
      </c>
      <c r="O12" s="7">
        <f>'KM Comparator'!D11-'KM HbA1c effect plus'!D11</f>
        <v>-1.0828888269420744E-6</v>
      </c>
      <c r="P12" s="7">
        <f>'KM Comparator'!E11-'KM HbA1c effect plus'!E11</f>
        <v>-1.0052963111190083E-3</v>
      </c>
      <c r="Q12" s="7">
        <f>'KM Comparator'!F11-'KM HbA1c effect plus'!F11</f>
        <v>-1.0256566223720842E-3</v>
      </c>
      <c r="R12" s="7">
        <f>'KM Comparator'!G11-'KM HbA1c effect plus'!G11</f>
        <v>-2.9032516887690374E-3</v>
      </c>
      <c r="S12" s="7">
        <f>'KM Comparator'!H11-'KM HbA1c effect plus'!H11</f>
        <v>-1.6081760785935373E-5</v>
      </c>
      <c r="T12" s="7">
        <f>'KM Comparator'!I11-'KM HbA1c effect plus'!I11</f>
        <v>-3.4723427900784642E-6</v>
      </c>
      <c r="U12" s="7">
        <f>'KM Comparator'!J11-'KM HbA1c effect plus'!J11</f>
        <v>-1.0831647046960491E-5</v>
      </c>
      <c r="V12" s="13">
        <f>'KM Comparator'!K11-'KM HbA1c effect plus'!K11</f>
        <v>-1.0000000000000009E-3</v>
      </c>
      <c r="X12" s="7">
        <f>'KM Comparator'!B11-'KM HDL effect'!B11</f>
        <v>-9.7138791660400514E-6</v>
      </c>
      <c r="Y12" s="7">
        <f>'KM Comparator'!C11-'KM HDL effect'!C11</f>
        <v>-1.1788636589904478E-5</v>
      </c>
      <c r="Z12" s="7">
        <f>'KM Comparator'!D11-'KM HDL effect'!D11</f>
        <v>-3.1803234109561984E-6</v>
      </c>
      <c r="AA12" s="7">
        <f>'KM Comparator'!E11-'KM HDL effect'!E11</f>
        <v>-5.3638677059986151E-6</v>
      </c>
      <c r="AB12" s="7">
        <f>'KM Comparator'!F11-'KM HDL effect'!F11</f>
        <v>-3.18350691708158E-6</v>
      </c>
      <c r="AC12" s="7">
        <f>'KM Comparator'!G11-'KM HDL effect'!G11</f>
        <v>-2.7601042992930758E-5</v>
      </c>
      <c r="AD12" s="7">
        <f>'KM Comparator'!H11-'KM HDL effect'!H11</f>
        <v>-1.0091407003059993E-3</v>
      </c>
      <c r="AE12" s="7">
        <f>'KM Comparator'!I11-'KM HDL effect'!I11</f>
        <v>0</v>
      </c>
      <c r="AF12" s="7">
        <f>'KM Comparator'!J11-'KM HDL effect'!J11</f>
        <v>-1.4934895958940153E-5</v>
      </c>
      <c r="AG12" s="13">
        <f>'KM Comparator'!K11-'KM HDL effect'!K11</f>
        <v>0</v>
      </c>
    </row>
    <row r="13" spans="1:33" x14ac:dyDescent="0.25">
      <c r="A13">
        <v>9</v>
      </c>
      <c r="B13" s="7">
        <f>'KM Comparator'!B12-'KM HbA1c effect'!B12</f>
        <v>0</v>
      </c>
      <c r="C13" s="8">
        <f>'KM Comparator'!C12-'KM HbA1c effect'!C12</f>
        <v>0</v>
      </c>
      <c r="D13" s="8">
        <f>'KM Comparator'!D12-'KM HbA1c effect'!D12</f>
        <v>0</v>
      </c>
      <c r="E13" s="8">
        <f>'KM Comparator'!E12-'KM HbA1c effect'!E12</f>
        <v>0</v>
      </c>
      <c r="F13" s="8">
        <f>'KM Comparator'!F12-'KM HbA1c effect'!F12</f>
        <v>0</v>
      </c>
      <c r="G13" s="8">
        <f>'KM Comparator'!G12-'KM HbA1c effect'!G12</f>
        <v>0</v>
      </c>
      <c r="H13" s="8">
        <f>'KM Comparator'!H12-'KM HbA1c effect'!H12</f>
        <v>0</v>
      </c>
      <c r="I13" s="8">
        <f>'KM Comparator'!I12-'KM HbA1c effect'!I12</f>
        <v>0</v>
      </c>
      <c r="J13" s="8">
        <f>'KM Comparator'!J12-'KM HbA1c effect'!J12</f>
        <v>0</v>
      </c>
      <c r="K13" s="9">
        <f>'KM Comparator'!K12-'KM HbA1c effect'!K12</f>
        <v>0</v>
      </c>
      <c r="M13" s="7">
        <f>'KM Comparator'!B12-'KM HbA1c effect plus'!B12</f>
        <v>-1.1111856318080093E-5</v>
      </c>
      <c r="N13" s="7">
        <f>'KM Comparator'!C12-'KM HbA1c effect plus'!C12</f>
        <v>-2.0199097074240502E-3</v>
      </c>
      <c r="O13" s="7">
        <f>'KM Comparator'!D12-'KM HbA1c effect plus'!D12</f>
        <v>-1.0828888269420744E-6</v>
      </c>
      <c r="P13" s="7">
        <f>'KM Comparator'!E12-'KM HbA1c effect plus'!E12</f>
        <v>-1.0056258025640252E-3</v>
      </c>
      <c r="Q13" s="7">
        <f>'KM Comparator'!F12-'KM HbA1c effect plus'!F12</f>
        <v>-1.0256566223720842E-3</v>
      </c>
      <c r="R13" s="7">
        <f>'KM Comparator'!G12-'KM HbA1c effect plus'!G12</f>
        <v>-2.886858825425942E-3</v>
      </c>
      <c r="S13" s="7">
        <f>'KM Comparator'!H12-'KM HbA1c effect plus'!H12</f>
        <v>-1.7218660959938958E-5</v>
      </c>
      <c r="T13" s="7">
        <f>'KM Comparator'!I12-'KM HbA1c effect plus'!I12</f>
        <v>-3.4723427900784642E-6</v>
      </c>
      <c r="U13" s="7">
        <f>'KM Comparator'!J12-'KM HbA1c effect plus'!J12</f>
        <v>-1.4306549203979557E-5</v>
      </c>
      <c r="V13" s="13">
        <f>'KM Comparator'!K12-'KM HbA1c effect plus'!K12</f>
        <v>-1.0000000000000009E-3</v>
      </c>
      <c r="X13" s="7">
        <f>'KM Comparator'!B12-'KM HDL effect'!B12</f>
        <v>-9.6819606140163827E-6</v>
      </c>
      <c r="Y13" s="7">
        <f>'KM Comparator'!C12-'KM HDL effect'!C12</f>
        <v>-1.1749900654001166E-5</v>
      </c>
      <c r="Z13" s="7">
        <f>'KM Comparator'!D12-'KM HDL effect'!D12</f>
        <v>-3.1803234109561984E-6</v>
      </c>
      <c r="AA13" s="7">
        <f>'KM Comparator'!E12-'KM HDL effect'!E12</f>
        <v>-5.3403677380270409E-6</v>
      </c>
      <c r="AB13" s="7">
        <f>'KM Comparator'!F12-'KM HDL effect'!F12</f>
        <v>-3.18350691708158E-6</v>
      </c>
      <c r="AC13" s="7">
        <f>'KM Comparator'!G12-'KM HDL effect'!G12</f>
        <v>-2.7359193765952305E-5</v>
      </c>
      <c r="AD13" s="7">
        <f>'KM Comparator'!H12-'KM HDL effect'!H12</f>
        <v>-1.0080353983349388E-3</v>
      </c>
      <c r="AE13" s="7">
        <f>'KM Comparator'!I12-'KM HDL effect'!I12</f>
        <v>0</v>
      </c>
      <c r="AF13" s="7">
        <f>'KM Comparator'!J12-'KM HDL effect'!J12</f>
        <v>-1.4885821820964651E-5</v>
      </c>
      <c r="AG13" s="13">
        <f>'KM Comparator'!K12-'KM HDL effect'!K12</f>
        <v>0</v>
      </c>
    </row>
    <row r="14" spans="1:33" x14ac:dyDescent="0.25">
      <c r="A14">
        <v>10</v>
      </c>
      <c r="B14" s="7">
        <f>'KM Comparator'!B13-'KM HbA1c effect'!B13</f>
        <v>0</v>
      </c>
      <c r="C14" s="8">
        <f>'KM Comparator'!C13-'KM HbA1c effect'!C13</f>
        <v>0</v>
      </c>
      <c r="D14" s="8">
        <f>'KM Comparator'!D13-'KM HbA1c effect'!D13</f>
        <v>0</v>
      </c>
      <c r="E14" s="8">
        <f>'KM Comparator'!E13-'KM HbA1c effect'!E13</f>
        <v>0</v>
      </c>
      <c r="F14" s="8">
        <f>'KM Comparator'!F13-'KM HbA1c effect'!F13</f>
        <v>0</v>
      </c>
      <c r="G14" s="8">
        <f>'KM Comparator'!G13-'KM HbA1c effect'!G13</f>
        <v>0</v>
      </c>
      <c r="H14" s="8">
        <f>'KM Comparator'!H13-'KM HbA1c effect'!H13</f>
        <v>0</v>
      </c>
      <c r="I14" s="8">
        <f>'KM Comparator'!I13-'KM HbA1c effect'!I13</f>
        <v>0</v>
      </c>
      <c r="J14" s="8">
        <f>'KM Comparator'!J13-'KM HbA1c effect'!J13</f>
        <v>0</v>
      </c>
      <c r="K14" s="9">
        <f>'KM Comparator'!K13-'KM HbA1c effect'!K13</f>
        <v>0</v>
      </c>
      <c r="M14" s="7">
        <f>'KM Comparator'!B13-'KM HbA1c effect plus'!B13</f>
        <v>-1.5935917056064675E-5</v>
      </c>
      <c r="N14" s="7">
        <f>'KM Comparator'!C13-'KM HbA1c effect plus'!C13</f>
        <v>-2.0188735034799565E-3</v>
      </c>
      <c r="O14" s="7">
        <f>'KM Comparator'!D13-'KM HbA1c effect plus'!D13</f>
        <v>-2.318062548911648E-6</v>
      </c>
      <c r="P14" s="7">
        <f>'KM Comparator'!E13-'KM HbA1c effect plus'!E13</f>
        <v>-1.0059245173480447E-3</v>
      </c>
      <c r="Q14" s="7">
        <f>'KM Comparator'!F13-'KM HbA1c effect plus'!F13</f>
        <v>-1.0257520830060374E-3</v>
      </c>
      <c r="R14" s="7">
        <f>'KM Comparator'!G13-'KM HbA1c effect plus'!G13</f>
        <v>-2.8662875300580204E-3</v>
      </c>
      <c r="S14" s="7">
        <f>'KM Comparator'!H13-'KM HbA1c effect plus'!H13</f>
        <v>-2.662298599898083E-5</v>
      </c>
      <c r="T14" s="7">
        <f>'KM Comparator'!I13-'KM HbA1c effect plus'!I13</f>
        <v>-3.4723427900784642E-6</v>
      </c>
      <c r="U14" s="7">
        <f>'KM Comparator'!J13-'KM HbA1c effect plus'!J13</f>
        <v>-1.6691208941987945E-5</v>
      </c>
      <c r="V14" s="13">
        <f>'KM Comparator'!K13-'KM HbA1c effect plus'!K13</f>
        <v>-1.0000000000000009E-3</v>
      </c>
      <c r="X14" s="7">
        <f>'KM Comparator'!B13-'KM HDL effect'!B13</f>
        <v>-9.6387857609903094E-6</v>
      </c>
      <c r="Y14" s="7">
        <f>'KM Comparator'!C13-'KM HDL effect'!C13</f>
        <v>-1.1736801544981468E-5</v>
      </c>
      <c r="Z14" s="7">
        <f>'KM Comparator'!D13-'KM HDL effect'!D13</f>
        <v>-3.1767778989610918E-6</v>
      </c>
      <c r="AA14" s="7">
        <f>'KM Comparator'!E13-'KM HDL effect'!E13</f>
        <v>-5.322506976046526E-6</v>
      </c>
      <c r="AB14" s="7">
        <f>'KM Comparator'!F13-'KM HDL effect'!F13</f>
        <v>-3.1799578570357312E-6</v>
      </c>
      <c r="AC14" s="7">
        <f>'KM Comparator'!G13-'KM HDL effect'!G13</f>
        <v>-2.7054186030994742E-5</v>
      </c>
      <c r="AD14" s="7">
        <f>'KM Comparator'!H13-'KM HDL effect'!H13</f>
        <v>-9.9904511607606938E-4</v>
      </c>
      <c r="AE14" s="7">
        <f>'KM Comparator'!I13-'KM HDL effect'!I13</f>
        <v>0</v>
      </c>
      <c r="AF14" s="7">
        <f>'KM Comparator'!J13-'KM HDL effect'!J13</f>
        <v>-1.4852631582962239E-5</v>
      </c>
      <c r="AG14" s="13">
        <f>'KM Comparator'!K13-'KM HDL effect'!K13</f>
        <v>0</v>
      </c>
    </row>
    <row r="15" spans="1:33" x14ac:dyDescent="0.25">
      <c r="A15">
        <v>11</v>
      </c>
      <c r="B15" s="7">
        <f>'KM Comparator'!B14-'KM HbA1c effect'!B14</f>
        <v>0</v>
      </c>
      <c r="C15" s="8">
        <f>'KM Comparator'!C14-'KM HbA1c effect'!C14</f>
        <v>0</v>
      </c>
      <c r="D15" s="8">
        <f>'KM Comparator'!D14-'KM HbA1c effect'!D14</f>
        <v>0</v>
      </c>
      <c r="E15" s="8">
        <f>'KM Comparator'!E14-'KM HbA1c effect'!E14</f>
        <v>0</v>
      </c>
      <c r="F15" s="8">
        <f>'KM Comparator'!F14-'KM HbA1c effect'!F14</f>
        <v>0</v>
      </c>
      <c r="G15" s="8">
        <f>'KM Comparator'!G14-'KM HbA1c effect'!G14</f>
        <v>0</v>
      </c>
      <c r="H15" s="8">
        <f>'KM Comparator'!H14-'KM HbA1c effect'!H14</f>
        <v>0</v>
      </c>
      <c r="I15" s="8">
        <f>'KM Comparator'!I14-'KM HbA1c effect'!I14</f>
        <v>0</v>
      </c>
      <c r="J15" s="8">
        <f>'KM Comparator'!J14-'KM HbA1c effect'!J14</f>
        <v>0</v>
      </c>
      <c r="K15" s="9">
        <f>'KM Comparator'!K14-'KM HbA1c effect'!K14</f>
        <v>0</v>
      </c>
      <c r="M15" s="7">
        <f>'KM Comparator'!B14-'KM HbA1c effect plus'!B14</f>
        <v>-2.3474855774030523E-5</v>
      </c>
      <c r="N15" s="7">
        <f>'KM Comparator'!C14-'KM HbA1c effect plus'!C14</f>
        <v>-2.0157799097410001E-3</v>
      </c>
      <c r="O15" s="7">
        <f>'KM Comparator'!D14-'KM HbA1c effect plus'!D14</f>
        <v>-3.6132649260389726E-6</v>
      </c>
      <c r="P15" s="7">
        <f>'KM Comparator'!E14-'KM HbA1c effect plus'!E14</f>
        <v>-1.0059245173480447E-3</v>
      </c>
      <c r="Q15" s="7">
        <f>'KM Comparator'!F14-'KM HbA1c effect plus'!F14</f>
        <v>-1.0257520830060374E-3</v>
      </c>
      <c r="R15" s="7">
        <f>'KM Comparator'!G14-'KM HbA1c effect plus'!G14</f>
        <v>-3.9076865991899412E-3</v>
      </c>
      <c r="S15" s="7">
        <f>'KM Comparator'!H14-'KM HbA1c effect plus'!H14</f>
        <v>-3.1478679272001209E-5</v>
      </c>
      <c r="T15" s="7">
        <f>'KM Comparator'!I14-'KM HbA1c effect plus'!I14</f>
        <v>-3.4723427900784642E-6</v>
      </c>
      <c r="U15" s="7">
        <f>'KM Comparator'!J14-'KM HbA1c effect plus'!J14</f>
        <v>-2.2930523965958294E-5</v>
      </c>
      <c r="V15" s="13">
        <f>'KM Comparator'!K14-'KM HbA1c effect plus'!K14</f>
        <v>-2.0000000000000018E-3</v>
      </c>
      <c r="X15" s="7">
        <f>'KM Comparator'!B14-'KM HDL effect'!B14</f>
        <v>-9.572691231030106E-6</v>
      </c>
      <c r="Y15" s="7">
        <f>'KM Comparator'!C14-'KM HDL effect'!C14</f>
        <v>-1.1696561083018864E-5</v>
      </c>
      <c r="Z15" s="7">
        <f>'KM Comparator'!D14-'KM HDL effect'!D14</f>
        <v>-3.1731472950324857E-6</v>
      </c>
      <c r="AA15" s="7">
        <f>'KM Comparator'!E14-'KM HDL effect'!E14</f>
        <v>-5.322506976046526E-6</v>
      </c>
      <c r="AB15" s="7">
        <f>'KM Comparator'!F14-'KM HDL effect'!F14</f>
        <v>-3.1799578570357312E-6</v>
      </c>
      <c r="AC15" s="7">
        <f>'KM Comparator'!G14-'KM HDL effect'!G14</f>
        <v>-2.6837752542974158E-5</v>
      </c>
      <c r="AD15" s="7">
        <f>'KM Comparator'!H14-'KM HDL effect'!H14</f>
        <v>-9.9447805268704226E-4</v>
      </c>
      <c r="AE15" s="7">
        <f>'KM Comparator'!I14-'KM HDL effect'!I14</f>
        <v>0</v>
      </c>
      <c r="AF15" s="7">
        <f>'KM Comparator'!J14-'KM HDL effect'!J14</f>
        <v>-1.4767759402012359E-5</v>
      </c>
      <c r="AG15" s="13">
        <f>'KM Comparator'!K14-'KM HDL effect'!K14</f>
        <v>0</v>
      </c>
    </row>
    <row r="16" spans="1:33" x14ac:dyDescent="0.25">
      <c r="A16">
        <v>12</v>
      </c>
      <c r="B16" s="7">
        <f>'KM Comparator'!B15-'KM HbA1c effect'!B15</f>
        <v>0</v>
      </c>
      <c r="C16" s="8">
        <f>'KM Comparator'!C15-'KM HbA1c effect'!C15</f>
        <v>0</v>
      </c>
      <c r="D16" s="8">
        <f>'KM Comparator'!D15-'KM HbA1c effect'!D15</f>
        <v>0</v>
      </c>
      <c r="E16" s="8">
        <f>'KM Comparator'!E15-'KM HbA1c effect'!E15</f>
        <v>0</v>
      </c>
      <c r="F16" s="8">
        <f>'KM Comparator'!F15-'KM HbA1c effect'!F15</f>
        <v>0</v>
      </c>
      <c r="G16" s="8">
        <f>'KM Comparator'!G15-'KM HbA1c effect'!G15</f>
        <v>0</v>
      </c>
      <c r="H16" s="8">
        <f>'KM Comparator'!H15-'KM HbA1c effect'!H15</f>
        <v>0</v>
      </c>
      <c r="I16" s="8">
        <f>'KM Comparator'!I15-'KM HbA1c effect'!I15</f>
        <v>0</v>
      </c>
      <c r="J16" s="8">
        <f>'KM Comparator'!J15-'KM HbA1c effect'!J15</f>
        <v>0</v>
      </c>
      <c r="K16" s="9">
        <f>'KM Comparator'!K15-'KM HbA1c effect'!K15</f>
        <v>0</v>
      </c>
      <c r="M16" s="7">
        <f>'KM Comparator'!B15-'KM HbA1c effect plus'!B15</f>
        <v>-3.4184675109960594E-5</v>
      </c>
      <c r="N16" s="7">
        <f>'KM Comparator'!C15-'KM HbA1c effect plus'!C15</f>
        <v>-2.0167841883159676E-3</v>
      </c>
      <c r="O16" s="7">
        <f>'KM Comparator'!D15-'KM HbA1c effect plus'!D15</f>
        <v>-6.379154353086669E-6</v>
      </c>
      <c r="P16" s="7">
        <f>'KM Comparator'!E15-'KM HbA1c effect plus'!E15</f>
        <v>-1.0059245173480447E-3</v>
      </c>
      <c r="Q16" s="7">
        <f>'KM Comparator'!F15-'KM HbA1c effect plus'!F15</f>
        <v>-1.0288850483070044E-3</v>
      </c>
      <c r="R16" s="7">
        <f>'KM Comparator'!G15-'KM HbA1c effect plus'!G15</f>
        <v>-3.889163879711055E-3</v>
      </c>
      <c r="S16" s="7">
        <f>'KM Comparator'!H15-'KM HbA1c effect plus'!H15</f>
        <v>-5.2355876642984356E-5</v>
      </c>
      <c r="T16" s="7">
        <f>'KM Comparator'!I15-'KM HbA1c effect plus'!I15</f>
        <v>-3.4723427900784642E-6</v>
      </c>
      <c r="U16" s="7">
        <f>'KM Comparator'!J15-'KM HbA1c effect plus'!J15</f>
        <v>-2.5595236636033469E-5</v>
      </c>
      <c r="V16" s="13">
        <f>'KM Comparator'!K15-'KM HbA1c effect plus'!K15</f>
        <v>-2.0000000000000018E-3</v>
      </c>
      <c r="X16" s="7">
        <f>'KM Comparator'!B15-'KM HDL effect'!B15</f>
        <v>-9.5274302790437915E-6</v>
      </c>
      <c r="Y16" s="7">
        <f>'KM Comparator'!C15-'KM HDL effect'!C15</f>
        <v>-1.1655083914985376E-5</v>
      </c>
      <c r="Z16" s="7">
        <f>'KM Comparator'!D15-'KM HDL effect'!D15</f>
        <v>-3.1693965309997907E-6</v>
      </c>
      <c r="AA16" s="7">
        <f>'KM Comparator'!E15-'KM HDL effect'!E15</f>
        <v>-5.322506976046526E-6</v>
      </c>
      <c r="AB16" s="7">
        <f>'KM Comparator'!F15-'KM HDL effect'!F15</f>
        <v>-3.1724402259625251E-6</v>
      </c>
      <c r="AC16" s="7">
        <f>'KM Comparator'!G15-'KM HDL effect'!G15</f>
        <v>-2.6552244537958458E-5</v>
      </c>
      <c r="AD16" s="7">
        <f>'KM Comparator'!H15-'KM HDL effect'!H15</f>
        <v>-9.8507400490799313E-4</v>
      </c>
      <c r="AE16" s="7">
        <f>'KM Comparator'!I15-'KM HDL effect'!I15</f>
        <v>0</v>
      </c>
      <c r="AF16" s="7">
        <f>'KM Comparator'!J15-'KM HDL effect'!J15</f>
        <v>-1.4750303422017552E-5</v>
      </c>
      <c r="AG16" s="13">
        <f>'KM Comparator'!K15-'KM HDL effect'!K15</f>
        <v>0</v>
      </c>
    </row>
    <row r="17" spans="1:33" x14ac:dyDescent="0.25">
      <c r="A17">
        <v>13</v>
      </c>
      <c r="B17" s="7">
        <f>'KM Comparator'!B16-'KM HbA1c effect'!B16</f>
        <v>0</v>
      </c>
      <c r="C17" s="8">
        <f>'KM Comparator'!C16-'KM HbA1c effect'!C16</f>
        <v>0</v>
      </c>
      <c r="D17" s="8">
        <f>'KM Comparator'!D16-'KM HbA1c effect'!D16</f>
        <v>0</v>
      </c>
      <c r="E17" s="8">
        <f>'KM Comparator'!E16-'KM HbA1c effect'!E16</f>
        <v>0</v>
      </c>
      <c r="F17" s="8">
        <f>'KM Comparator'!F16-'KM HbA1c effect'!F16</f>
        <v>0</v>
      </c>
      <c r="G17" s="8">
        <f>'KM Comparator'!G16-'KM HbA1c effect'!G16</f>
        <v>0</v>
      </c>
      <c r="H17" s="8">
        <f>'KM Comparator'!H16-'KM HbA1c effect'!H16</f>
        <v>0</v>
      </c>
      <c r="I17" s="8">
        <f>'KM Comparator'!I16-'KM HbA1c effect'!I16</f>
        <v>0</v>
      </c>
      <c r="J17" s="8">
        <f>'KM Comparator'!J16-'KM HbA1c effect'!J16</f>
        <v>0</v>
      </c>
      <c r="K17" s="9">
        <f>'KM Comparator'!K16-'KM HbA1c effect'!K16</f>
        <v>0</v>
      </c>
      <c r="M17" s="7">
        <f>'KM Comparator'!B16-'KM HbA1c effect plus'!B16</f>
        <v>-3.6974326002026103E-5</v>
      </c>
      <c r="N17" s="7">
        <f>'KM Comparator'!C16-'KM HbA1c effect plus'!C16</f>
        <v>-2.0171869042919788E-3</v>
      </c>
      <c r="O17" s="7">
        <f>'KM Comparator'!D16-'KM HbA1c effect plus'!D16</f>
        <v>-9.2807939170436171E-6</v>
      </c>
      <c r="P17" s="7">
        <f>'KM Comparator'!E16-'KM HbA1c effect plus'!E16</f>
        <v>-1.0092312360459044E-3</v>
      </c>
      <c r="Q17" s="7">
        <f>'KM Comparator'!F16-'KM HbA1c effect plus'!F16</f>
        <v>-1.0305530780959637E-3</v>
      </c>
      <c r="R17" s="7">
        <f>'KM Comparator'!G16-'KM HbA1c effect plus'!G16</f>
        <v>-3.876864420405024E-3</v>
      </c>
      <c r="S17" s="7">
        <f>'KM Comparator'!H16-'KM HbA1c effect plus'!H16</f>
        <v>-6.3129627537961142E-5</v>
      </c>
      <c r="T17" s="7">
        <f>'KM Comparator'!I16-'KM HbA1c effect plus'!I16</f>
        <v>-3.4723427900784642E-6</v>
      </c>
      <c r="U17" s="7">
        <f>'KM Comparator'!J16-'KM HbA1c effect plus'!J16</f>
        <v>-3.6779505342088292E-5</v>
      </c>
      <c r="V17" s="13">
        <f>'KM Comparator'!K16-'KM HbA1c effect plus'!K16</f>
        <v>-2.0000000000000018E-3</v>
      </c>
      <c r="X17" s="7">
        <f>'KM Comparator'!B16-'KM HDL effect'!B16</f>
        <v>-9.515881878030541E-6</v>
      </c>
      <c r="Y17" s="7">
        <f>'KM Comparator'!C16-'KM HDL effect'!C16</f>
        <v>-1.1640956540936997E-5</v>
      </c>
      <c r="Z17" s="7">
        <f>'KM Comparator'!D16-'KM HDL effect'!D16</f>
        <v>-3.1655548380360443E-6</v>
      </c>
      <c r="AA17" s="7">
        <f>'KM Comparator'!E16-'KM HDL effect'!E16</f>
        <v>-5.3096039289712849E-6</v>
      </c>
      <c r="AB17" s="7">
        <f>'KM Comparator'!F16-'KM HDL effect'!F16</f>
        <v>-3.1685948440607348E-6</v>
      </c>
      <c r="AC17" s="7">
        <f>'KM Comparator'!G16-'KM HDL effect'!G16</f>
        <v>-2.6359137305087543E-5</v>
      </c>
      <c r="AD17" s="7">
        <f>'KM Comparator'!H16-'KM HDL effect'!H16</f>
        <v>-9.8029788851994315E-4</v>
      </c>
      <c r="AE17" s="7">
        <f>'KM Comparator'!I16-'KM HDL effect'!I16</f>
        <v>0</v>
      </c>
      <c r="AF17" s="7">
        <f>'KM Comparator'!J16-'KM HDL effect'!J16</f>
        <v>-1.4678786799060539E-5</v>
      </c>
      <c r="AG17" s="13">
        <f>'KM Comparator'!K16-'KM HDL effect'!K16</f>
        <v>0</v>
      </c>
    </row>
    <row r="18" spans="1:33" x14ac:dyDescent="0.25">
      <c r="A18">
        <v>14</v>
      </c>
      <c r="B18" s="7">
        <f>'KM Comparator'!B17-'KM HbA1c effect'!B17</f>
        <v>0</v>
      </c>
      <c r="C18" s="8">
        <f>'KM Comparator'!C17-'KM HbA1c effect'!C17</f>
        <v>0</v>
      </c>
      <c r="D18" s="8">
        <f>'KM Comparator'!D17-'KM HbA1c effect'!D17</f>
        <v>0</v>
      </c>
      <c r="E18" s="8">
        <f>'KM Comparator'!E17-'KM HbA1c effect'!E17</f>
        <v>0</v>
      </c>
      <c r="F18" s="8">
        <f>'KM Comparator'!F17-'KM HbA1c effect'!F17</f>
        <v>0</v>
      </c>
      <c r="G18" s="8">
        <f>'KM Comparator'!G17-'KM HbA1c effect'!G17</f>
        <v>0</v>
      </c>
      <c r="H18" s="8">
        <f>'KM Comparator'!H17-'KM HbA1c effect'!H17</f>
        <v>0</v>
      </c>
      <c r="I18" s="8">
        <f>'KM Comparator'!I17-'KM HbA1c effect'!I17</f>
        <v>0</v>
      </c>
      <c r="J18" s="8">
        <f>'KM Comparator'!J17-'KM HbA1c effect'!J17</f>
        <v>0</v>
      </c>
      <c r="K18" s="9">
        <f>'KM Comparator'!K17-'KM HbA1c effect'!K17</f>
        <v>0</v>
      </c>
      <c r="M18" s="7">
        <f>'KM Comparator'!B17-'KM HbA1c effect plus'!B17</f>
        <v>-5.1448193235992257E-5</v>
      </c>
      <c r="N18" s="7">
        <f>'KM Comparator'!C17-'KM HbA1c effect plus'!C17</f>
        <v>-2.0176507915429243E-3</v>
      </c>
      <c r="O18" s="7">
        <f>'KM Comparator'!D17-'KM HbA1c effect plus'!D17</f>
        <v>-1.2291109035000858E-5</v>
      </c>
      <c r="P18" s="7">
        <f>'KM Comparator'!E17-'KM HbA1c effect plus'!E17</f>
        <v>-1.0092312360459044E-3</v>
      </c>
      <c r="Q18" s="7">
        <f>'KM Comparator'!F17-'KM HbA1c effect plus'!F17</f>
        <v>-1.0340609615190344E-3</v>
      </c>
      <c r="R18" s="7">
        <f>'KM Comparator'!G17-'KM HbA1c effect plus'!G17</f>
        <v>-3.8584886899010185E-3</v>
      </c>
      <c r="S18" s="7">
        <f>'KM Comparator'!H17-'KM HbA1c effect plus'!H17</f>
        <v>-7.1454595129027965E-5</v>
      </c>
      <c r="T18" s="7">
        <f>'KM Comparator'!I17-'KM HbA1c effect plus'!I17</f>
        <v>-3.4723427900784642E-6</v>
      </c>
      <c r="U18" s="7">
        <f>'KM Comparator'!J17-'KM HbA1c effect plus'!J17</f>
        <v>-4.8300305781956432E-5</v>
      </c>
      <c r="V18" s="13">
        <f>'KM Comparator'!K17-'KM HbA1c effect plus'!K17</f>
        <v>-2.0000000000000018E-3</v>
      </c>
      <c r="X18" s="7">
        <f>'KM Comparator'!B17-'KM HDL effect'!B17</f>
        <v>-9.457069259033446E-6</v>
      </c>
      <c r="Y18" s="7">
        <f>'KM Comparator'!C17-'KM HDL effect'!C17</f>
        <v>-1.1626567224976014E-5</v>
      </c>
      <c r="Z18" s="7">
        <f>'KM Comparator'!D17-'KM HDL effect'!D17</f>
        <v>-3.1616419149393948E-6</v>
      </c>
      <c r="AA18" s="7">
        <f>'KM Comparator'!E17-'KM HDL effect'!E17</f>
        <v>-5.3096039289712849E-6</v>
      </c>
      <c r="AB18" s="7">
        <f>'KM Comparator'!F17-'KM HDL effect'!F17</f>
        <v>-3.1607614829898267E-6</v>
      </c>
      <c r="AC18" s="7">
        <f>'KM Comparator'!G17-'KM HDL effect'!G17</f>
        <v>-2.6065895974980435E-5</v>
      </c>
      <c r="AD18" s="7">
        <f>'KM Comparator'!H17-'KM HDL effect'!H17</f>
        <v>-9.7666266767304499E-4</v>
      </c>
      <c r="AE18" s="7">
        <f>'KM Comparator'!I17-'KM HDL effect'!I17</f>
        <v>0</v>
      </c>
      <c r="AF18" s="7">
        <f>'KM Comparator'!J17-'KM HDL effect'!J17</f>
        <v>-1.4606209361001099E-5</v>
      </c>
      <c r="AG18" s="13">
        <f>'KM Comparator'!K17-'KM HDL effect'!K17</f>
        <v>0</v>
      </c>
    </row>
    <row r="19" spans="1:33" x14ac:dyDescent="0.25">
      <c r="A19">
        <v>15</v>
      </c>
      <c r="B19" s="7">
        <f>'KM Comparator'!B18-'KM HbA1c effect'!B18</f>
        <v>0</v>
      </c>
      <c r="C19" s="8">
        <f>'KM Comparator'!C18-'KM HbA1c effect'!C18</f>
        <v>0</v>
      </c>
      <c r="D19" s="8">
        <f>'KM Comparator'!D18-'KM HbA1c effect'!D18</f>
        <v>0</v>
      </c>
      <c r="E19" s="8">
        <f>'KM Comparator'!E18-'KM HbA1c effect'!E18</f>
        <v>0</v>
      </c>
      <c r="F19" s="8">
        <f>'KM Comparator'!F18-'KM HbA1c effect'!F18</f>
        <v>0</v>
      </c>
      <c r="G19" s="8">
        <f>'KM Comparator'!G18-'KM HbA1c effect'!G18</f>
        <v>0</v>
      </c>
      <c r="H19" s="8">
        <f>'KM Comparator'!H18-'KM HbA1c effect'!H18</f>
        <v>0</v>
      </c>
      <c r="I19" s="8">
        <f>'KM Comparator'!I18-'KM HbA1c effect'!I18</f>
        <v>0</v>
      </c>
      <c r="J19" s="8">
        <f>'KM Comparator'!J18-'KM HbA1c effect'!J18</f>
        <v>0</v>
      </c>
      <c r="K19" s="9">
        <f>'KM Comparator'!K18-'KM HbA1c effect'!K18</f>
        <v>0</v>
      </c>
      <c r="M19" s="7">
        <f>'KM Comparator'!B18-'KM HbA1c effect plus'!B18</f>
        <v>-5.4439843459985759E-5</v>
      </c>
      <c r="N19" s="7">
        <f>'KM Comparator'!C18-'KM HbA1c effect plus'!C18</f>
        <v>-2.0192668839550398E-3</v>
      </c>
      <c r="O19" s="7">
        <f>'KM Comparator'!D18-'KM HbA1c effect plus'!D18</f>
        <v>-1.543237511802964E-5</v>
      </c>
      <c r="P19" s="7">
        <f>'KM Comparator'!E18-'KM HbA1c effect plus'!E18</f>
        <v>-1.0129135353810215E-3</v>
      </c>
      <c r="Q19" s="7">
        <f>'KM Comparator'!F18-'KM HbA1c effect plus'!F18</f>
        <v>-1.0340609615190344E-3</v>
      </c>
      <c r="R19" s="7">
        <f>'KM Comparator'!G18-'KM HbA1c effect plus'!G18</f>
        <v>-3.8462903710579921E-3</v>
      </c>
      <c r="S19" s="7">
        <f>'KM Comparator'!H18-'KM HbA1c effect plus'!H18</f>
        <v>-9.4517048785047741E-5</v>
      </c>
      <c r="T19" s="7">
        <f>'KM Comparator'!I18-'KM HbA1c effect plus'!I18</f>
        <v>-6.6461228770409164E-6</v>
      </c>
      <c r="U19" s="7">
        <f>'KM Comparator'!J18-'KM HbA1c effect plus'!J18</f>
        <v>-5.4268312830951793E-5</v>
      </c>
      <c r="V19" s="13">
        <f>'KM Comparator'!K18-'KM HbA1c effect plus'!K18</f>
        <v>-3.0000000000000027E-3</v>
      </c>
      <c r="X19" s="7">
        <f>'KM Comparator'!B18-'KM HDL effect'!B18</f>
        <v>-9.4451134199369235E-6</v>
      </c>
      <c r="Y19" s="7">
        <f>'KM Comparator'!C18-'KM HDL effect'!C18</f>
        <v>-1.1582471520998894E-5</v>
      </c>
      <c r="Z19" s="7">
        <f>'KM Comparator'!D18-'KM HDL effect'!D18</f>
        <v>-3.1576448960013437E-6</v>
      </c>
      <c r="AA19" s="7">
        <f>'KM Comparator'!E18-'KM HDL effect'!E18</f>
        <v>-5.2961788880034888E-6</v>
      </c>
      <c r="AB19" s="7">
        <f>'KM Comparator'!F18-'KM HDL effect'!F18</f>
        <v>-3.1607614829898267E-6</v>
      </c>
      <c r="AC19" s="7">
        <f>'KM Comparator'!G18-'KM HDL effect'!G18</f>
        <v>-2.5868177422005978E-5</v>
      </c>
      <c r="AD19" s="7">
        <f>'KM Comparator'!H18-'KM HDL effect'!H18</f>
        <v>-9.6678491629298424E-4</v>
      </c>
      <c r="AE19" s="7">
        <f>'KM Comparator'!I18-'KM HDL effect'!I18</f>
        <v>0</v>
      </c>
      <c r="AF19" s="7">
        <f>'KM Comparator'!J18-'KM HDL effect'!J18</f>
        <v>-1.4569278363962823E-5</v>
      </c>
      <c r="AG19" s="13">
        <f>'KM Comparator'!K18-'KM HDL effect'!K18</f>
        <v>0</v>
      </c>
    </row>
    <row r="20" spans="1:33" x14ac:dyDescent="0.25">
      <c r="A20">
        <v>16</v>
      </c>
      <c r="B20" s="7">
        <f>'KM Comparator'!B19-'KM HbA1c effect'!B19</f>
        <v>0</v>
      </c>
      <c r="C20" s="8">
        <f>'KM Comparator'!C19-'KM HbA1c effect'!C19</f>
        <v>0</v>
      </c>
      <c r="D20" s="8">
        <f>'KM Comparator'!D19-'KM HbA1c effect'!D19</f>
        <v>0</v>
      </c>
      <c r="E20" s="8">
        <f>'KM Comparator'!E19-'KM HbA1c effect'!E19</f>
        <v>0</v>
      </c>
      <c r="F20" s="8">
        <f>'KM Comparator'!F19-'KM HbA1c effect'!F19</f>
        <v>0</v>
      </c>
      <c r="G20" s="8">
        <f>'KM Comparator'!G19-'KM HbA1c effect'!G19</f>
        <v>0</v>
      </c>
      <c r="H20" s="8">
        <f>'KM Comparator'!H19-'KM HbA1c effect'!H19</f>
        <v>0</v>
      </c>
      <c r="I20" s="8">
        <f>'KM Comparator'!I19-'KM HbA1c effect'!I19</f>
        <v>0</v>
      </c>
      <c r="J20" s="8">
        <f>'KM Comparator'!J19-'KM HbA1c effect'!J19</f>
        <v>0</v>
      </c>
      <c r="K20" s="9">
        <f>'KM Comparator'!K19-'KM HbA1c effect'!K19</f>
        <v>0</v>
      </c>
      <c r="M20" s="7">
        <f>'KM Comparator'!B19-'KM HbA1c effect plus'!B19</f>
        <v>-6.8931485314949192E-5</v>
      </c>
      <c r="N20" s="7">
        <f>'KM Comparator'!C19-'KM HbA1c effect plus'!C19</f>
        <v>-2.0238645155830071E-3</v>
      </c>
      <c r="O20" s="7">
        <f>'KM Comparator'!D19-'KM HbA1c effect plus'!D19</f>
        <v>-1.543237511802964E-5</v>
      </c>
      <c r="P20" s="7">
        <f>'KM Comparator'!E19-'KM HbA1c effect plus'!E19</f>
        <v>-1.0129135353810215E-3</v>
      </c>
      <c r="Q20" s="7">
        <f>'KM Comparator'!F19-'KM HbA1c effect plus'!F19</f>
        <v>-1.037780037150049E-3</v>
      </c>
      <c r="R20" s="7">
        <f>'KM Comparator'!G19-'KM HbA1c effect plus'!G19</f>
        <v>-3.8432844320730464E-3</v>
      </c>
      <c r="S20" s="7">
        <f>'KM Comparator'!H19-'KM HbA1c effect plus'!H19</f>
        <v>-1.1752687648802773E-4</v>
      </c>
      <c r="T20" s="7">
        <f>'KM Comparator'!I19-'KM HbA1c effect plus'!I19</f>
        <v>-6.6461228770409164E-6</v>
      </c>
      <c r="U20" s="7">
        <f>'KM Comparator'!J19-'KM HbA1c effect plus'!J19</f>
        <v>-7.8298122151987393E-5</v>
      </c>
      <c r="V20" s="13">
        <f>'KM Comparator'!K19-'KM HbA1c effect plus'!K19</f>
        <v>-3.0000000000000027E-3</v>
      </c>
      <c r="X20" s="7">
        <f>'KM Comparator'!B19-'KM HDL effect'!B19</f>
        <v>-9.4080252769357386E-6</v>
      </c>
      <c r="Y20" s="7">
        <f>'KM Comparator'!C19-'KM HDL effect'!C19</f>
        <v>-1.155215091497297E-5</v>
      </c>
      <c r="Z20" s="7">
        <f>'KM Comparator'!D19-'KM HDL effect'!D19</f>
        <v>-3.1576448960013437E-6</v>
      </c>
      <c r="AA20" s="7">
        <f>'KM Comparator'!E19-'KM HDL effect'!E19</f>
        <v>-5.2961788880034888E-6</v>
      </c>
      <c r="AB20" s="7">
        <f>'KM Comparator'!F19-'KM HDL effect'!F19</f>
        <v>-3.1566243600122945E-6</v>
      </c>
      <c r="AC20" s="7">
        <f>'KM Comparator'!G19-'KM HDL effect'!G19</f>
        <v>-2.5665024194987396E-5</v>
      </c>
      <c r="AD20" s="7">
        <f>'KM Comparator'!H19-'KM HDL effect'!H19</f>
        <v>-9.6045778987796648E-4</v>
      </c>
      <c r="AE20" s="7">
        <f>'KM Comparator'!I19-'KM HDL effect'!I19</f>
        <v>0</v>
      </c>
      <c r="AF20" s="7">
        <f>'KM Comparator'!J19-'KM HDL effect'!J19</f>
        <v>-1.4473929685010489E-5</v>
      </c>
      <c r="AG20" s="13">
        <f>'KM Comparator'!K19-'KM HDL effect'!K19</f>
        <v>0</v>
      </c>
    </row>
    <row r="21" spans="1:33" x14ac:dyDescent="0.25">
      <c r="A21">
        <v>17</v>
      </c>
      <c r="B21" s="7">
        <f>'KM Comparator'!B20-'KM HbA1c effect'!B20</f>
        <v>0</v>
      </c>
      <c r="C21" s="8">
        <f>'KM Comparator'!C20-'KM HbA1c effect'!C20</f>
        <v>0</v>
      </c>
      <c r="D21" s="8">
        <f>'KM Comparator'!D20-'KM HbA1c effect'!D20</f>
        <v>0</v>
      </c>
      <c r="E21" s="8">
        <f>'KM Comparator'!E20-'KM HbA1c effect'!E20</f>
        <v>0</v>
      </c>
      <c r="F21" s="8">
        <f>'KM Comparator'!F20-'KM HbA1c effect'!F20</f>
        <v>0</v>
      </c>
      <c r="G21" s="8">
        <f>'KM Comparator'!G20-'KM HbA1c effect'!G20</f>
        <v>0</v>
      </c>
      <c r="H21" s="8">
        <f>'KM Comparator'!H20-'KM HbA1c effect'!H20</f>
        <v>0</v>
      </c>
      <c r="I21" s="8">
        <f>'KM Comparator'!I20-'KM HbA1c effect'!I20</f>
        <v>0</v>
      </c>
      <c r="J21" s="8">
        <f>'KM Comparator'!J20-'KM HbA1c effect'!J20</f>
        <v>0</v>
      </c>
      <c r="K21" s="9">
        <f>'KM Comparator'!K20-'KM HbA1c effect'!K20</f>
        <v>0</v>
      </c>
      <c r="M21" s="7">
        <f>'KM Comparator'!B20-'KM HbA1c effect plus'!B20</f>
        <v>-8.4431772869986155E-5</v>
      </c>
      <c r="N21" s="7">
        <f>'KM Comparator'!C20-'KM HbA1c effect plus'!C20</f>
        <v>-2.0264250210779711E-3</v>
      </c>
      <c r="O21" s="7">
        <f>'KM Comparator'!D20-'KM HbA1c effect plus'!D20</f>
        <v>-3.1731594360984161E-5</v>
      </c>
      <c r="P21" s="7">
        <f>'KM Comparator'!E20-'KM HbA1c effect plus'!E20</f>
        <v>-1.0209181402599521E-3</v>
      </c>
      <c r="Q21" s="7">
        <f>'KM Comparator'!F20-'KM HbA1c effect plus'!F20</f>
        <v>-1.0418279271560138E-3</v>
      </c>
      <c r="R21" s="7">
        <f>'KM Comparator'!G20-'KM HbA1c effect plus'!G20</f>
        <v>-3.8406533354069516E-3</v>
      </c>
      <c r="S21" s="7">
        <f>'KM Comparator'!H20-'KM HbA1c effect plus'!H20</f>
        <v>-1.4201912791800275E-4</v>
      </c>
      <c r="T21" s="7">
        <f>'KM Comparator'!I20-'KM HbA1c effect plus'!I20</f>
        <v>-6.6461228770409164E-6</v>
      </c>
      <c r="U21" s="7">
        <f>'KM Comparator'!J20-'KM HbA1c effect plus'!J20</f>
        <v>-8.8525542242923194E-5</v>
      </c>
      <c r="V21" s="13">
        <f>'KM Comparator'!K20-'KM HbA1c effect plus'!K20</f>
        <v>-3.0000000000000027E-3</v>
      </c>
      <c r="X21" s="7">
        <f>'KM Comparator'!B20-'KM HDL effect'!B20</f>
        <v>-9.3696773479923223E-6</v>
      </c>
      <c r="Y21" s="7">
        <f>'KM Comparator'!C20-'KM HDL effect'!C20</f>
        <v>-1.1536455058025474E-5</v>
      </c>
      <c r="Z21" s="7">
        <f>'KM Comparator'!D20-'KM HDL effect'!D20</f>
        <v>-3.1447740610479613E-6</v>
      </c>
      <c r="AA21" s="7">
        <f>'KM Comparator'!E20-'KM HDL effect'!E20</f>
        <v>-5.2817870979104953E-6</v>
      </c>
      <c r="AB21" s="7">
        <f>'KM Comparator'!F20-'KM HDL effect'!F20</f>
        <v>-3.1523354679929838E-6</v>
      </c>
      <c r="AC21" s="7">
        <f>'KM Comparator'!G20-'KM HDL effect'!G20</f>
        <v>-2.5420927498021051E-5</v>
      </c>
      <c r="AD21" s="7">
        <f>'KM Comparator'!H20-'KM HDL effect'!H20</f>
        <v>-9.53932940761959E-4</v>
      </c>
      <c r="AE21" s="7">
        <f>'KM Comparator'!I20-'KM HDL effect'!I20</f>
        <v>0</v>
      </c>
      <c r="AF21" s="7">
        <f>'KM Comparator'!J20-'KM HDL effect'!J20</f>
        <v>-1.4434598353929573E-5</v>
      </c>
      <c r="AG21" s="13">
        <f>'KM Comparator'!K20-'KM HDL effect'!K20</f>
        <v>0</v>
      </c>
    </row>
    <row r="22" spans="1:33" x14ac:dyDescent="0.25">
      <c r="A22">
        <v>18</v>
      </c>
      <c r="B22" s="7">
        <f>'KM Comparator'!B21-'KM HbA1c effect'!B21</f>
        <v>0</v>
      </c>
      <c r="C22" s="8">
        <f>'KM Comparator'!C21-'KM HbA1c effect'!C21</f>
        <v>0</v>
      </c>
      <c r="D22" s="8">
        <f>'KM Comparator'!D21-'KM HbA1c effect'!D21</f>
        <v>0</v>
      </c>
      <c r="E22" s="8">
        <f>'KM Comparator'!E21-'KM HbA1c effect'!E21</f>
        <v>0</v>
      </c>
      <c r="F22" s="8">
        <f>'KM Comparator'!F21-'KM HbA1c effect'!F21</f>
        <v>0</v>
      </c>
      <c r="G22" s="8">
        <f>'KM Comparator'!G21-'KM HbA1c effect'!G21</f>
        <v>0</v>
      </c>
      <c r="H22" s="8">
        <f>'KM Comparator'!H21-'KM HbA1c effect'!H21</f>
        <v>0</v>
      </c>
      <c r="I22" s="8">
        <f>'KM Comparator'!I21-'KM HbA1c effect'!I21</f>
        <v>0</v>
      </c>
      <c r="J22" s="8">
        <f>'KM Comparator'!J21-'KM HbA1c effect'!J21</f>
        <v>0</v>
      </c>
      <c r="K22" s="9">
        <f>'KM Comparator'!K21-'KM HbA1c effect'!K21</f>
        <v>0</v>
      </c>
      <c r="M22" s="7">
        <f>'KM Comparator'!B21-'KM HbA1c effect plus'!B21</f>
        <v>-1.0585872838397847E-4</v>
      </c>
      <c r="N22" s="7">
        <f>'KM Comparator'!C21-'KM HbA1c effect plus'!C21</f>
        <v>-2.0373309022090336E-3</v>
      </c>
      <c r="O22" s="7">
        <f>'KM Comparator'!D21-'KM HbA1c effect plus'!D21</f>
        <v>-4.2994427621012576E-5</v>
      </c>
      <c r="P22" s="7">
        <f>'KM Comparator'!E21-'KM HbA1c effect plus'!E21</f>
        <v>-1.0251047285060322E-3</v>
      </c>
      <c r="Q22" s="7">
        <f>'KM Comparator'!F21-'KM HbA1c effect plus'!F21</f>
        <v>-1.0418279271560138E-3</v>
      </c>
      <c r="R22" s="7">
        <f>'KM Comparator'!G21-'KM HbA1c effect plus'!G21</f>
        <v>-3.8390588085089883E-3</v>
      </c>
      <c r="S22" s="7">
        <f>'KM Comparator'!H21-'KM HbA1c effect plus'!H21</f>
        <v>-1.6222694492395995E-4</v>
      </c>
      <c r="T22" s="7">
        <f>'KM Comparator'!I21-'KM HbA1c effect plus'!I21</f>
        <v>-6.6461228770409164E-6</v>
      </c>
      <c r="U22" s="7">
        <f>'KM Comparator'!J21-'KM HbA1c effect plus'!J21</f>
        <v>-1.0447495277898788E-4</v>
      </c>
      <c r="V22" s="13">
        <f>'KM Comparator'!K21-'KM HbA1c effect plus'!K21</f>
        <v>-3.0000000000000027E-3</v>
      </c>
      <c r="X22" s="7">
        <f>'KM Comparator'!B21-'KM HDL effect'!B21</f>
        <v>-9.3176235850256361E-6</v>
      </c>
      <c r="Y22" s="7">
        <f>'KM Comparator'!C21-'KM HDL effect'!C21</f>
        <v>-1.1472363641074068E-5</v>
      </c>
      <c r="Z22" s="7">
        <f>'KM Comparator'!D21-'KM HDL effect'!D21</f>
        <v>-3.1360385769341192E-6</v>
      </c>
      <c r="AA22" s="7">
        <f>'KM Comparator'!E21-'KM HDL effect'!E21</f>
        <v>-5.2744512820668277E-6</v>
      </c>
      <c r="AB22" s="7">
        <f>'KM Comparator'!F21-'KM HDL effect'!F21</f>
        <v>-3.1523354679929838E-6</v>
      </c>
      <c r="AC22" s="7">
        <f>'KM Comparator'!G21-'KM HDL effect'!G21</f>
        <v>-2.5244393279000299E-5</v>
      </c>
      <c r="AD22" s="7">
        <f>'KM Comparator'!H21-'KM HDL effect'!H21</f>
        <v>-9.4863331331296319E-4</v>
      </c>
      <c r="AE22" s="7">
        <f>'KM Comparator'!I21-'KM HDL effect'!I21</f>
        <v>0</v>
      </c>
      <c r="AF22" s="7">
        <f>'KM Comparator'!J21-'KM HDL effect'!J21</f>
        <v>-1.4374454193943897E-5</v>
      </c>
      <c r="AG22" s="13">
        <f>'KM Comparator'!K21-'KM HDL effect'!K21</f>
        <v>0</v>
      </c>
    </row>
    <row r="23" spans="1:33" x14ac:dyDescent="0.25">
      <c r="A23">
        <v>19</v>
      </c>
      <c r="B23" s="7">
        <f>'KM Comparator'!B22-'KM HbA1c effect'!B22</f>
        <v>0</v>
      </c>
      <c r="C23" s="8">
        <f>'KM Comparator'!C22-'KM HbA1c effect'!C22</f>
        <v>0</v>
      </c>
      <c r="D23" s="8">
        <f>'KM Comparator'!D22-'KM HbA1c effect'!D22</f>
        <v>0</v>
      </c>
      <c r="E23" s="8">
        <f>'KM Comparator'!E22-'KM HbA1c effect'!E22</f>
        <v>0</v>
      </c>
      <c r="F23" s="8">
        <f>'KM Comparator'!F22-'KM HbA1c effect'!F22</f>
        <v>0</v>
      </c>
      <c r="G23" s="8">
        <f>'KM Comparator'!G22-'KM HbA1c effect'!G22</f>
        <v>0</v>
      </c>
      <c r="H23" s="8">
        <f>'KM Comparator'!H22-'KM HbA1c effect'!H22</f>
        <v>0</v>
      </c>
      <c r="I23" s="8">
        <f>'KM Comparator'!I22-'KM HbA1c effect'!I22</f>
        <v>0</v>
      </c>
      <c r="J23" s="8">
        <f>'KM Comparator'!J22-'KM HbA1c effect'!J22</f>
        <v>0</v>
      </c>
      <c r="K23" s="9">
        <f>'KM Comparator'!K22-'KM HbA1c effect'!K22</f>
        <v>0</v>
      </c>
      <c r="M23" s="7">
        <f>'KM Comparator'!B22-'KM HbA1c effect plus'!B22</f>
        <v>-1.2287680701894566E-4</v>
      </c>
      <c r="N23" s="7">
        <f>'KM Comparator'!C22-'KM HbA1c effect plus'!C22</f>
        <v>-2.0402997255399846E-3</v>
      </c>
      <c r="O23" s="7">
        <f>'KM Comparator'!D22-'KM HbA1c effect plus'!D22</f>
        <v>-4.2994427621012576E-5</v>
      </c>
      <c r="P23" s="7">
        <f>'KM Comparator'!E22-'KM HbA1c effect plus'!E22</f>
        <v>-1.034136147469944E-3</v>
      </c>
      <c r="Q23" s="7">
        <f>'KM Comparator'!F22-'KM HbA1c effect plus'!F22</f>
        <v>-1.0418279271560138E-3</v>
      </c>
      <c r="R23" s="7">
        <f>'KM Comparator'!G22-'KM HbA1c effect plus'!G22</f>
        <v>-3.837752713672038E-3</v>
      </c>
      <c r="S23" s="7">
        <f>'KM Comparator'!H22-'KM HbA1c effect plus'!H22</f>
        <v>-1.7828443342604583E-4</v>
      </c>
      <c r="T23" s="7">
        <f>'KM Comparator'!I22-'KM HbA1c effect plus'!I22</f>
        <v>-6.6461228770409164E-6</v>
      </c>
      <c r="U23" s="7">
        <f>'KM Comparator'!J22-'KM HbA1c effect plus'!J22</f>
        <v>-1.1576681693303836E-4</v>
      </c>
      <c r="V23" s="13">
        <f>'KM Comparator'!K22-'KM HbA1c effect plus'!K22</f>
        <v>-3.0000000000000027E-3</v>
      </c>
      <c r="X23" s="7">
        <f>'KM Comparator'!B22-'KM HDL effect'!B22</f>
        <v>-9.2774614139923273E-6</v>
      </c>
      <c r="Y23" s="7">
        <f>'KM Comparator'!C22-'KM HDL effect'!C22</f>
        <v>-1.145588036000067E-5</v>
      </c>
      <c r="Z23" s="7">
        <f>'KM Comparator'!D22-'KM HDL effect'!D22</f>
        <v>-3.1360385769341192E-6</v>
      </c>
      <c r="AA23" s="7">
        <f>'KM Comparator'!E22-'KM HDL effect'!E22</f>
        <v>-5.2592948129870365E-6</v>
      </c>
      <c r="AB23" s="7">
        <f>'KM Comparator'!F22-'KM HDL effect'!F22</f>
        <v>-3.1523354679929838E-6</v>
      </c>
      <c r="AC23" s="7">
        <f>'KM Comparator'!G22-'KM HDL effect'!G22</f>
        <v>-2.4990498519006366E-5</v>
      </c>
      <c r="AD23" s="7">
        <f>'KM Comparator'!H22-'KM HDL effect'!H22</f>
        <v>-9.4454437661806168E-4</v>
      </c>
      <c r="AE23" s="7">
        <f>'KM Comparator'!I22-'KM HDL effect'!I22</f>
        <v>0</v>
      </c>
      <c r="AF23" s="7">
        <f>'KM Comparator'!J22-'KM HDL effect'!J22</f>
        <v>-1.4333148291023612E-5</v>
      </c>
      <c r="AG23" s="13">
        <f>'KM Comparator'!K22-'KM HDL effect'!K22</f>
        <v>0</v>
      </c>
    </row>
    <row r="24" spans="1:33" x14ac:dyDescent="0.25">
      <c r="A24">
        <v>20</v>
      </c>
      <c r="B24" s="7">
        <f>'KM Comparator'!B23-'KM HbA1c effect'!B23</f>
        <v>0</v>
      </c>
      <c r="C24" s="8">
        <f>'KM Comparator'!C23-'KM HbA1c effect'!C23</f>
        <v>0</v>
      </c>
      <c r="D24" s="8">
        <f>'KM Comparator'!D23-'KM HbA1c effect'!D23</f>
        <v>0</v>
      </c>
      <c r="E24" s="8">
        <f>'KM Comparator'!E23-'KM HbA1c effect'!E23</f>
        <v>0</v>
      </c>
      <c r="F24" s="8">
        <f>'KM Comparator'!F23-'KM HbA1c effect'!F23</f>
        <v>0</v>
      </c>
      <c r="G24" s="8">
        <f>'KM Comparator'!G23-'KM HbA1c effect'!G23</f>
        <v>0</v>
      </c>
      <c r="H24" s="8">
        <f>'KM Comparator'!H23-'KM HbA1c effect'!H23</f>
        <v>0</v>
      </c>
      <c r="I24" s="8">
        <f>'KM Comparator'!I23-'KM HbA1c effect'!I23</f>
        <v>0</v>
      </c>
      <c r="J24" s="8">
        <f>'KM Comparator'!J23-'KM HbA1c effect'!J23</f>
        <v>0</v>
      </c>
      <c r="K24" s="9">
        <f>'KM Comparator'!K23-'KM HbA1c effect'!K23</f>
        <v>0</v>
      </c>
      <c r="M24" s="7">
        <f>'KM Comparator'!B23-'KM HbA1c effect plus'!B23</f>
        <v>-1.3517348165204002E-4</v>
      </c>
      <c r="N24" s="7">
        <f>'KM Comparator'!C23-'KM HbA1c effect plus'!C23</f>
        <v>-2.043664917139032E-3</v>
      </c>
      <c r="O24" s="7">
        <f>'KM Comparator'!D23-'KM HbA1c effect plus'!D23</f>
        <v>-4.2994427621012576E-5</v>
      </c>
      <c r="P24" s="7">
        <f>'KM Comparator'!E23-'KM HbA1c effect plus'!E23</f>
        <v>-1.034136147469944E-3</v>
      </c>
      <c r="Q24" s="7">
        <f>'KM Comparator'!F23-'KM HbA1c effect plus'!F23</f>
        <v>-1.0418279271560138E-3</v>
      </c>
      <c r="R24" s="7">
        <f>'KM Comparator'!G23-'KM HbA1c effect plus'!G23</f>
        <v>-3.8377418235040484E-3</v>
      </c>
      <c r="S24" s="7">
        <f>'KM Comparator'!H23-'KM HbA1c effect plus'!H23</f>
        <v>-2.1891992801803539E-4</v>
      </c>
      <c r="T24" s="7">
        <f>'KM Comparator'!I23-'KM HbA1c effect plus'!I23</f>
        <v>-1.3339150941038547E-5</v>
      </c>
      <c r="U24" s="7">
        <f>'KM Comparator'!J23-'KM HbA1c effect plus'!J23</f>
        <v>-1.2804043783298802E-4</v>
      </c>
      <c r="V24" s="13">
        <f>'KM Comparator'!K23-'KM HbA1c effect plus'!K23</f>
        <v>-3.0000000000000027E-3</v>
      </c>
      <c r="X24" s="7">
        <f>'KM Comparator'!B23-'KM HDL effect'!B23</f>
        <v>-9.2496011699916281E-6</v>
      </c>
      <c r="Y24" s="7">
        <f>'KM Comparator'!C23-'KM HDL effect'!C23</f>
        <v>-1.1438679338060531E-5</v>
      </c>
      <c r="Z24" s="7">
        <f>'KM Comparator'!D23-'KM HDL effect'!D23</f>
        <v>-3.1360385769341192E-6</v>
      </c>
      <c r="AA24" s="7">
        <f>'KM Comparator'!E23-'KM HDL effect'!E23</f>
        <v>-5.2592948129870365E-6</v>
      </c>
      <c r="AB24" s="7">
        <f>'KM Comparator'!F23-'KM HDL effect'!F23</f>
        <v>-3.1523354679929838E-6</v>
      </c>
      <c r="AC24" s="7">
        <f>'KM Comparator'!G23-'KM HDL effect'!G23</f>
        <v>-2.4727835622018191E-5</v>
      </c>
      <c r="AD24" s="7">
        <f>'KM Comparator'!H23-'KM HDL effect'!H23</f>
        <v>-9.3461673301997727E-4</v>
      </c>
      <c r="AE24" s="7">
        <f>'KM Comparator'!I23-'KM HDL effect'!I23</f>
        <v>0</v>
      </c>
      <c r="AF24" s="7">
        <f>'KM Comparator'!J23-'KM HDL effect'!J23</f>
        <v>-1.4290105803005382E-5</v>
      </c>
      <c r="AG24" s="13">
        <f>'KM Comparator'!K23-'KM HDL effect'!K23</f>
        <v>0</v>
      </c>
    </row>
    <row r="25" spans="1:33" x14ac:dyDescent="0.25">
      <c r="A25">
        <v>21</v>
      </c>
      <c r="B25" s="7">
        <f>'KM Comparator'!B24-'KM HbA1c effect'!B24</f>
        <v>0</v>
      </c>
      <c r="C25" s="8">
        <f>'KM Comparator'!C24-'KM HbA1c effect'!C24</f>
        <v>0</v>
      </c>
      <c r="D25" s="8">
        <f>'KM Comparator'!D24-'KM HbA1c effect'!D24</f>
        <v>0</v>
      </c>
      <c r="E25" s="8">
        <f>'KM Comparator'!E24-'KM HbA1c effect'!E24</f>
        <v>0</v>
      </c>
      <c r="F25" s="8">
        <f>'KM Comparator'!F24-'KM HbA1c effect'!F24</f>
        <v>0</v>
      </c>
      <c r="G25" s="8">
        <f>'KM Comparator'!G24-'KM HbA1c effect'!G24</f>
        <v>0</v>
      </c>
      <c r="H25" s="8">
        <f>'KM Comparator'!H24-'KM HbA1c effect'!H24</f>
        <v>0</v>
      </c>
      <c r="I25" s="8">
        <f>'KM Comparator'!I24-'KM HbA1c effect'!I24</f>
        <v>0</v>
      </c>
      <c r="J25" s="8">
        <f>'KM Comparator'!J24-'KM HbA1c effect'!J24</f>
        <v>0</v>
      </c>
      <c r="K25" s="9">
        <f>'KM Comparator'!K24-'KM HbA1c effect'!K24</f>
        <v>0</v>
      </c>
      <c r="M25" s="7">
        <f>'KM Comparator'!B24-'KM HbA1c effect plus'!B24</f>
        <v>-1.558921437320171E-4</v>
      </c>
      <c r="N25" s="7">
        <f>'KM Comparator'!C24-'KM HbA1c effect plus'!C24</f>
        <v>-2.0476459421240323E-3</v>
      </c>
      <c r="O25" s="7">
        <f>'KM Comparator'!D24-'KM HbA1c effect plus'!D24</f>
        <v>-4.2994427621012576E-5</v>
      </c>
      <c r="P25" s="7">
        <f>'KM Comparator'!E24-'KM HbA1c effect plus'!E24</f>
        <v>-1.034136147469944E-3</v>
      </c>
      <c r="Q25" s="7">
        <f>'KM Comparator'!F24-'KM HbA1c effect plus'!F24</f>
        <v>-1.0476713599609777E-3</v>
      </c>
      <c r="R25" s="7">
        <f>'KM Comparator'!G24-'KM HbA1c effect plus'!G24</f>
        <v>-3.8405244399329908E-3</v>
      </c>
      <c r="S25" s="7">
        <f>'KM Comparator'!H24-'KM HbA1c effect plus'!H24</f>
        <v>-2.5106486044901288E-4</v>
      </c>
      <c r="T25" s="7">
        <f>'KM Comparator'!I24-'KM HbA1c effect plus'!I24</f>
        <v>-1.3339150941038547E-5</v>
      </c>
      <c r="U25" s="7">
        <f>'KM Comparator'!J24-'KM HbA1c effect plus'!J24</f>
        <v>-1.4182569493004227E-4</v>
      </c>
      <c r="V25" s="13">
        <f>'KM Comparator'!K24-'KM HbA1c effect plus'!K24</f>
        <v>-3.0000000000000027E-3</v>
      </c>
      <c r="X25" s="7">
        <f>'KM Comparator'!B24-'KM HDL effect'!B24</f>
        <v>-9.2053447059425864E-6</v>
      </c>
      <c r="Y25" s="7">
        <f>'KM Comparator'!C24-'KM HDL effect'!C24</f>
        <v>-1.1420435831022147E-5</v>
      </c>
      <c r="Z25" s="7">
        <f>'KM Comparator'!D24-'KM HDL effect'!D24</f>
        <v>-3.1360385769341192E-6</v>
      </c>
      <c r="AA25" s="7">
        <f>'KM Comparator'!E24-'KM HDL effect'!E24</f>
        <v>-5.2592948129870365E-6</v>
      </c>
      <c r="AB25" s="7">
        <f>'KM Comparator'!F24-'KM HDL effect'!F24</f>
        <v>-3.1473078199173443E-6</v>
      </c>
      <c r="AC25" s="7">
        <f>'KM Comparator'!G24-'KM HDL effect'!G24</f>
        <v>-2.4372890612966991E-5</v>
      </c>
      <c r="AD25" s="7">
        <f>'KM Comparator'!H24-'KM HDL effect'!H24</f>
        <v>-9.2716364902500903E-4</v>
      </c>
      <c r="AE25" s="7">
        <f>'KM Comparator'!I24-'KM HDL effect'!I24</f>
        <v>0</v>
      </c>
      <c r="AF25" s="7">
        <f>'KM Comparator'!J24-'KM HDL effect'!J24</f>
        <v>-1.4244523328987846E-5</v>
      </c>
      <c r="AG25" s="13">
        <f>'KM Comparator'!K24-'KM HDL effect'!K24</f>
        <v>0</v>
      </c>
    </row>
    <row r="26" spans="1:33" x14ac:dyDescent="0.25">
      <c r="A26">
        <v>22</v>
      </c>
      <c r="B26" s="7">
        <f>'KM Comparator'!B25-'KM HbA1c effect'!B25</f>
        <v>0</v>
      </c>
      <c r="C26" s="8">
        <f>'KM Comparator'!C25-'KM HbA1c effect'!C25</f>
        <v>0</v>
      </c>
      <c r="D26" s="8">
        <f>'KM Comparator'!D25-'KM HbA1c effect'!D25</f>
        <v>0</v>
      </c>
      <c r="E26" s="8">
        <f>'KM Comparator'!E25-'KM HbA1c effect'!E25</f>
        <v>0</v>
      </c>
      <c r="F26" s="8">
        <f>'KM Comparator'!F25-'KM HbA1c effect'!F25</f>
        <v>0</v>
      </c>
      <c r="G26" s="8">
        <f>'KM Comparator'!G25-'KM HbA1c effect'!G25</f>
        <v>0</v>
      </c>
      <c r="H26" s="8">
        <f>'KM Comparator'!H25-'KM HbA1c effect'!H25</f>
        <v>0</v>
      </c>
      <c r="I26" s="8">
        <f>'KM Comparator'!I25-'KM HbA1c effect'!I25</f>
        <v>0</v>
      </c>
      <c r="J26" s="8">
        <f>'KM Comparator'!J25-'KM HbA1c effect'!J25</f>
        <v>0</v>
      </c>
      <c r="K26" s="9">
        <f>'KM Comparator'!K25-'KM HbA1c effect'!K25</f>
        <v>0</v>
      </c>
      <c r="M26" s="7">
        <f>'KM Comparator'!B25-'KM HbA1c effect plus'!B25</f>
        <v>-1.9379662118601537E-4</v>
      </c>
      <c r="N26" s="7">
        <f>'KM Comparator'!C25-'KM HbA1c effect plus'!C25</f>
        <v>-2.0522088430710017E-3</v>
      </c>
      <c r="O26" s="7">
        <f>'KM Comparator'!D25-'KM HbA1c effect plus'!D25</f>
        <v>-4.2994427621012576E-5</v>
      </c>
      <c r="P26" s="7">
        <f>'KM Comparator'!E25-'KM HbA1c effect plus'!E25</f>
        <v>-1.034136147469944E-3</v>
      </c>
      <c r="Q26" s="7">
        <f>'KM Comparator'!F25-'KM HbA1c effect plus'!F25</f>
        <v>-1.0476713599609777E-3</v>
      </c>
      <c r="R26" s="7">
        <f>'KM Comparator'!G25-'KM HbA1c effect plus'!G25</f>
        <v>-3.843938651550971E-3</v>
      </c>
      <c r="S26" s="7">
        <f>'KM Comparator'!H25-'KM HbA1c effect plus'!H25</f>
        <v>-2.8615965186495895E-4</v>
      </c>
      <c r="T26" s="7">
        <f>'KM Comparator'!I25-'KM HbA1c effect plus'!I25</f>
        <v>-1.3339150941038547E-5</v>
      </c>
      <c r="U26" s="7">
        <f>'KM Comparator'!J25-'KM HbA1c effect plus'!J25</f>
        <v>-1.5700462654100189E-4</v>
      </c>
      <c r="V26" s="13">
        <f>'KM Comparator'!K25-'KM HbA1c effect plus'!K25</f>
        <v>-3.0000000000000027E-3</v>
      </c>
      <c r="X26" s="7">
        <f>'KM Comparator'!B25-'KM HDL effect'!B25</f>
        <v>-9.1281186590519425E-6</v>
      </c>
      <c r="Y26" s="7">
        <f>'KM Comparator'!C25-'KM HDL effect'!C25</f>
        <v>-1.1401274024991359E-5</v>
      </c>
      <c r="Z26" s="7">
        <f>'KM Comparator'!D25-'KM HDL effect'!D25</f>
        <v>-3.1360385769341192E-6</v>
      </c>
      <c r="AA26" s="7">
        <f>'KM Comparator'!E25-'KM HDL effect'!E25</f>
        <v>-5.2592948129870365E-6</v>
      </c>
      <c r="AB26" s="7">
        <f>'KM Comparator'!F25-'KM HDL effect'!F25</f>
        <v>-3.1473078199173443E-6</v>
      </c>
      <c r="AC26" s="7">
        <f>'KM Comparator'!G25-'KM HDL effect'!G25</f>
        <v>-2.4127525941941563E-5</v>
      </c>
      <c r="AD26" s="7">
        <f>'KM Comparator'!H25-'KM HDL effect'!H25</f>
        <v>-9.1938543049197019E-4</v>
      </c>
      <c r="AE26" s="7">
        <f>'KM Comparator'!I25-'KM HDL effect'!I25</f>
        <v>0</v>
      </c>
      <c r="AF26" s="7">
        <f>'KM Comparator'!J25-'KM HDL effect'!J25</f>
        <v>-1.4196722915027493E-5</v>
      </c>
      <c r="AG26" s="13">
        <f>'KM Comparator'!K25-'KM HDL effect'!K25</f>
        <v>0</v>
      </c>
    </row>
    <row r="27" spans="1:33" x14ac:dyDescent="0.25">
      <c r="A27">
        <v>23</v>
      </c>
      <c r="B27" s="7">
        <f>'KM Comparator'!B26-'KM HbA1c effect'!B26</f>
        <v>0</v>
      </c>
      <c r="C27" s="8">
        <f>'KM Comparator'!C26-'KM HbA1c effect'!C26</f>
        <v>0</v>
      </c>
      <c r="D27" s="8">
        <f>'KM Comparator'!D26-'KM HbA1c effect'!D26</f>
        <v>0</v>
      </c>
      <c r="E27" s="8">
        <f>'KM Comparator'!E26-'KM HbA1c effect'!E26</f>
        <v>0</v>
      </c>
      <c r="F27" s="8">
        <f>'KM Comparator'!F26-'KM HbA1c effect'!F26</f>
        <v>0</v>
      </c>
      <c r="G27" s="8">
        <f>'KM Comparator'!G26-'KM HbA1c effect'!G26</f>
        <v>0</v>
      </c>
      <c r="H27" s="8">
        <f>'KM Comparator'!H26-'KM HbA1c effect'!H26</f>
        <v>0</v>
      </c>
      <c r="I27" s="8">
        <f>'KM Comparator'!I26-'KM HbA1c effect'!I26</f>
        <v>0</v>
      </c>
      <c r="J27" s="8">
        <f>'KM Comparator'!J26-'KM HbA1c effect'!J26</f>
        <v>0</v>
      </c>
      <c r="K27" s="9">
        <f>'KM Comparator'!K26-'KM HbA1c effect'!K26</f>
        <v>0</v>
      </c>
      <c r="M27" s="7">
        <f>'KM Comparator'!B26-'KM HbA1c effect plus'!B26</f>
        <v>-2.2609243300497628E-4</v>
      </c>
      <c r="N27" s="7">
        <f>'KM Comparator'!C26-'KM HbA1c effect plus'!C26</f>
        <v>-2.057264696707084E-3</v>
      </c>
      <c r="O27" s="7">
        <f>'KM Comparator'!D26-'KM HbA1c effect plus'!D26</f>
        <v>-4.2994427621012576E-5</v>
      </c>
      <c r="P27" s="7">
        <f>'KM Comparator'!E26-'KM HbA1c effect plus'!E26</f>
        <v>-1.034136147469944E-3</v>
      </c>
      <c r="Q27" s="7">
        <f>'KM Comparator'!F26-'KM HbA1c effect plus'!F26</f>
        <v>-1.0548109324559629E-3</v>
      </c>
      <c r="R27" s="7">
        <f>'KM Comparator'!G26-'KM HbA1c effect plus'!G26</f>
        <v>-3.8471434620870326E-3</v>
      </c>
      <c r="S27" s="7">
        <f>'KM Comparator'!H26-'KM HbA1c effect plus'!H26</f>
        <v>-3.0860351689199206E-4</v>
      </c>
      <c r="T27" s="7">
        <f>'KM Comparator'!I26-'KM HbA1c effect plus'!I26</f>
        <v>-1.3339150941038547E-5</v>
      </c>
      <c r="U27" s="7">
        <f>'KM Comparator'!J26-'KM HbA1c effect plus'!J26</f>
        <v>-1.8149795734700991E-4</v>
      </c>
      <c r="V27" s="13">
        <f>'KM Comparator'!K26-'KM HbA1c effect plus'!K26</f>
        <v>-3.0000000000000027E-3</v>
      </c>
      <c r="X27" s="7">
        <f>'KM Comparator'!B26-'KM HDL effect'!B26</f>
        <v>-9.0643970629411541E-6</v>
      </c>
      <c r="Y27" s="7">
        <f>'KM Comparator'!C26-'KM HDL effect'!C26</f>
        <v>-1.1381376514019159E-5</v>
      </c>
      <c r="Z27" s="7">
        <f>'KM Comparator'!D26-'KM HDL effect'!D26</f>
        <v>-3.1360385769341192E-6</v>
      </c>
      <c r="AA27" s="7">
        <f>'KM Comparator'!E26-'KM HDL effect'!E26</f>
        <v>-5.2592948129870365E-6</v>
      </c>
      <c r="AB27" s="7">
        <f>'KM Comparator'!F26-'KM HDL effect'!F26</f>
        <v>-3.1418151369422276E-6</v>
      </c>
      <c r="AC27" s="7">
        <f>'KM Comparator'!G26-'KM HDL effect'!G26</f>
        <v>-2.3959096442038863E-5</v>
      </c>
      <c r="AD27" s="7">
        <f>'KM Comparator'!H26-'KM HDL effect'!H26</f>
        <v>-9.1457189420707241E-4</v>
      </c>
      <c r="AE27" s="7">
        <f>'KM Comparator'!I26-'KM HDL effect'!I26</f>
        <v>0</v>
      </c>
      <c r="AF27" s="7">
        <f>'KM Comparator'!J26-'KM HDL effect'!J26</f>
        <v>-1.4122394523030657E-5</v>
      </c>
      <c r="AG27" s="13">
        <f>'KM Comparator'!K26-'KM HDL effect'!K26</f>
        <v>0</v>
      </c>
    </row>
    <row r="28" spans="1:33" x14ac:dyDescent="0.25">
      <c r="A28">
        <v>24</v>
      </c>
      <c r="B28" s="7">
        <f>'KM Comparator'!B27-'KM HbA1c effect'!B27</f>
        <v>0</v>
      </c>
      <c r="C28" s="8">
        <f>'KM Comparator'!C27-'KM HbA1c effect'!C27</f>
        <v>0</v>
      </c>
      <c r="D28" s="8">
        <f>'KM Comparator'!D27-'KM HbA1c effect'!D27</f>
        <v>0</v>
      </c>
      <c r="E28" s="8">
        <f>'KM Comparator'!E27-'KM HbA1c effect'!E27</f>
        <v>0</v>
      </c>
      <c r="F28" s="8">
        <f>'KM Comparator'!F27-'KM HbA1c effect'!F27</f>
        <v>0</v>
      </c>
      <c r="G28" s="8">
        <f>'KM Comparator'!G27-'KM HbA1c effect'!G27</f>
        <v>0</v>
      </c>
      <c r="H28" s="8">
        <f>'KM Comparator'!H27-'KM HbA1c effect'!H27</f>
        <v>0</v>
      </c>
      <c r="I28" s="8">
        <f>'KM Comparator'!I27-'KM HbA1c effect'!I27</f>
        <v>0</v>
      </c>
      <c r="J28" s="8">
        <f>'KM Comparator'!J27-'KM HbA1c effect'!J27</f>
        <v>0</v>
      </c>
      <c r="K28" s="9">
        <f>'KM Comparator'!K27-'KM HbA1c effect'!K27</f>
        <v>0</v>
      </c>
      <c r="M28" s="7">
        <f>'KM Comparator'!B27-'KM HbA1c effect plus'!B27</f>
        <v>-2.4366026160005383E-4</v>
      </c>
      <c r="N28" s="7">
        <f>'KM Comparator'!C27-'KM HbA1c effect plus'!C27</f>
        <v>-2.0687164814570114E-3</v>
      </c>
      <c r="O28" s="7">
        <f>'KM Comparator'!D27-'KM HbA1c effect plus'!D27</f>
        <v>-4.2994427621012576E-5</v>
      </c>
      <c r="P28" s="7">
        <f>'KM Comparator'!E27-'KM HbA1c effect plus'!E27</f>
        <v>-1.0497314830369975E-3</v>
      </c>
      <c r="Q28" s="7">
        <f>'KM Comparator'!F27-'KM HbA1c effect plus'!F27</f>
        <v>-1.0548109324559629E-3</v>
      </c>
      <c r="R28" s="7">
        <f>'KM Comparator'!G27-'KM HbA1c effect plus'!G27</f>
        <v>-3.8541341968589826E-3</v>
      </c>
      <c r="S28" s="7">
        <f>'KM Comparator'!H27-'KM HbA1c effect plus'!H27</f>
        <v>-3.3313233121901042E-4</v>
      </c>
      <c r="T28" s="7">
        <f>'KM Comparator'!I27-'KM HbA1c effect plus'!I27</f>
        <v>-1.3339150941038547E-5</v>
      </c>
      <c r="U28" s="7">
        <f>'KM Comparator'!J27-'KM HbA1c effect plus'!J27</f>
        <v>-1.9931886966895185E-4</v>
      </c>
      <c r="V28" s="13">
        <f>'KM Comparator'!K27-'KM HbA1c effect plus'!K27</f>
        <v>-3.0000000000000027E-3</v>
      </c>
      <c r="X28" s="7">
        <f>'KM Comparator'!B27-'KM HDL effect'!B27</f>
        <v>-9.0311941440823773E-6</v>
      </c>
      <c r="Y28" s="7">
        <f>'KM Comparator'!C27-'KM HDL effect'!C27</f>
        <v>-1.1339686491029788E-5</v>
      </c>
      <c r="Z28" s="7">
        <f>'KM Comparator'!D27-'KM HDL effect'!D27</f>
        <v>-3.1360385769341192E-6</v>
      </c>
      <c r="AA28" s="7">
        <f>'KM Comparator'!E27-'KM HDL effect'!E27</f>
        <v>-5.2400299960231322E-6</v>
      </c>
      <c r="AB28" s="7">
        <f>'KM Comparator'!F27-'KM HDL effect'!F27</f>
        <v>-3.1418151369422276E-6</v>
      </c>
      <c r="AC28" s="7">
        <f>'KM Comparator'!G27-'KM HDL effect'!G27</f>
        <v>-2.3695809667989565E-5</v>
      </c>
      <c r="AD28" s="7">
        <f>'KM Comparator'!H27-'KM HDL effect'!H27</f>
        <v>-9.0954677390908678E-4</v>
      </c>
      <c r="AE28" s="7">
        <f>'KM Comparator'!I27-'KM HDL effect'!I27</f>
        <v>0</v>
      </c>
      <c r="AF28" s="7">
        <f>'KM Comparator'!J27-'KM HDL effect'!J27</f>
        <v>-1.4070664139942402E-5</v>
      </c>
      <c r="AG28" s="13">
        <f>'KM Comparator'!K27-'KM HDL effect'!K27</f>
        <v>0</v>
      </c>
    </row>
    <row r="29" spans="1:33" x14ac:dyDescent="0.25">
      <c r="A29">
        <v>25</v>
      </c>
      <c r="B29" s="7">
        <f>'KM Comparator'!B28-'KM HbA1c effect'!B28</f>
        <v>0</v>
      </c>
      <c r="C29" s="8">
        <f>'KM Comparator'!C28-'KM HbA1c effect'!C28</f>
        <v>0</v>
      </c>
      <c r="D29" s="8">
        <f>'KM Comparator'!D28-'KM HbA1c effect'!D28</f>
        <v>0</v>
      </c>
      <c r="E29" s="8">
        <f>'KM Comparator'!E28-'KM HbA1c effect'!E28</f>
        <v>0</v>
      </c>
      <c r="F29" s="8">
        <f>'KM Comparator'!F28-'KM HbA1c effect'!F28</f>
        <v>0</v>
      </c>
      <c r="G29" s="8">
        <f>'KM Comparator'!G28-'KM HbA1c effect'!G28</f>
        <v>0</v>
      </c>
      <c r="H29" s="8">
        <f>'KM Comparator'!H28-'KM HbA1c effect'!H28</f>
        <v>0</v>
      </c>
      <c r="I29" s="8">
        <f>'KM Comparator'!I28-'KM HbA1c effect'!I28</f>
        <v>0</v>
      </c>
      <c r="J29" s="8">
        <f>'KM Comparator'!J28-'KM HbA1c effect'!J28</f>
        <v>0</v>
      </c>
      <c r="K29" s="9">
        <f>'KM Comparator'!K28-'KM HbA1c effect'!K28</f>
        <v>0</v>
      </c>
      <c r="M29" s="7">
        <f>'KM Comparator'!B28-'KM HbA1c effect plus'!B28</f>
        <v>-2.6323154729301912E-4</v>
      </c>
      <c r="N29" s="7">
        <f>'KM Comparator'!C28-'KM HbA1c effect plus'!C28</f>
        <v>-2.0950307471689911E-3</v>
      </c>
      <c r="O29" s="7">
        <f>'KM Comparator'!D28-'KM HbA1c effect plus'!D28</f>
        <v>-4.2994427621012576E-5</v>
      </c>
      <c r="P29" s="7">
        <f>'KM Comparator'!E28-'KM HbA1c effect plus'!E28</f>
        <v>-1.0497314830369975E-3</v>
      </c>
      <c r="Q29" s="7">
        <f>'KM Comparator'!F28-'KM HbA1c effect plus'!F28</f>
        <v>-1.0548109324559629E-3</v>
      </c>
      <c r="R29" s="7">
        <f>'KM Comparator'!G28-'KM HbA1c effect plus'!G28</f>
        <v>-3.8622396849969931E-3</v>
      </c>
      <c r="S29" s="7">
        <f>'KM Comparator'!H28-'KM HbA1c effect plus'!H28</f>
        <v>-3.5130292745810809E-4</v>
      </c>
      <c r="T29" s="7">
        <f>'KM Comparator'!I28-'KM HbA1c effect plus'!I28</f>
        <v>-1.3339150941038547E-5</v>
      </c>
      <c r="U29" s="7">
        <f>'KM Comparator'!J28-'KM HbA1c effect plus'!J28</f>
        <v>-2.2908370754104457E-4</v>
      </c>
      <c r="V29" s="13">
        <f>'KM Comparator'!K28-'KM HbA1c effect plus'!K28</f>
        <v>-2.0000000000000018E-3</v>
      </c>
      <c r="X29" s="7">
        <f>'KM Comparator'!B28-'KM HDL effect'!B28</f>
        <v>-8.996189514998143E-6</v>
      </c>
      <c r="Y29" s="7">
        <f>'KM Comparator'!C28-'KM HDL effect'!C28</f>
        <v>-1.1251781944054962E-5</v>
      </c>
      <c r="Z29" s="7">
        <f>'KM Comparator'!D28-'KM HDL effect'!D28</f>
        <v>-3.1360385769341192E-6</v>
      </c>
      <c r="AA29" s="7">
        <f>'KM Comparator'!E28-'KM HDL effect'!E28</f>
        <v>-5.2400299960231322E-6</v>
      </c>
      <c r="AB29" s="7">
        <f>'KM Comparator'!F28-'KM HDL effect'!F28</f>
        <v>-3.1418151369422276E-6</v>
      </c>
      <c r="AC29" s="7">
        <f>'KM Comparator'!G28-'KM HDL effect'!G28</f>
        <v>-2.3466199108979069E-5</v>
      </c>
      <c r="AD29" s="7">
        <f>'KM Comparator'!H28-'KM HDL effect'!H28</f>
        <v>-9.0602139881601484E-4</v>
      </c>
      <c r="AE29" s="7">
        <f>'KM Comparator'!I28-'KM HDL effect'!I28</f>
        <v>0</v>
      </c>
      <c r="AF29" s="7">
        <f>'KM Comparator'!J28-'KM HDL effect'!J28</f>
        <v>-1.398885795300675E-5</v>
      </c>
      <c r="AG29" s="13">
        <f>'KM Comparator'!K28-'KM HDL effect'!K28</f>
        <v>0</v>
      </c>
    </row>
    <row r="30" spans="1:33" x14ac:dyDescent="0.25">
      <c r="A30">
        <v>26</v>
      </c>
      <c r="B30" s="7">
        <f>'KM Comparator'!B29-'KM HbA1c effect'!B29</f>
        <v>0</v>
      </c>
      <c r="C30" s="8">
        <f>'KM Comparator'!C29-'KM HbA1c effect'!C29</f>
        <v>0</v>
      </c>
      <c r="D30" s="8">
        <f>'KM Comparator'!D29-'KM HbA1c effect'!D29</f>
        <v>0</v>
      </c>
      <c r="E30" s="8">
        <f>'KM Comparator'!E29-'KM HbA1c effect'!E29</f>
        <v>0</v>
      </c>
      <c r="F30" s="8">
        <f>'KM Comparator'!F29-'KM HbA1c effect'!F29</f>
        <v>0</v>
      </c>
      <c r="G30" s="8">
        <f>'KM Comparator'!G29-'KM HbA1c effect'!G29</f>
        <v>0</v>
      </c>
      <c r="H30" s="8">
        <f>'KM Comparator'!H29-'KM HbA1c effect'!H29</f>
        <v>0</v>
      </c>
      <c r="I30" s="8">
        <f>'KM Comparator'!I29-'KM HbA1c effect'!I29</f>
        <v>0</v>
      </c>
      <c r="J30" s="8">
        <f>'KM Comparator'!J29-'KM HbA1c effect'!J29</f>
        <v>0</v>
      </c>
      <c r="K30" s="9">
        <f>'KM Comparator'!K29-'KM HbA1c effect'!K29</f>
        <v>0</v>
      </c>
      <c r="M30" s="7">
        <f>'KM Comparator'!B29-'KM HbA1c effect plus'!B29</f>
        <v>-2.924528941570248E-4</v>
      </c>
      <c r="N30" s="7">
        <f>'KM Comparator'!C29-'KM HbA1c effect plus'!C29</f>
        <v>-2.10246710347195E-3</v>
      </c>
      <c r="O30" s="7">
        <f>'KM Comparator'!D29-'KM HbA1c effect plus'!D29</f>
        <v>-5.135953429791229E-5</v>
      </c>
      <c r="P30" s="7">
        <f>'KM Comparator'!E29-'KM HbA1c effect plus'!E29</f>
        <v>-1.074226220323049E-3</v>
      </c>
      <c r="Q30" s="7">
        <f>'KM Comparator'!F29-'KM HbA1c effect plus'!F29</f>
        <v>-1.0548109324559629E-3</v>
      </c>
      <c r="R30" s="7">
        <f>'KM Comparator'!G29-'KM HbA1c effect plus'!G29</f>
        <v>-3.855572868926016E-3</v>
      </c>
      <c r="S30" s="7">
        <f>'KM Comparator'!H29-'KM HbA1c effect plus'!H29</f>
        <v>-3.9833484755891213E-4</v>
      </c>
      <c r="T30" s="7">
        <f>'KM Comparator'!I29-'KM HbA1c effect plus'!I29</f>
        <v>-1.3339150941038547E-5</v>
      </c>
      <c r="U30" s="7">
        <f>'KM Comparator'!J29-'KM HbA1c effect plus'!J29</f>
        <v>-2.3648307905099752E-4</v>
      </c>
      <c r="V30" s="13">
        <f>'KM Comparator'!K29-'KM HbA1c effect plus'!K29</f>
        <v>-2.0000000000000018E-3</v>
      </c>
      <c r="X30" s="7">
        <f>'KM Comparator'!B29-'KM HDL effect'!B29</f>
        <v>-8.9213771280460819E-6</v>
      </c>
      <c r="Y30" s="7">
        <f>'KM Comparator'!C29-'KM HDL effect'!C29</f>
        <v>-1.1204996986924343E-5</v>
      </c>
      <c r="Z30" s="7">
        <f>'KM Comparator'!D29-'KM HDL effect'!D29</f>
        <v>-3.1295187459257079E-6</v>
      </c>
      <c r="AA30" s="7">
        <f>'KM Comparator'!E29-'KM HDL effect'!E29</f>
        <v>-5.1964538629878376E-6</v>
      </c>
      <c r="AB30" s="7">
        <f>'KM Comparator'!F29-'KM HDL effect'!F29</f>
        <v>-3.1418151369422276E-6</v>
      </c>
      <c r="AC30" s="7">
        <f>'KM Comparator'!G29-'KM HDL effect'!G29</f>
        <v>-2.3173481447980038E-5</v>
      </c>
      <c r="AD30" s="7">
        <f>'KM Comparator'!H29-'KM HDL effect'!H29</f>
        <v>-8.9283605621492956E-4</v>
      </c>
      <c r="AE30" s="7">
        <f>'KM Comparator'!I29-'KM HDL effect'!I29</f>
        <v>0</v>
      </c>
      <c r="AF30" s="7">
        <f>'KM Comparator'!J29-'KM HDL effect'!J29</f>
        <v>-1.3959775088001614E-5</v>
      </c>
      <c r="AG30" s="13">
        <f>'KM Comparator'!K29-'KM HDL effect'!K29</f>
        <v>0</v>
      </c>
    </row>
    <row r="31" spans="1:33" x14ac:dyDescent="0.25">
      <c r="A31">
        <v>27</v>
      </c>
      <c r="B31" s="7">
        <f>'KM Comparator'!B30-'KM HbA1c effect'!B30</f>
        <v>0</v>
      </c>
      <c r="C31" s="8">
        <f>'KM Comparator'!C30-'KM HbA1c effect'!C30</f>
        <v>0</v>
      </c>
      <c r="D31" s="8">
        <f>'KM Comparator'!D30-'KM HbA1c effect'!D30</f>
        <v>0</v>
      </c>
      <c r="E31" s="8">
        <f>'KM Comparator'!E30-'KM HbA1c effect'!E30</f>
        <v>0</v>
      </c>
      <c r="F31" s="8">
        <f>'KM Comparator'!F30-'KM HbA1c effect'!F30</f>
        <v>0</v>
      </c>
      <c r="G31" s="8">
        <f>'KM Comparator'!G30-'KM HbA1c effect'!G30</f>
        <v>0</v>
      </c>
      <c r="H31" s="8">
        <f>'KM Comparator'!H30-'KM HbA1c effect'!H30</f>
        <v>0</v>
      </c>
      <c r="I31" s="8">
        <f>'KM Comparator'!I30-'KM HbA1c effect'!I30</f>
        <v>0</v>
      </c>
      <c r="J31" s="8">
        <f>'KM Comparator'!J30-'KM HbA1c effect'!J30</f>
        <v>0</v>
      </c>
      <c r="K31" s="9">
        <f>'KM Comparator'!K30-'KM HbA1c effect'!K30</f>
        <v>0</v>
      </c>
      <c r="M31" s="7">
        <f>'KM Comparator'!B30-'KM HbA1c effect plus'!B30</f>
        <v>-3.1800526152803155E-4</v>
      </c>
      <c r="N31" s="7">
        <f>'KM Comparator'!C30-'KM HbA1c effect plus'!C30</f>
        <v>-2.1071966205229442E-3</v>
      </c>
      <c r="O31" s="7">
        <f>'KM Comparator'!D30-'KM HbA1c effect plus'!D30</f>
        <v>-6.1186563408033301E-5</v>
      </c>
      <c r="P31" s="7">
        <f>'KM Comparator'!E30-'KM HbA1c effect plus'!E30</f>
        <v>-1.0815089527459465E-3</v>
      </c>
      <c r="Q31" s="7">
        <f>'KM Comparator'!F30-'KM HbA1c effect plus'!F30</f>
        <v>-1.0548109324559629E-3</v>
      </c>
      <c r="R31" s="7">
        <f>'KM Comparator'!G30-'KM HbA1c effect plus'!G30</f>
        <v>-3.8503631472620592E-3</v>
      </c>
      <c r="S31" s="7">
        <f>'KM Comparator'!H30-'KM HbA1c effect plus'!H30</f>
        <v>-4.138397678309369E-4</v>
      </c>
      <c r="T31" s="7">
        <f>'KM Comparator'!I30-'KM HbA1c effect plus'!I30</f>
        <v>-1.3339150941038547E-5</v>
      </c>
      <c r="U31" s="7">
        <f>'KM Comparator'!J30-'KM HbA1c effect plus'!J30</f>
        <v>-2.3648307905099752E-4</v>
      </c>
      <c r="V31" s="13">
        <f>'KM Comparator'!K30-'KM HbA1c effect plus'!K30</f>
        <v>-2.0000000000000018E-3</v>
      </c>
      <c r="X31" s="7">
        <f>'KM Comparator'!B30-'KM HDL effect'!B30</f>
        <v>-8.8609614820045479E-6</v>
      </c>
      <c r="Y31" s="7">
        <f>'KM Comparator'!C30-'KM HDL effect'!C30</f>
        <v>-1.1179703540920016E-5</v>
      </c>
      <c r="Z31" s="7">
        <f>'KM Comparator'!D30-'KM HDL effect'!D30</f>
        <v>-3.1224543700636431E-6</v>
      </c>
      <c r="AA31" s="7">
        <f>'KM Comparator'!E30-'KM HDL effect'!E30</f>
        <v>-5.1847237190205675E-6</v>
      </c>
      <c r="AB31" s="7">
        <f>'KM Comparator'!F30-'KM HDL effect'!F30</f>
        <v>-3.1418151369422276E-6</v>
      </c>
      <c r="AC31" s="7">
        <f>'KM Comparator'!G30-'KM HDL effect'!G30</f>
        <v>-2.2754998713070407E-5</v>
      </c>
      <c r="AD31" s="7">
        <f>'KM Comparator'!H30-'KM HDL effect'!H30</f>
        <v>-8.8880519365797106E-4</v>
      </c>
      <c r="AE31" s="7">
        <f>'KM Comparator'!I30-'KM HDL effect'!I30</f>
        <v>0</v>
      </c>
      <c r="AF31" s="7">
        <f>'KM Comparator'!J30-'KM HDL effect'!J30</f>
        <v>-1.3959775088001614E-5</v>
      </c>
      <c r="AG31" s="13">
        <f>'KM Comparator'!K30-'KM HDL effect'!K30</f>
        <v>0</v>
      </c>
    </row>
    <row r="32" spans="1:33" x14ac:dyDescent="0.25">
      <c r="A32">
        <v>28</v>
      </c>
      <c r="B32" s="7">
        <f>'KM Comparator'!B31-'KM HbA1c effect'!B31</f>
        <v>0</v>
      </c>
      <c r="C32" s="8">
        <f>'KM Comparator'!C31-'KM HbA1c effect'!C31</f>
        <v>0</v>
      </c>
      <c r="D32" s="8">
        <f>'KM Comparator'!D31-'KM HbA1c effect'!D31</f>
        <v>0</v>
      </c>
      <c r="E32" s="8">
        <f>'KM Comparator'!E31-'KM HbA1c effect'!E31</f>
        <v>0</v>
      </c>
      <c r="F32" s="8">
        <f>'KM Comparator'!F31-'KM HbA1c effect'!F31</f>
        <v>0</v>
      </c>
      <c r="G32" s="8">
        <f>'KM Comparator'!G31-'KM HbA1c effect'!G31</f>
        <v>0</v>
      </c>
      <c r="H32" s="8">
        <f>'KM Comparator'!H31-'KM HbA1c effect'!H31</f>
        <v>0</v>
      </c>
      <c r="I32" s="8">
        <f>'KM Comparator'!I31-'KM HbA1c effect'!I31</f>
        <v>0</v>
      </c>
      <c r="J32" s="8">
        <f>'KM Comparator'!J31-'KM HbA1c effect'!J31</f>
        <v>0</v>
      </c>
      <c r="K32" s="9">
        <f>'KM Comparator'!K31-'KM HbA1c effect'!K31</f>
        <v>0</v>
      </c>
      <c r="M32" s="7">
        <f>'KM Comparator'!B31-'KM HbA1c effect plus'!B31</f>
        <v>-3.4963627284101406E-4</v>
      </c>
      <c r="N32" s="7">
        <f>'KM Comparator'!C31-'KM HbA1c effect plus'!C31</f>
        <v>-2.1071966205229442E-3</v>
      </c>
      <c r="O32" s="7">
        <f>'KM Comparator'!D31-'KM HbA1c effect plus'!D31</f>
        <v>-6.1186563408033301E-5</v>
      </c>
      <c r="P32" s="7">
        <f>'KM Comparator'!E31-'KM HbA1c effect plus'!E31</f>
        <v>-1.0815089527459465E-3</v>
      </c>
      <c r="Q32" s="7">
        <f>'KM Comparator'!F31-'KM HbA1c effect plus'!F31</f>
        <v>-1.0548109324559629E-3</v>
      </c>
      <c r="R32" s="7">
        <f>'KM Comparator'!G31-'KM HbA1c effect plus'!G31</f>
        <v>-3.850931849739947E-3</v>
      </c>
      <c r="S32" s="7">
        <f>'KM Comparator'!H31-'KM HbA1c effect plus'!H31</f>
        <v>-4.3319234094296721E-4</v>
      </c>
      <c r="T32" s="7">
        <f>'KM Comparator'!I31-'KM HbA1c effect plus'!I31</f>
        <v>-1.3339150941038547E-5</v>
      </c>
      <c r="U32" s="7">
        <f>'KM Comparator'!J31-'KM HbA1c effect plus'!J31</f>
        <v>-2.4741435363895281E-4</v>
      </c>
      <c r="V32" s="13">
        <f>'KM Comparator'!K31-'KM HbA1c effect plus'!K31</f>
        <v>-2.0000000000000018E-3</v>
      </c>
      <c r="X32" s="7">
        <f>'KM Comparator'!B31-'KM HDL effect'!B31</f>
        <v>-8.7940020749854853E-6</v>
      </c>
      <c r="Y32" s="7">
        <f>'KM Comparator'!C31-'KM HDL effect'!C31</f>
        <v>-1.1179703540920016E-5</v>
      </c>
      <c r="Z32" s="7">
        <f>'KM Comparator'!D31-'KM HDL effect'!D31</f>
        <v>-3.1224543700636431E-6</v>
      </c>
      <c r="AA32" s="7">
        <f>'KM Comparator'!E31-'KM HDL effect'!E31</f>
        <v>-5.1847237190205675E-6</v>
      </c>
      <c r="AB32" s="7">
        <f>'KM Comparator'!F31-'KM HDL effect'!F31</f>
        <v>-3.1418151369422276E-6</v>
      </c>
      <c r="AC32" s="7">
        <f>'KM Comparator'!G31-'KM HDL effect'!G31</f>
        <v>-2.2525729205025158E-5</v>
      </c>
      <c r="AD32" s="7">
        <f>'KM Comparator'!H31-'KM HDL effect'!H31</f>
        <v>-8.8432758563006253E-4</v>
      </c>
      <c r="AE32" s="7">
        <f>'KM Comparator'!I31-'KM HDL effect'!I31</f>
        <v>0</v>
      </c>
      <c r="AF32" s="7">
        <f>'KM Comparator'!J31-'KM HDL effect'!J31</f>
        <v>-1.3924611926952046E-5</v>
      </c>
      <c r="AG32" s="13">
        <f>'KM Comparator'!K31-'KM HDL effect'!K31</f>
        <v>0</v>
      </c>
    </row>
    <row r="33" spans="1:33" x14ac:dyDescent="0.25">
      <c r="A33">
        <v>29</v>
      </c>
      <c r="B33" s="7">
        <f>'KM Comparator'!B32-'KM HbA1c effect'!B32</f>
        <v>0</v>
      </c>
      <c r="C33" s="8">
        <f>'KM Comparator'!C32-'KM HbA1c effect'!C32</f>
        <v>0</v>
      </c>
      <c r="D33" s="8">
        <f>'KM Comparator'!D32-'KM HbA1c effect'!D32</f>
        <v>0</v>
      </c>
      <c r="E33" s="8">
        <f>'KM Comparator'!E32-'KM HbA1c effect'!E32</f>
        <v>0</v>
      </c>
      <c r="F33" s="8">
        <f>'KM Comparator'!F32-'KM HbA1c effect'!F32</f>
        <v>0</v>
      </c>
      <c r="G33" s="8">
        <f>'KM Comparator'!G32-'KM HbA1c effect'!G32</f>
        <v>0</v>
      </c>
      <c r="H33" s="8">
        <f>'KM Comparator'!H32-'KM HbA1c effect'!H32</f>
        <v>0</v>
      </c>
      <c r="I33" s="8">
        <f>'KM Comparator'!I32-'KM HbA1c effect'!I32</f>
        <v>0</v>
      </c>
      <c r="J33" s="8">
        <f>'KM Comparator'!J32-'KM HbA1c effect'!J32</f>
        <v>0</v>
      </c>
      <c r="K33" s="9">
        <f>'KM Comparator'!K32-'KM HbA1c effect'!K32</f>
        <v>0</v>
      </c>
      <c r="M33" s="7">
        <f>'KM Comparator'!B32-'KM HbA1c effect plus'!B32</f>
        <v>-3.6171675950091853E-4</v>
      </c>
      <c r="N33" s="7">
        <f>'KM Comparator'!C32-'KM HbA1c effect plus'!C32</f>
        <v>-2.1151001378270085E-3</v>
      </c>
      <c r="O33" s="7">
        <f>'KM Comparator'!D32-'KM HbA1c effect plus'!D32</f>
        <v>-6.1186563408033301E-5</v>
      </c>
      <c r="P33" s="7">
        <f>'KM Comparator'!E32-'KM HbA1c effect plus'!E32</f>
        <v>-1.114558978520086E-3</v>
      </c>
      <c r="Q33" s="7">
        <f>'KM Comparator'!F32-'KM HbA1c effect plus'!F32</f>
        <v>-1.0548109324559629E-3</v>
      </c>
      <c r="R33" s="7">
        <f>'KM Comparator'!G32-'KM HbA1c effect plus'!G32</f>
        <v>-3.852604513480018E-3</v>
      </c>
      <c r="S33" s="7">
        <f>'KM Comparator'!H32-'KM HbA1c effect plus'!H32</f>
        <v>-4.6669112202690766E-4</v>
      </c>
      <c r="T33" s="7">
        <f>'KM Comparator'!I32-'KM HbA1c effect plus'!I32</f>
        <v>-1.3339150941038547E-5</v>
      </c>
      <c r="U33" s="7">
        <f>'KM Comparator'!J32-'KM HbA1c effect plus'!J32</f>
        <v>-2.8531535757603255E-4</v>
      </c>
      <c r="V33" s="13">
        <f>'KM Comparator'!K32-'KM HbA1c effect plus'!K32</f>
        <v>-2.0000000000000018E-3</v>
      </c>
      <c r="X33" s="7">
        <f>'KM Comparator'!B32-'KM HDL effect'!B32</f>
        <v>-8.7701700909326163E-6</v>
      </c>
      <c r="Y33" s="7">
        <f>'KM Comparator'!C32-'KM HDL effect'!C32</f>
        <v>-1.1149406241028892E-5</v>
      </c>
      <c r="Z33" s="7">
        <f>'KM Comparator'!D32-'KM HDL effect'!D32</f>
        <v>-3.1224543700636431E-6</v>
      </c>
      <c r="AA33" s="7">
        <f>'KM Comparator'!E32-'KM HDL effect'!E32</f>
        <v>-5.1425714930886102E-6</v>
      </c>
      <c r="AB33" s="7">
        <f>'KM Comparator'!F32-'KM HDL effect'!F32</f>
        <v>-3.1418151369422276E-6</v>
      </c>
      <c r="AC33" s="7">
        <f>'KM Comparator'!G32-'KM HDL effect'!G32</f>
        <v>-2.2403638532009218E-5</v>
      </c>
      <c r="AD33" s="7">
        <f>'KM Comparator'!H32-'KM HDL effect'!H32</f>
        <v>-8.7713793046195754E-4</v>
      </c>
      <c r="AE33" s="7">
        <f>'KM Comparator'!I32-'KM HDL effect'!I32</f>
        <v>0</v>
      </c>
      <c r="AF33" s="7">
        <f>'KM Comparator'!J32-'KM HDL effect'!J32</f>
        <v>-1.3811403699937053E-5</v>
      </c>
      <c r="AG33" s="13">
        <f>'KM Comparator'!K32-'KM HDL effect'!K32</f>
        <v>0</v>
      </c>
    </row>
    <row r="34" spans="1:33" x14ac:dyDescent="0.25">
      <c r="A34">
        <v>30</v>
      </c>
      <c r="B34" s="7">
        <f>'KM Comparator'!B33-'KM HbA1c effect'!B33</f>
        <v>0</v>
      </c>
      <c r="C34" s="8">
        <f>'KM Comparator'!C33-'KM HbA1c effect'!C33</f>
        <v>0</v>
      </c>
      <c r="D34" s="8">
        <f>'KM Comparator'!D33-'KM HbA1c effect'!D33</f>
        <v>0</v>
      </c>
      <c r="E34" s="8">
        <f>'KM Comparator'!E33-'KM HbA1c effect'!E33</f>
        <v>0</v>
      </c>
      <c r="F34" s="8">
        <f>'KM Comparator'!F33-'KM HbA1c effect'!F33</f>
        <v>0</v>
      </c>
      <c r="G34" s="8">
        <f>'KM Comparator'!G33-'KM HbA1c effect'!G33</f>
        <v>0</v>
      </c>
      <c r="H34" s="8">
        <f>'KM Comparator'!H33-'KM HbA1c effect'!H33</f>
        <v>0</v>
      </c>
      <c r="I34" s="8">
        <f>'KM Comparator'!I33-'KM HbA1c effect'!I33</f>
        <v>0</v>
      </c>
      <c r="J34" s="8">
        <f>'KM Comparator'!J33-'KM HbA1c effect'!J33</f>
        <v>0</v>
      </c>
      <c r="K34" s="9">
        <f>'KM Comparator'!K33-'KM HbA1c effect'!K33</f>
        <v>0</v>
      </c>
      <c r="M34" s="7">
        <f>'KM Comparator'!B33-'KM HbA1c effect plus'!B33</f>
        <v>-3.7666788917101179E-4</v>
      </c>
      <c r="N34" s="7">
        <f>'KM Comparator'!C33-'KM HbA1c effect plus'!C33</f>
        <v>-2.1670573613820077E-3</v>
      </c>
      <c r="O34" s="7">
        <f>'KM Comparator'!D33-'KM HbA1c effect plus'!D33</f>
        <v>-6.1186563408033301E-5</v>
      </c>
      <c r="P34" s="7">
        <f>'KM Comparator'!E33-'KM HbA1c effect plus'!E33</f>
        <v>-1.1420048511580072E-3</v>
      </c>
      <c r="Q34" s="7">
        <f>'KM Comparator'!F33-'KM HbA1c effect plus'!F33</f>
        <v>-1.0548109324559629E-3</v>
      </c>
      <c r="R34" s="7">
        <f>'KM Comparator'!G33-'KM HbA1c effect plus'!G33</f>
        <v>-3.861554074435003E-3</v>
      </c>
      <c r="S34" s="7">
        <f>'KM Comparator'!H33-'KM HbA1c effect plus'!H33</f>
        <v>-5.0780906374192636E-4</v>
      </c>
      <c r="T34" s="7">
        <f>'KM Comparator'!I33-'KM HbA1c effect plus'!I33</f>
        <v>-1.3339150941038547E-5</v>
      </c>
      <c r="U34" s="7">
        <f>'KM Comparator'!J33-'KM HbA1c effect plus'!J33</f>
        <v>-3.0074808424507271E-4</v>
      </c>
      <c r="V34" s="13">
        <f>'KM Comparator'!K33-'KM HbA1c effect plus'!K33</f>
        <v>-2.0000000000000018E-3</v>
      </c>
      <c r="X34" s="7">
        <f>'KM Comparator'!B33-'KM HDL effect'!B33</f>
        <v>-8.7437539160184485E-6</v>
      </c>
      <c r="Y34" s="7">
        <f>'KM Comparator'!C33-'KM HDL effect'!C33</f>
        <v>-1.0981493496986516E-5</v>
      </c>
      <c r="Z34" s="7">
        <f>'KM Comparator'!D33-'KM HDL effect'!D33</f>
        <v>-3.1224543700636431E-6</v>
      </c>
      <c r="AA34" s="7">
        <f>'KM Comparator'!E33-'KM HDL effect'!E33</f>
        <v>-5.1115921479993887E-6</v>
      </c>
      <c r="AB34" s="7">
        <f>'KM Comparator'!F33-'KM HDL effect'!F33</f>
        <v>-3.1418151369422276E-6</v>
      </c>
      <c r="AC34" s="7">
        <f>'KM Comparator'!G33-'KM HDL effect'!G33</f>
        <v>-2.2133715175898239E-5</v>
      </c>
      <c r="AD34" s="7">
        <f>'KM Comparator'!H33-'KM HDL effect'!H33</f>
        <v>-8.6921198530698351E-4</v>
      </c>
      <c r="AE34" s="7">
        <f>'KM Comparator'!I33-'KM HDL effect'!I33</f>
        <v>0</v>
      </c>
      <c r="AF34" s="7">
        <f>'KM Comparator'!J33-'KM HDL effect'!J33</f>
        <v>-1.3769803086094434E-5</v>
      </c>
      <c r="AG34" s="13">
        <f>'KM Comparator'!K33-'KM HDL effect'!K33</f>
        <v>0</v>
      </c>
    </row>
    <row r="35" spans="1:33" x14ac:dyDescent="0.25">
      <c r="A35">
        <v>31</v>
      </c>
      <c r="B35" s="7">
        <f>'KM Comparator'!B34-'KM HbA1c effect'!B34</f>
        <v>0</v>
      </c>
      <c r="C35" s="8">
        <f>'KM Comparator'!C34-'KM HbA1c effect'!C34</f>
        <v>0</v>
      </c>
      <c r="D35" s="8">
        <f>'KM Comparator'!D34-'KM HbA1c effect'!D34</f>
        <v>0</v>
      </c>
      <c r="E35" s="8">
        <f>'KM Comparator'!E34-'KM HbA1c effect'!E34</f>
        <v>0</v>
      </c>
      <c r="F35" s="8">
        <f>'KM Comparator'!F34-'KM HbA1c effect'!F34</f>
        <v>0</v>
      </c>
      <c r="G35" s="8">
        <f>'KM Comparator'!G34-'KM HbA1c effect'!G34</f>
        <v>0</v>
      </c>
      <c r="H35" s="8">
        <f>'KM Comparator'!H34-'KM HbA1c effect'!H34</f>
        <v>0</v>
      </c>
      <c r="I35" s="8">
        <f>'KM Comparator'!I34-'KM HbA1c effect'!I34</f>
        <v>0</v>
      </c>
      <c r="J35" s="8">
        <f>'KM Comparator'!J34-'KM HbA1c effect'!J34</f>
        <v>0</v>
      </c>
      <c r="K35" s="9">
        <f>'KM Comparator'!K34-'KM HbA1c effect'!K34</f>
        <v>0</v>
      </c>
      <c r="M35" s="7">
        <f>'KM Comparator'!B34-'KM HbA1c effect plus'!B34</f>
        <v>-4.2978109675806397E-4</v>
      </c>
      <c r="N35" s="7">
        <f>'KM Comparator'!C34-'KM HbA1c effect plus'!C34</f>
        <v>-2.1795058908660181E-3</v>
      </c>
      <c r="O35" s="7">
        <f>'KM Comparator'!D34-'KM HbA1c effect plus'!D34</f>
        <v>-6.1186563408033301E-5</v>
      </c>
      <c r="P35" s="7">
        <f>'KM Comparator'!E34-'KM HbA1c effect plus'!E34</f>
        <v>-1.1420048511580072E-3</v>
      </c>
      <c r="Q35" s="7">
        <f>'KM Comparator'!F34-'KM HbA1c effect plus'!F34</f>
        <v>-1.0723896957050005E-3</v>
      </c>
      <c r="R35" s="7">
        <f>'KM Comparator'!G34-'KM HbA1c effect plus'!G34</f>
        <v>-3.8756936958659338E-3</v>
      </c>
      <c r="S35" s="7">
        <f>'KM Comparator'!H34-'KM HbA1c effect plus'!H34</f>
        <v>-5.7209079582198896E-4</v>
      </c>
      <c r="T35" s="7">
        <f>'KM Comparator'!I34-'KM HbA1c effect plus'!I34</f>
        <v>-1.3339150941038547E-5</v>
      </c>
      <c r="U35" s="7">
        <f>'KM Comparator'!J34-'KM HbA1c effect plus'!J34</f>
        <v>2.6145367669140329E-3</v>
      </c>
      <c r="V35" s="13">
        <f>'KM Comparator'!K34-'KM HbA1c effect plus'!K34</f>
        <v>-1.0000000000000009E-3</v>
      </c>
      <c r="X35" s="7">
        <f>'KM Comparator'!B34-'KM HDL effect'!B34</f>
        <v>-8.6577497790951696E-6</v>
      </c>
      <c r="Y35" s="7">
        <f>'KM Comparator'!C34-'KM HDL effect'!C34</f>
        <v>-1.0945488599922726E-5</v>
      </c>
      <c r="Z35" s="7">
        <f>'KM Comparator'!D34-'KM HDL effect'!D34</f>
        <v>-3.1224543700636431E-6</v>
      </c>
      <c r="AA35" s="7">
        <f>'KM Comparator'!E34-'KM HDL effect'!E34</f>
        <v>-5.1115921479993887E-6</v>
      </c>
      <c r="AB35" s="7">
        <f>'KM Comparator'!F34-'KM HDL effect'!F34</f>
        <v>-3.131514102916455E-6</v>
      </c>
      <c r="AC35" s="7">
        <f>'KM Comparator'!G34-'KM HDL effect'!G34</f>
        <v>-2.1843436945001571E-5</v>
      </c>
      <c r="AD35" s="7">
        <f>'KM Comparator'!H34-'KM HDL effect'!H34</f>
        <v>-8.5781248386096465E-4</v>
      </c>
      <c r="AE35" s="7">
        <f>'KM Comparator'!I34-'KM HDL effect'!I34</f>
        <v>0</v>
      </c>
      <c r="AF35" s="7">
        <f>'KM Comparator'!J34-'KM HDL effect'!J34</f>
        <v>-1.3724656190983175E-5</v>
      </c>
      <c r="AG35" s="13">
        <f>'KM Comparator'!K34-'KM HDL effect'!K34</f>
        <v>0</v>
      </c>
    </row>
    <row r="36" spans="1:33" x14ac:dyDescent="0.25">
      <c r="A36">
        <v>32</v>
      </c>
      <c r="B36" s="7">
        <f>'KM Comparator'!B35-'KM HbA1c effect'!B35</f>
        <v>0</v>
      </c>
      <c r="C36" s="8">
        <f>'KM Comparator'!C35-'KM HbA1c effect'!C35</f>
        <v>0</v>
      </c>
      <c r="D36" s="8">
        <f>'KM Comparator'!D35-'KM HbA1c effect'!D35</f>
        <v>0</v>
      </c>
      <c r="E36" s="8">
        <f>'KM Comparator'!E35-'KM HbA1c effect'!E35</f>
        <v>0</v>
      </c>
      <c r="F36" s="8">
        <f>'KM Comparator'!F35-'KM HbA1c effect'!F35</f>
        <v>0</v>
      </c>
      <c r="G36" s="8">
        <f>'KM Comparator'!G35-'KM HbA1c effect'!G35</f>
        <v>0</v>
      </c>
      <c r="H36" s="8">
        <f>'KM Comparator'!H35-'KM HbA1c effect'!H35</f>
        <v>0</v>
      </c>
      <c r="I36" s="8">
        <f>'KM Comparator'!I35-'KM HbA1c effect'!I35</f>
        <v>0</v>
      </c>
      <c r="J36" s="8">
        <f>'KM Comparator'!J35-'KM HbA1c effect'!J35</f>
        <v>0</v>
      </c>
      <c r="K36" s="9">
        <f>'KM Comparator'!K35-'KM HbA1c effect'!K35</f>
        <v>0</v>
      </c>
      <c r="M36" s="7">
        <f>'KM Comparator'!B35-'KM HbA1c effect plus'!B35</f>
        <v>-4.2978109675806397E-4</v>
      </c>
      <c r="N36" s="7">
        <f>'KM Comparator'!C35-'KM HbA1c effect plus'!C35</f>
        <v>-2.1795058908660181E-3</v>
      </c>
      <c r="O36" s="7">
        <f>'KM Comparator'!D35-'KM HbA1c effect plus'!D35</f>
        <v>-6.1186563408033301E-5</v>
      </c>
      <c r="P36" s="7">
        <f>'KM Comparator'!E35-'KM HbA1c effect plus'!E35</f>
        <v>-1.1585034524189686E-3</v>
      </c>
      <c r="Q36" s="7">
        <f>'KM Comparator'!F35-'KM HbA1c effect plus'!F35</f>
        <v>-1.0814242082689551E-3</v>
      </c>
      <c r="R36" s="7">
        <f>'KM Comparator'!G35-'KM HbA1c effect plus'!G35</f>
        <v>-3.8714601401539372E-3</v>
      </c>
      <c r="S36" s="7">
        <f>'KM Comparator'!H35-'KM HbA1c effect plus'!H35</f>
        <v>-5.9824141033903988E-4</v>
      </c>
      <c r="T36" s="7">
        <f>'KM Comparator'!I35-'KM HbA1c effect plus'!I35</f>
        <v>-1.3339150941038547E-5</v>
      </c>
      <c r="U36" s="7">
        <f>'KM Comparator'!J35-'KM HbA1c effect plus'!J35</f>
        <v>2.5719454533589259E-3</v>
      </c>
      <c r="V36" s="13">
        <f>'KM Comparator'!K35-'KM HbA1c effect plus'!K35</f>
        <v>-1.0000000000000009E-3</v>
      </c>
      <c r="X36" s="7">
        <f>'KM Comparator'!B35-'KM HDL effect'!B35</f>
        <v>-8.6577497790951696E-6</v>
      </c>
      <c r="Y36" s="7">
        <f>'KM Comparator'!C35-'KM HDL effect'!C35</f>
        <v>-1.0945488599922726E-5</v>
      </c>
      <c r="Z36" s="7">
        <f>'KM Comparator'!D35-'KM HDL effect'!D35</f>
        <v>-3.1224543700636431E-6</v>
      </c>
      <c r="AA36" s="7">
        <f>'KM Comparator'!E35-'KM HDL effect'!E35</f>
        <v>-5.0744169319827392E-6</v>
      </c>
      <c r="AB36" s="7">
        <f>'KM Comparator'!F35-'KM HDL effect'!F35</f>
        <v>-3.1201267789437992E-6</v>
      </c>
      <c r="AC36" s="7">
        <f>'KM Comparator'!G35-'KM HDL effect'!G35</f>
        <v>-2.1764006264968216E-5</v>
      </c>
      <c r="AD36" s="7">
        <f>'KM Comparator'!H35-'KM HDL effect'!H35</f>
        <v>-8.4845452949100508E-4</v>
      </c>
      <c r="AE36" s="7">
        <f>'KM Comparator'!I35-'KM HDL effect'!I35</f>
        <v>0</v>
      </c>
      <c r="AF36" s="7">
        <f>'KM Comparator'!J35-'KM HDL effect'!J35</f>
        <v>-1.3624840510040315E-5</v>
      </c>
      <c r="AG36" s="13">
        <f>'KM Comparator'!K35-'KM HDL effect'!K35</f>
        <v>0</v>
      </c>
    </row>
    <row r="37" spans="1:33" x14ac:dyDescent="0.25">
      <c r="A37">
        <v>33</v>
      </c>
      <c r="B37" s="7">
        <f>'KM Comparator'!B36-'KM HbA1c effect'!B36</f>
        <v>0</v>
      </c>
      <c r="C37" s="8">
        <f>'KM Comparator'!C36-'KM HbA1c effect'!C36</f>
        <v>0</v>
      </c>
      <c r="D37" s="8">
        <f>'KM Comparator'!D36-'KM HbA1c effect'!D36</f>
        <v>0</v>
      </c>
      <c r="E37" s="8">
        <f>'KM Comparator'!E36-'KM HbA1c effect'!E36</f>
        <v>0</v>
      </c>
      <c r="F37" s="8">
        <f>'KM Comparator'!F36-'KM HbA1c effect'!F36</f>
        <v>0</v>
      </c>
      <c r="G37" s="8">
        <f>'KM Comparator'!G36-'KM HbA1c effect'!G36</f>
        <v>0</v>
      </c>
      <c r="H37" s="8">
        <f>'KM Comparator'!H36-'KM HbA1c effect'!H36</f>
        <v>0</v>
      </c>
      <c r="I37" s="8">
        <f>'KM Comparator'!I36-'KM HbA1c effect'!I36</f>
        <v>0</v>
      </c>
      <c r="J37" s="8">
        <f>'KM Comparator'!J36-'KM HbA1c effect'!J36</f>
        <v>0</v>
      </c>
      <c r="K37" s="9">
        <f>'KM Comparator'!K36-'KM HbA1c effect'!K36</f>
        <v>0</v>
      </c>
      <c r="M37" s="7">
        <f>'KM Comparator'!B36-'KM HbA1c effect plus'!B36</f>
        <v>-4.43533919496919E-4</v>
      </c>
      <c r="N37" s="7">
        <f>'KM Comparator'!C36-'KM HbA1c effect plus'!C36</f>
        <v>-2.1934671007599604E-3</v>
      </c>
      <c r="O37" s="7">
        <f>'KM Comparator'!D36-'KM HbA1c effect plus'!D36</f>
        <v>-6.1186563408033301E-5</v>
      </c>
      <c r="P37" s="7">
        <f>'KM Comparator'!E36-'KM HbA1c effect plus'!E36</f>
        <v>-1.1701825346110972E-3</v>
      </c>
      <c r="Q37" s="7">
        <f>'KM Comparator'!F36-'KM HbA1c effect plus'!F36</f>
        <v>-1.0814242082689551E-3</v>
      </c>
      <c r="R37" s="7">
        <f>'KM Comparator'!G36-'KM HbA1c effect plus'!G36</f>
        <v>-3.8652283776600127E-3</v>
      </c>
      <c r="S37" s="7">
        <f>'KM Comparator'!H36-'KM HbA1c effect plus'!H36</f>
        <v>-6.3378116461398903E-4</v>
      </c>
      <c r="T37" s="7">
        <f>'KM Comparator'!I36-'KM HbA1c effect plus'!I36</f>
        <v>-3.0905623334076537E-5</v>
      </c>
      <c r="U37" s="7">
        <f>'KM Comparator'!J36-'KM HbA1c effect plus'!J36</f>
        <v>2.4921471509510296E-3</v>
      </c>
      <c r="V37" s="13">
        <f>'KM Comparator'!K36-'KM HbA1c effect plus'!K36</f>
        <v>-1.0000000000000009E-3</v>
      </c>
      <c r="X37" s="7">
        <f>'KM Comparator'!B36-'KM HDL effect'!B36</f>
        <v>-8.6212191899859292E-6</v>
      </c>
      <c r="Y37" s="7">
        <f>'KM Comparator'!C36-'KM HDL effect'!C36</f>
        <v>-1.0853121606979599E-5</v>
      </c>
      <c r="Z37" s="7">
        <f>'KM Comparator'!D36-'KM HDL effect'!D36</f>
        <v>-3.1224543700636431E-6</v>
      </c>
      <c r="AA37" s="7">
        <f>'KM Comparator'!E36-'KM HDL effect'!E36</f>
        <v>-5.0530058900433161E-6</v>
      </c>
      <c r="AB37" s="7">
        <f>'KM Comparator'!F36-'KM HDL effect'!F36</f>
        <v>-3.1201267789437992E-6</v>
      </c>
      <c r="AC37" s="7">
        <f>'KM Comparator'!G36-'KM HDL effect'!G36</f>
        <v>-2.1580343764981968E-5</v>
      </c>
      <c r="AD37" s="7">
        <f>'KM Comparator'!H36-'KM HDL effect'!H36</f>
        <v>-8.3771459873704934E-4</v>
      </c>
      <c r="AE37" s="7">
        <f>'KM Comparator'!I36-'KM HDL effect'!I36</f>
        <v>0</v>
      </c>
      <c r="AF37" s="7">
        <f>'KM Comparator'!J36-'KM HDL effect'!J36</f>
        <v>-1.3452374173938964E-5</v>
      </c>
      <c r="AG37" s="13">
        <f>'KM Comparator'!K36-'KM HDL effect'!K36</f>
        <v>0</v>
      </c>
    </row>
    <row r="38" spans="1:33" x14ac:dyDescent="0.25">
      <c r="A38">
        <v>34</v>
      </c>
      <c r="B38" s="7">
        <f>'KM Comparator'!B37-'KM HbA1c effect'!B37</f>
        <v>0</v>
      </c>
      <c r="C38" s="8">
        <f>'KM Comparator'!C37-'KM HbA1c effect'!C37</f>
        <v>0</v>
      </c>
      <c r="D38" s="8">
        <f>'KM Comparator'!D37-'KM HbA1c effect'!D37</f>
        <v>0</v>
      </c>
      <c r="E38" s="8">
        <f>'KM Comparator'!E37-'KM HbA1c effect'!E37</f>
        <v>0</v>
      </c>
      <c r="F38" s="8">
        <f>'KM Comparator'!F37-'KM HbA1c effect'!F37</f>
        <v>0</v>
      </c>
      <c r="G38" s="8">
        <f>'KM Comparator'!G37-'KM HbA1c effect'!G37</f>
        <v>0</v>
      </c>
      <c r="H38" s="8">
        <f>'KM Comparator'!H37-'KM HbA1c effect'!H37</f>
        <v>0</v>
      </c>
      <c r="I38" s="8">
        <f>'KM Comparator'!I37-'KM HbA1c effect'!I37</f>
        <v>0</v>
      </c>
      <c r="J38" s="8">
        <f>'KM Comparator'!J37-'KM HbA1c effect'!J37</f>
        <v>0</v>
      </c>
      <c r="K38" s="9">
        <f>'KM Comparator'!K37-'KM HbA1c effect'!K37</f>
        <v>0</v>
      </c>
      <c r="M38" s="7">
        <f>'KM Comparator'!B37-'KM HbA1c effect plus'!B37</f>
        <v>-4.6391525789202248E-4</v>
      </c>
      <c r="N38" s="7">
        <f>'KM Comparator'!C37-'KM HbA1c effect plus'!C37</f>
        <v>-2.1934671007599604E-3</v>
      </c>
      <c r="O38" s="7">
        <f>'KM Comparator'!D37-'KM HbA1c effect plus'!D37</f>
        <v>-6.1186563408033301E-5</v>
      </c>
      <c r="P38" s="7">
        <f>'KM Comparator'!E37-'KM HbA1c effect plus'!E37</f>
        <v>-1.1883126943140754E-3</v>
      </c>
      <c r="Q38" s="7">
        <f>'KM Comparator'!F37-'KM HbA1c effect plus'!F37</f>
        <v>-1.1012393333610371E-3</v>
      </c>
      <c r="R38" s="7">
        <f>'KM Comparator'!G37-'KM HbA1c effect plus'!G37</f>
        <v>-3.8640855791889361E-3</v>
      </c>
      <c r="S38" s="7">
        <f>'KM Comparator'!H37-'KM HbA1c effect plus'!H37</f>
        <v>-6.5127643499907073E-4</v>
      </c>
      <c r="T38" s="7">
        <f>'KM Comparator'!I37-'KM HbA1c effect plus'!I37</f>
        <v>-3.0905623334076537E-5</v>
      </c>
      <c r="U38" s="7">
        <f>'KM Comparator'!J37-'KM HbA1c effect plus'!J37</f>
        <v>2.4212882836850413E-3</v>
      </c>
      <c r="V38" s="13">
        <f>'KM Comparator'!K37-'KM HbA1c effect plus'!K37</f>
        <v>-1.0000000000000009E-3</v>
      </c>
      <c r="X38" s="7">
        <f>'KM Comparator'!B37-'KM HDL effect'!B37</f>
        <v>-8.577233376994009E-6</v>
      </c>
      <c r="Y38" s="7">
        <f>'KM Comparator'!C37-'KM HDL effect'!C37</f>
        <v>-1.0853121606979599E-5</v>
      </c>
      <c r="Z38" s="7">
        <f>'KM Comparator'!D37-'KM HDL effect'!D37</f>
        <v>-3.1224543700636431E-6</v>
      </c>
      <c r="AA38" s="7">
        <f>'KM Comparator'!E37-'KM HDL effect'!E37</f>
        <v>-5.0272252470895396E-6</v>
      </c>
      <c r="AB38" s="7">
        <f>'KM Comparator'!F37-'KM HDL effect'!F37</f>
        <v>-3.1042077649479083E-6</v>
      </c>
      <c r="AC38" s="7">
        <f>'KM Comparator'!G37-'KM HDL effect'!G37</f>
        <v>-2.1360136174930489E-5</v>
      </c>
      <c r="AD38" s="7">
        <f>'KM Comparator'!H37-'KM HDL effect'!H37</f>
        <v>-8.334405446630555E-4</v>
      </c>
      <c r="AE38" s="7">
        <f>'KM Comparator'!I37-'KM HDL effect'!I37</f>
        <v>0</v>
      </c>
      <c r="AF38" s="7">
        <f>'KM Comparator'!J37-'KM HDL effect'!J37</f>
        <v>-1.3315105049982456E-5</v>
      </c>
      <c r="AG38" s="13">
        <f>'KM Comparator'!K37-'KM HDL effect'!K37</f>
        <v>0</v>
      </c>
    </row>
    <row r="39" spans="1:33" x14ac:dyDescent="0.25">
      <c r="A39">
        <v>35</v>
      </c>
      <c r="B39" s="7">
        <f>'KM Comparator'!B38-'KM HbA1c effect'!B38</f>
        <v>0</v>
      </c>
      <c r="C39" s="8">
        <f>'KM Comparator'!C38-'KM HbA1c effect'!C38</f>
        <v>0</v>
      </c>
      <c r="D39" s="8">
        <f>'KM Comparator'!D38-'KM HbA1c effect'!D38</f>
        <v>0</v>
      </c>
      <c r="E39" s="8">
        <f>'KM Comparator'!E38-'KM HbA1c effect'!E38</f>
        <v>0</v>
      </c>
      <c r="F39" s="8">
        <f>'KM Comparator'!F38-'KM HbA1c effect'!F38</f>
        <v>0</v>
      </c>
      <c r="G39" s="8">
        <f>'KM Comparator'!G38-'KM HbA1c effect'!G38</f>
        <v>0</v>
      </c>
      <c r="H39" s="8">
        <f>'KM Comparator'!H38-'KM HbA1c effect'!H38</f>
        <v>0</v>
      </c>
      <c r="I39" s="8">
        <f>'KM Comparator'!I38-'KM HbA1c effect'!I38</f>
        <v>0</v>
      </c>
      <c r="J39" s="8">
        <f>'KM Comparator'!J38-'KM HbA1c effect'!J38</f>
        <v>0</v>
      </c>
      <c r="K39" s="9">
        <f>'KM Comparator'!K38-'KM HbA1c effect'!K38</f>
        <v>0</v>
      </c>
      <c r="M39" s="7">
        <f>'KM Comparator'!B38-'KM HbA1c effect plus'!B38</f>
        <v>-4.9286349488597558E-4</v>
      </c>
      <c r="N39" s="7">
        <f>'KM Comparator'!C38-'KM HbA1c effect plus'!C38</f>
        <v>-2.1934671007599604E-3</v>
      </c>
      <c r="O39" s="7">
        <f>'KM Comparator'!D38-'KM HbA1c effect plus'!D38</f>
        <v>-6.1186563408033301E-5</v>
      </c>
      <c r="P39" s="7">
        <f>'KM Comparator'!E38-'KM HbA1c effect plus'!E38</f>
        <v>-1.2415134306950071E-3</v>
      </c>
      <c r="Q39" s="7">
        <f>'KM Comparator'!F38-'KM HbA1c effect plus'!F38</f>
        <v>-1.1300955312789629E-3</v>
      </c>
      <c r="R39" s="7">
        <f>'KM Comparator'!G38-'KM HbA1c effect plus'!G38</f>
        <v>-3.8673876036050547E-3</v>
      </c>
      <c r="S39" s="7">
        <f>'KM Comparator'!H38-'KM HbA1c effect plus'!H38</f>
        <v>-7.5178136777509508E-4</v>
      </c>
      <c r="T39" s="7">
        <f>'KM Comparator'!I38-'KM HbA1c effect plus'!I38</f>
        <v>-3.0905623334076537E-5</v>
      </c>
      <c r="U39" s="7">
        <f>'KM Comparator'!J38-'KM HbA1c effect plus'!J38</f>
        <v>2.3749181444340239E-3</v>
      </c>
      <c r="V39" s="13">
        <f>'KM Comparator'!K38-'KM HbA1c effect plus'!K38</f>
        <v>-1.0000000000000009E-3</v>
      </c>
      <c r="X39" s="7">
        <f>'KM Comparator'!B38-'KM HDL effect'!B38</f>
        <v>-8.5252501439425643E-6</v>
      </c>
      <c r="Y39" s="7">
        <f>'KM Comparator'!C38-'KM HDL effect'!C38</f>
        <v>-1.0853121606979599E-5</v>
      </c>
      <c r="Z39" s="7">
        <f>'KM Comparator'!D38-'KM HDL effect'!D38</f>
        <v>-3.1224543700636431E-6</v>
      </c>
      <c r="AA39" s="7">
        <f>'KM Comparator'!E38-'KM HDL effect'!E38</f>
        <v>-4.9662891840052126E-6</v>
      </c>
      <c r="AB39" s="7">
        <f>'KM Comparator'!F38-'KM HDL effect'!F38</f>
        <v>-3.0853943839836973E-6</v>
      </c>
      <c r="AC39" s="7">
        <f>'KM Comparator'!G38-'KM HDL effect'!G38</f>
        <v>-2.1230680804062985E-5</v>
      </c>
      <c r="AD39" s="7">
        <f>'KM Comparator'!H38-'KM HDL effect'!H38</f>
        <v>-8.1323592539805922E-4</v>
      </c>
      <c r="AE39" s="7">
        <f>'KM Comparator'!I38-'KM HDL effect'!I38</f>
        <v>0</v>
      </c>
      <c r="AF39" s="7">
        <f>'KM Comparator'!J38-'KM HDL effect'!J38</f>
        <v>-1.3234407442941354E-5</v>
      </c>
      <c r="AG39" s="13">
        <f>'KM Comparator'!K38-'KM HDL effect'!K38</f>
        <v>0</v>
      </c>
    </row>
    <row r="40" spans="1:33" x14ac:dyDescent="0.25">
      <c r="A40">
        <v>36</v>
      </c>
      <c r="B40" s="7">
        <f>'KM Comparator'!B39-'KM HbA1c effect'!B39</f>
        <v>0</v>
      </c>
      <c r="C40" s="8">
        <f>'KM Comparator'!C39-'KM HbA1c effect'!C39</f>
        <v>0</v>
      </c>
      <c r="D40" s="8">
        <f>'KM Comparator'!D39-'KM HbA1c effect'!D39</f>
        <v>0</v>
      </c>
      <c r="E40" s="8">
        <f>'KM Comparator'!E39-'KM HbA1c effect'!E39</f>
        <v>0</v>
      </c>
      <c r="F40" s="8">
        <f>'KM Comparator'!F39-'KM HbA1c effect'!F39</f>
        <v>0</v>
      </c>
      <c r="G40" s="8">
        <f>'KM Comparator'!G39-'KM HbA1c effect'!G39</f>
        <v>0</v>
      </c>
      <c r="H40" s="8">
        <f>'KM Comparator'!H39-'KM HbA1c effect'!H39</f>
        <v>0</v>
      </c>
      <c r="I40" s="8">
        <f>'KM Comparator'!I39-'KM HbA1c effect'!I39</f>
        <v>0</v>
      </c>
      <c r="J40" s="8">
        <f>'KM Comparator'!J39-'KM HbA1c effect'!J39</f>
        <v>0</v>
      </c>
      <c r="K40" s="9">
        <f>'KM Comparator'!K39-'KM HbA1c effect'!K39</f>
        <v>0</v>
      </c>
      <c r="M40" s="7">
        <f>'KM Comparator'!B39-'KM HbA1c effect plus'!B39</f>
        <v>-4.9286349488597558E-4</v>
      </c>
      <c r="N40" s="7">
        <f>'KM Comparator'!C39-'KM HbA1c effect plus'!C39</f>
        <v>-2.1934671007599604E-3</v>
      </c>
      <c r="O40" s="7">
        <f>'KM Comparator'!D39-'KM HbA1c effect plus'!D39</f>
        <v>-6.1186563408033301E-5</v>
      </c>
      <c r="P40" s="7">
        <f>'KM Comparator'!E39-'KM HbA1c effect plus'!E39</f>
        <v>-1.2415134306950071E-3</v>
      </c>
      <c r="Q40" s="7">
        <f>'KM Comparator'!F39-'KM HbA1c effect plus'!F39</f>
        <v>-1.1300955312789629E-3</v>
      </c>
      <c r="R40" s="7">
        <f>'KM Comparator'!G39-'KM HbA1c effect plus'!G39</f>
        <v>-3.8673876036050547E-3</v>
      </c>
      <c r="S40" s="7">
        <f>'KM Comparator'!H39-'KM HbA1c effect plus'!H39</f>
        <v>-7.9297269525302472E-4</v>
      </c>
      <c r="T40" s="7">
        <f>'KM Comparator'!I39-'KM HbA1c effect plus'!I39</f>
        <v>-3.0905623334076537E-5</v>
      </c>
      <c r="U40" s="7">
        <f>'KM Comparator'!J39-'KM HbA1c effect plus'!J39</f>
        <v>2.2332903688829786E-3</v>
      </c>
      <c r="V40" s="13">
        <f>'KM Comparator'!K39-'KM HbA1c effect plus'!K39</f>
        <v>-1.0000000000000009E-3</v>
      </c>
      <c r="X40" s="7">
        <f>'KM Comparator'!B39-'KM HDL effect'!B39</f>
        <v>-8.5252501439425643E-6</v>
      </c>
      <c r="Y40" s="7">
        <f>'KM Comparator'!C39-'KM HDL effect'!C39</f>
        <v>-1.0853121606979599E-5</v>
      </c>
      <c r="Z40" s="7">
        <f>'KM Comparator'!D39-'KM HDL effect'!D39</f>
        <v>-3.1224543700636431E-6</v>
      </c>
      <c r="AA40" s="7">
        <f>'KM Comparator'!E39-'KM HDL effect'!E39</f>
        <v>-4.9662891840052126E-6</v>
      </c>
      <c r="AB40" s="7">
        <f>'KM Comparator'!F39-'KM HDL effect'!F39</f>
        <v>-3.0853943839836973E-6</v>
      </c>
      <c r="AC40" s="7">
        <f>'KM Comparator'!G39-'KM HDL effect'!G39</f>
        <v>-2.1230680804062985E-5</v>
      </c>
      <c r="AD40" s="7">
        <f>'KM Comparator'!H39-'KM HDL effect'!H39</f>
        <v>-8.0688251973104475E-4</v>
      </c>
      <c r="AE40" s="7">
        <f>'KM Comparator'!I39-'KM HDL effect'!I39</f>
        <v>0</v>
      </c>
      <c r="AF40" s="7">
        <f>'KM Comparator'!J39-'KM HDL effect'!J39</f>
        <v>-1.302761982702183E-5</v>
      </c>
      <c r="AG40" s="13">
        <f>'KM Comparator'!K39-'KM HDL effect'!K39</f>
        <v>0</v>
      </c>
    </row>
    <row r="41" spans="1:33" x14ac:dyDescent="0.25">
      <c r="A41">
        <v>37</v>
      </c>
      <c r="B41" s="7">
        <f>'KM Comparator'!B40-'KM HbA1c effect'!B40</f>
        <v>0</v>
      </c>
      <c r="C41" s="8">
        <f>'KM Comparator'!C40-'KM HbA1c effect'!C40</f>
        <v>0</v>
      </c>
      <c r="D41" s="8">
        <f>'KM Comparator'!D40-'KM HbA1c effect'!D40</f>
        <v>0</v>
      </c>
      <c r="E41" s="8">
        <f>'KM Comparator'!E40-'KM HbA1c effect'!E40</f>
        <v>0</v>
      </c>
      <c r="F41" s="8">
        <f>'KM Comparator'!F40-'KM HbA1c effect'!F40</f>
        <v>0</v>
      </c>
      <c r="G41" s="8">
        <f>'KM Comparator'!G40-'KM HbA1c effect'!G40</f>
        <v>0</v>
      </c>
      <c r="H41" s="8">
        <f>'KM Comparator'!H40-'KM HbA1c effect'!H40</f>
        <v>0</v>
      </c>
      <c r="I41" s="8">
        <f>'KM Comparator'!I40-'KM HbA1c effect'!I40</f>
        <v>0</v>
      </c>
      <c r="J41" s="8">
        <f>'KM Comparator'!J40-'KM HbA1c effect'!J40</f>
        <v>0</v>
      </c>
      <c r="K41" s="9">
        <f>'KM Comparator'!K40-'KM HbA1c effect'!K40</f>
        <v>0</v>
      </c>
      <c r="M41" s="7">
        <f>'KM Comparator'!B40-'KM HbA1c effect plus'!B40</f>
        <v>-5.6730590356290911E-4</v>
      </c>
      <c r="N41" s="7">
        <f>'KM Comparator'!C40-'KM HbA1c effect plus'!C40</f>
        <v>-2.1934671007599604E-3</v>
      </c>
      <c r="O41" s="7">
        <f>'KM Comparator'!D40-'KM HbA1c effect plus'!D40</f>
        <v>-6.1186563408033301E-5</v>
      </c>
      <c r="P41" s="7">
        <f>'KM Comparator'!E40-'KM HbA1c effect plus'!E40</f>
        <v>-1.2415134306950071E-3</v>
      </c>
      <c r="Q41" s="7">
        <f>'KM Comparator'!F40-'KM HbA1c effect plus'!F40</f>
        <v>-1.1300955312789629E-3</v>
      </c>
      <c r="R41" s="7">
        <f>'KM Comparator'!G40-'KM HbA1c effect plus'!G40</f>
        <v>-3.8673876036050547E-3</v>
      </c>
      <c r="S41" s="7">
        <f>'KM Comparator'!H40-'KM HbA1c effect plus'!H40</f>
        <v>-8.5596212670502325E-4</v>
      </c>
      <c r="T41" s="7">
        <f>'KM Comparator'!I40-'KM HbA1c effect plus'!I40</f>
        <v>-3.0905623334076537E-5</v>
      </c>
      <c r="U41" s="7">
        <f>'KM Comparator'!J40-'KM HbA1c effect plus'!J40</f>
        <v>2.2332903688829786E-3</v>
      </c>
      <c r="V41" s="13">
        <f>'KM Comparator'!K40-'KM HbA1c effect plus'!K40</f>
        <v>-9.9999999999998701E-4</v>
      </c>
      <c r="X41" s="7">
        <f>'KM Comparator'!B40-'KM HDL effect'!B40</f>
        <v>-8.4432765860009695E-6</v>
      </c>
      <c r="Y41" s="7">
        <f>'KM Comparator'!C40-'KM HDL effect'!C40</f>
        <v>-1.0853121606979599E-5</v>
      </c>
      <c r="Z41" s="7">
        <f>'KM Comparator'!D40-'KM HDL effect'!D40</f>
        <v>-3.1224543700636431E-6</v>
      </c>
      <c r="AA41" s="7">
        <f>'KM Comparator'!E40-'KM HDL effect'!E40</f>
        <v>-4.9662891840052126E-6</v>
      </c>
      <c r="AB41" s="7">
        <f>'KM Comparator'!F40-'KM HDL effect'!F40</f>
        <v>-3.0853943839836973E-6</v>
      </c>
      <c r="AC41" s="7">
        <f>'KM Comparator'!G40-'KM HDL effect'!G40</f>
        <v>-2.1230680804062985E-5</v>
      </c>
      <c r="AD41" s="7">
        <f>'KM Comparator'!H40-'KM HDL effect'!H40</f>
        <v>-7.9912403396498188E-4</v>
      </c>
      <c r="AE41" s="7">
        <f>'KM Comparator'!I40-'KM HDL effect'!I40</f>
        <v>0</v>
      </c>
      <c r="AF41" s="7">
        <f>'KM Comparator'!J40-'KM HDL effect'!J40</f>
        <v>-1.302761982702183E-5</v>
      </c>
      <c r="AG41" s="13">
        <f>'KM Comparator'!K40-'KM HDL effect'!K40</f>
        <v>0</v>
      </c>
    </row>
    <row r="42" spans="1:33" x14ac:dyDescent="0.25">
      <c r="A42">
        <v>38</v>
      </c>
      <c r="B42" s="7">
        <f>'KM Comparator'!B41-'KM HbA1c effect'!B41</f>
        <v>0</v>
      </c>
      <c r="C42" s="8">
        <f>'KM Comparator'!C41-'KM HbA1c effect'!C41</f>
        <v>0</v>
      </c>
      <c r="D42" s="8">
        <f>'KM Comparator'!D41-'KM HbA1c effect'!D41</f>
        <v>0</v>
      </c>
      <c r="E42" s="8">
        <f>'KM Comparator'!E41-'KM HbA1c effect'!E41</f>
        <v>0</v>
      </c>
      <c r="F42" s="8">
        <f>'KM Comparator'!F41-'KM HbA1c effect'!F41</f>
        <v>0</v>
      </c>
      <c r="G42" s="8">
        <f>'KM Comparator'!G41-'KM HbA1c effect'!G41</f>
        <v>0</v>
      </c>
      <c r="H42" s="8">
        <f>'KM Comparator'!H41-'KM HbA1c effect'!H41</f>
        <v>0</v>
      </c>
      <c r="I42" s="8">
        <f>'KM Comparator'!I41-'KM HbA1c effect'!I41</f>
        <v>0</v>
      </c>
      <c r="J42" s="8">
        <f>'KM Comparator'!J41-'KM HbA1c effect'!J41</f>
        <v>0</v>
      </c>
      <c r="K42" s="9">
        <f>'KM Comparator'!K41-'KM HbA1c effect'!K41</f>
        <v>0</v>
      </c>
      <c r="M42" s="7">
        <f>'KM Comparator'!B41-'KM HbA1c effect plus'!B41</f>
        <v>-5.6730590356290911E-4</v>
      </c>
      <c r="N42" s="7">
        <f>'KM Comparator'!C41-'KM HbA1c effect plus'!C41</f>
        <v>-2.1934671007599604E-3</v>
      </c>
      <c r="O42" s="7">
        <f>'KM Comparator'!D41-'KM HbA1c effect plus'!D41</f>
        <v>-6.1186563408033301E-5</v>
      </c>
      <c r="P42" s="7">
        <f>'KM Comparator'!E41-'KM HbA1c effect plus'!E41</f>
        <v>-1.2415134306950071E-3</v>
      </c>
      <c r="Q42" s="7">
        <f>'KM Comparator'!F41-'KM HbA1c effect plus'!F41</f>
        <v>-1.1300955312789629E-3</v>
      </c>
      <c r="R42" s="7">
        <f>'KM Comparator'!G41-'KM HbA1c effect plus'!G41</f>
        <v>-3.921406263162952E-3</v>
      </c>
      <c r="S42" s="7">
        <f>'KM Comparator'!H41-'KM HbA1c effect plus'!H41</f>
        <v>-8.5596212670502325E-4</v>
      </c>
      <c r="T42" s="7">
        <f>'KM Comparator'!I41-'KM HbA1c effect plus'!I41</f>
        <v>-3.0905623334076537E-5</v>
      </c>
      <c r="U42" s="7">
        <f>'KM Comparator'!J41-'KM HbA1c effect plus'!J41</f>
        <v>2.0908007755781055E-3</v>
      </c>
      <c r="V42" s="13">
        <f>'KM Comparator'!K41-'KM HbA1c effect plus'!K41</f>
        <v>-1.0000000000000009E-3</v>
      </c>
      <c r="X42" s="7">
        <f>'KM Comparator'!B41-'KM HDL effect'!B41</f>
        <v>-8.4432765860009695E-6</v>
      </c>
      <c r="Y42" s="7">
        <f>'KM Comparator'!C41-'KM HDL effect'!C41</f>
        <v>-1.0853121606979599E-5</v>
      </c>
      <c r="Z42" s="7">
        <f>'KM Comparator'!D41-'KM HDL effect'!D41</f>
        <v>-3.1224543700636431E-6</v>
      </c>
      <c r="AA42" s="7">
        <f>'KM Comparator'!E41-'KM HDL effect'!E41</f>
        <v>-4.9662891840052126E-6</v>
      </c>
      <c r="AB42" s="7">
        <f>'KM Comparator'!F41-'KM HDL effect'!F41</f>
        <v>-3.0853943839836973E-6</v>
      </c>
      <c r="AC42" s="7">
        <f>'KM Comparator'!G41-'KM HDL effect'!G41</f>
        <v>-2.0980908088996664E-5</v>
      </c>
      <c r="AD42" s="7">
        <f>'KM Comparator'!H41-'KM HDL effect'!H41</f>
        <v>-7.9912403396498188E-4</v>
      </c>
      <c r="AE42" s="7">
        <f>'KM Comparator'!I41-'KM HDL effect'!I41</f>
        <v>0</v>
      </c>
      <c r="AF42" s="7">
        <f>'KM Comparator'!J41-'KM HDL effect'!J41</f>
        <v>-1.2874353712000186E-5</v>
      </c>
      <c r="AG42" s="13">
        <f>'KM Comparator'!K41-'KM HDL effect'!K41</f>
        <v>0</v>
      </c>
    </row>
    <row r="43" spans="1:33" x14ac:dyDescent="0.25">
      <c r="A43">
        <v>39</v>
      </c>
      <c r="B43" s="7">
        <f>'KM Comparator'!B42-'KM HbA1c effect'!B42</f>
        <v>0</v>
      </c>
      <c r="C43" s="8">
        <f>'KM Comparator'!C42-'KM HbA1c effect'!C42</f>
        <v>0</v>
      </c>
      <c r="D43" s="8">
        <f>'KM Comparator'!D42-'KM HbA1c effect'!D42</f>
        <v>0</v>
      </c>
      <c r="E43" s="8">
        <f>'KM Comparator'!E42-'KM HbA1c effect'!E42</f>
        <v>0</v>
      </c>
      <c r="F43" s="8">
        <f>'KM Comparator'!F42-'KM HbA1c effect'!F42</f>
        <v>0</v>
      </c>
      <c r="G43" s="8">
        <f>'KM Comparator'!G42-'KM HbA1c effect'!G42</f>
        <v>0</v>
      </c>
      <c r="H43" s="8">
        <f>'KM Comparator'!H42-'KM HbA1c effect'!H42</f>
        <v>0</v>
      </c>
      <c r="I43" s="8">
        <f>'KM Comparator'!I42-'KM HbA1c effect'!I42</f>
        <v>0</v>
      </c>
      <c r="J43" s="8">
        <f>'KM Comparator'!J42-'KM HbA1c effect'!J42</f>
        <v>0</v>
      </c>
      <c r="K43" s="9">
        <f>'KM Comparator'!K42-'KM HbA1c effect'!K42</f>
        <v>0</v>
      </c>
      <c r="M43" s="7">
        <f>'KM Comparator'!B42-'KM HbA1c effect plus'!B42</f>
        <v>-7.4149234609499626E-4</v>
      </c>
      <c r="N43" s="7">
        <f>'KM Comparator'!C42-'KM HbA1c effect plus'!C42</f>
        <v>-2.1934671007599604E-3</v>
      </c>
      <c r="O43" s="7">
        <f>'KM Comparator'!D42-'KM HbA1c effect plus'!D42</f>
        <v>-6.1186563408033301E-5</v>
      </c>
      <c r="P43" s="7">
        <f>'KM Comparator'!E42-'KM HbA1c effect plus'!E42</f>
        <v>-1.4182024371709456E-3</v>
      </c>
      <c r="Q43" s="7">
        <f>'KM Comparator'!F42-'KM HbA1c effect plus'!F42</f>
        <v>-1.1300955312789629E-3</v>
      </c>
      <c r="R43" s="7">
        <f>'KM Comparator'!G42-'KM HbA1c effect plus'!G42</f>
        <v>-3.921406263162952E-3</v>
      </c>
      <c r="S43" s="7">
        <f>'KM Comparator'!H42-'KM HbA1c effect plus'!H42</f>
        <v>-1.0061542546140334E-3</v>
      </c>
      <c r="T43" s="7">
        <f>'KM Comparator'!I42-'KM HbA1c effect plus'!I42</f>
        <v>-3.0905623334076537E-5</v>
      </c>
      <c r="U43" s="7">
        <f>'KM Comparator'!J42-'KM HbA1c effect plus'!J42</f>
        <v>1.6713963067860327E-3</v>
      </c>
      <c r="V43" s="13">
        <f>'KM Comparator'!K42-'KM HbA1c effect plus'!K42</f>
        <v>0</v>
      </c>
      <c r="X43" s="7">
        <f>'KM Comparator'!B42-'KM HDL effect'!B42</f>
        <v>-8.3191107540514508E-6</v>
      </c>
      <c r="Y43" s="7">
        <f>'KM Comparator'!C42-'KM HDL effect'!C42</f>
        <v>-1.0853121606979599E-5</v>
      </c>
      <c r="Z43" s="7">
        <f>'KM Comparator'!D42-'KM HDL effect'!D42</f>
        <v>-3.1224543700636431E-6</v>
      </c>
      <c r="AA43" s="7">
        <f>'KM Comparator'!E42-'KM HDL effect'!E42</f>
        <v>-4.8932555199998617E-6</v>
      </c>
      <c r="AB43" s="7">
        <f>'KM Comparator'!F42-'KM HDL effect'!F42</f>
        <v>-3.0853943839836973E-6</v>
      </c>
      <c r="AC43" s="7">
        <f>'KM Comparator'!G42-'KM HDL effect'!G42</f>
        <v>-2.0980908088996664E-5</v>
      </c>
      <c r="AD43" s="7">
        <f>'KM Comparator'!H42-'KM HDL effect'!H42</f>
        <v>-7.8737220993507773E-4</v>
      </c>
      <c r="AE43" s="7">
        <f>'KM Comparator'!I42-'KM HDL effect'!I42</f>
        <v>0</v>
      </c>
      <c r="AF43" s="7">
        <f>'KM Comparator'!J42-'KM HDL effect'!J42</f>
        <v>-1.249569624894864E-5</v>
      </c>
      <c r="AG43" s="13">
        <f>'KM Comparator'!K42-'KM HDL effect'!K42</f>
        <v>0</v>
      </c>
    </row>
    <row r="44" spans="1:33" x14ac:dyDescent="0.25">
      <c r="A44">
        <v>40</v>
      </c>
      <c r="B44" s="7">
        <f>'KM Comparator'!B43-'KM HbA1c effect'!B43</f>
        <v>0</v>
      </c>
      <c r="C44" s="8">
        <f>'KM Comparator'!C43-'KM HbA1c effect'!C43</f>
        <v>0</v>
      </c>
      <c r="D44" s="8">
        <f>'KM Comparator'!D43-'KM HbA1c effect'!D43</f>
        <v>0</v>
      </c>
      <c r="E44" s="8">
        <f>'KM Comparator'!E43-'KM HbA1c effect'!E43</f>
        <v>0</v>
      </c>
      <c r="F44" s="8">
        <f>'KM Comparator'!F43-'KM HbA1c effect'!F43</f>
        <v>0</v>
      </c>
      <c r="G44" s="8">
        <f>'KM Comparator'!G43-'KM HbA1c effect'!G43</f>
        <v>0</v>
      </c>
      <c r="H44" s="8">
        <f>'KM Comparator'!H43-'KM HbA1c effect'!H43</f>
        <v>0</v>
      </c>
      <c r="I44" s="8">
        <f>'KM Comparator'!I43-'KM HbA1c effect'!I43</f>
        <v>0</v>
      </c>
      <c r="J44" s="8">
        <f>'KM Comparator'!J43-'KM HbA1c effect'!J43</f>
        <v>0</v>
      </c>
      <c r="K44" s="9">
        <f>'KM Comparator'!K43-'KM HbA1c effect'!K43</f>
        <v>0</v>
      </c>
      <c r="M44" s="7">
        <f>'KM Comparator'!B43-'KM HbA1c effect plus'!B43</f>
        <v>-7.4149234609499626E-4</v>
      </c>
      <c r="N44" s="7">
        <f>'KM Comparator'!C43-'KM HbA1c effect plus'!C43</f>
        <v>-2.1934671007599604E-3</v>
      </c>
      <c r="O44" s="7">
        <f>'KM Comparator'!D43-'KM HbA1c effect plus'!D43</f>
        <v>-6.1186563408033301E-5</v>
      </c>
      <c r="P44" s="7">
        <f>'KM Comparator'!E43-'KM HbA1c effect plus'!E43</f>
        <v>-1.4182024371709456E-3</v>
      </c>
      <c r="Q44" s="7">
        <f>'KM Comparator'!F43-'KM HbA1c effect plus'!F43</f>
        <v>-1.1300955312789629E-3</v>
      </c>
      <c r="R44" s="7">
        <f>'KM Comparator'!G43-'KM HbA1c effect plus'!G43</f>
        <v>-3.921406263162952E-3</v>
      </c>
      <c r="S44" s="7">
        <f>'KM Comparator'!H43-'KM HbA1c effect plus'!H43</f>
        <v>-1.0061542546140334E-3</v>
      </c>
      <c r="T44" s="7">
        <f>'KM Comparator'!I43-'KM HbA1c effect plus'!I43</f>
        <v>-3.0905623334076537E-5</v>
      </c>
      <c r="U44" s="7">
        <f>'KM Comparator'!J43-'KM HbA1c effect plus'!J43</f>
        <v>1.6713963067860327E-3</v>
      </c>
      <c r="V44" s="13">
        <f>'KM Comparator'!K43-'KM HbA1c effect plus'!K43</f>
        <v>0</v>
      </c>
      <c r="X44" s="7">
        <f>'KM Comparator'!B43-'KM HDL effect'!B43</f>
        <v>-8.3191107540514508E-6</v>
      </c>
      <c r="Y44" s="7">
        <f>'KM Comparator'!C43-'KM HDL effect'!C43</f>
        <v>-1.0853121606979599E-5</v>
      </c>
      <c r="Z44" s="7">
        <f>'KM Comparator'!D43-'KM HDL effect'!D43</f>
        <v>-3.1224543700636431E-6</v>
      </c>
      <c r="AA44" s="7">
        <f>'KM Comparator'!E43-'KM HDL effect'!E43</f>
        <v>-4.8932555199998617E-6</v>
      </c>
      <c r="AB44" s="7">
        <f>'KM Comparator'!F43-'KM HDL effect'!F43</f>
        <v>-3.0853943839836973E-6</v>
      </c>
      <c r="AC44" s="7">
        <f>'KM Comparator'!G43-'KM HDL effect'!G43</f>
        <v>-2.0980908088996664E-5</v>
      </c>
      <c r="AD44" s="7">
        <f>'KM Comparator'!H43-'KM HDL effect'!H43</f>
        <v>-7.8737220993507773E-4</v>
      </c>
      <c r="AE44" s="7">
        <f>'KM Comparator'!I43-'KM HDL effect'!I43</f>
        <v>0</v>
      </c>
      <c r="AF44" s="7">
        <f>'KM Comparator'!J43-'KM HDL effect'!J43</f>
        <v>-1.249569624894864E-5</v>
      </c>
      <c r="AG44" s="13">
        <f>'KM Comparator'!K43-'KM HDL effect'!K43</f>
        <v>0</v>
      </c>
    </row>
    <row r="45" spans="1:33" x14ac:dyDescent="0.25">
      <c r="A45">
        <v>41</v>
      </c>
      <c r="B45" s="7">
        <f>'KM Comparator'!B44-'KM HbA1c effect'!B44</f>
        <v>0</v>
      </c>
      <c r="C45" s="8">
        <f>'KM Comparator'!C44-'KM HbA1c effect'!C44</f>
        <v>0</v>
      </c>
      <c r="D45" s="8">
        <f>'KM Comparator'!D44-'KM HbA1c effect'!D44</f>
        <v>0</v>
      </c>
      <c r="E45" s="8">
        <f>'KM Comparator'!E44-'KM HbA1c effect'!E44</f>
        <v>0</v>
      </c>
      <c r="F45" s="8">
        <f>'KM Comparator'!F44-'KM HbA1c effect'!F44</f>
        <v>0</v>
      </c>
      <c r="G45" s="8">
        <f>'KM Comparator'!G44-'KM HbA1c effect'!G44</f>
        <v>0</v>
      </c>
      <c r="H45" s="8">
        <f>'KM Comparator'!H44-'KM HbA1c effect'!H44</f>
        <v>0</v>
      </c>
      <c r="I45" s="8">
        <f>'KM Comparator'!I44-'KM HbA1c effect'!I44</f>
        <v>0</v>
      </c>
      <c r="J45" s="8">
        <f>'KM Comparator'!J44-'KM HbA1c effect'!J44</f>
        <v>0</v>
      </c>
      <c r="K45" s="9">
        <f>'KM Comparator'!K44-'KM HbA1c effect'!K44</f>
        <v>0</v>
      </c>
      <c r="M45" s="7">
        <f>'KM Comparator'!B44-'KM HbA1c effect plus'!B44</f>
        <v>-7.4149234609499626E-4</v>
      </c>
      <c r="N45" s="7">
        <f>'KM Comparator'!C44-'KM HbA1c effect plus'!C44</f>
        <v>-2.1934671007599604E-3</v>
      </c>
      <c r="O45" s="7">
        <f>'KM Comparator'!D44-'KM HbA1c effect plus'!D44</f>
        <v>-6.1186563408033301E-5</v>
      </c>
      <c r="P45" s="7">
        <f>'KM Comparator'!E44-'KM HbA1c effect plus'!E44</f>
        <v>-1.4182024371709456E-3</v>
      </c>
      <c r="Q45" s="7">
        <f>'KM Comparator'!F44-'KM HbA1c effect plus'!F44</f>
        <v>-1.1300955312789629E-3</v>
      </c>
      <c r="R45" s="7">
        <f>'KM Comparator'!G44-'KM HbA1c effect plus'!G44</f>
        <v>-3.8208573846199023E-3</v>
      </c>
      <c r="S45" s="7">
        <f>'KM Comparator'!H44-'KM HbA1c effect plus'!H44</f>
        <v>-1.0061542546140334E-3</v>
      </c>
      <c r="T45" s="7">
        <f>'KM Comparator'!I44-'KM HbA1c effect plus'!I44</f>
        <v>-3.0905623334076537E-5</v>
      </c>
      <c r="U45" s="7">
        <f>'KM Comparator'!J44-'KM HbA1c effect plus'!J44</f>
        <v>1.6285399912280285E-3</v>
      </c>
      <c r="V45" s="13">
        <f>'KM Comparator'!K44-'KM HbA1c effect plus'!K44</f>
        <v>0</v>
      </c>
      <c r="X45" s="7">
        <f>'KM Comparator'!B44-'KM HDL effect'!B44</f>
        <v>-8.3191107540514508E-6</v>
      </c>
      <c r="Y45" s="7">
        <f>'KM Comparator'!C44-'KM HDL effect'!C44</f>
        <v>-1.0853121606979599E-5</v>
      </c>
      <c r="Z45" s="7">
        <f>'KM Comparator'!D44-'KM HDL effect'!D44</f>
        <v>-3.1224543700636431E-6</v>
      </c>
      <c r="AA45" s="7">
        <f>'KM Comparator'!E44-'KM HDL effect'!E44</f>
        <v>-4.8932555199998617E-6</v>
      </c>
      <c r="AB45" s="7">
        <f>'KM Comparator'!F44-'KM HDL effect'!F44</f>
        <v>-3.0853943839836973E-6</v>
      </c>
      <c r="AC45" s="7">
        <f>'KM Comparator'!G44-'KM HDL effect'!G44</f>
        <v>-2.0442936086939589E-5</v>
      </c>
      <c r="AD45" s="7">
        <f>'KM Comparator'!H44-'KM HDL effect'!H44</f>
        <v>-7.8737220993507773E-4</v>
      </c>
      <c r="AE45" s="7">
        <f>'KM Comparator'!I44-'KM HDL effect'!I44</f>
        <v>0</v>
      </c>
      <c r="AF45" s="7">
        <f>'KM Comparator'!J44-'KM HDL effect'!J44</f>
        <v>-1.2175293780947172E-5</v>
      </c>
      <c r="AG45" s="13">
        <f>'KM Comparator'!K44-'KM HDL effect'!K44</f>
        <v>0</v>
      </c>
    </row>
    <row r="46" spans="1:33" ht="15.75" thickBot="1" x14ac:dyDescent="0.3">
      <c r="A46">
        <v>42</v>
      </c>
      <c r="B46" s="10">
        <f>'KM Comparator'!B45-'KM HbA1c effect'!B45</f>
        <v>0</v>
      </c>
      <c r="C46" s="11">
        <f>'KM Comparator'!C45-'KM HbA1c effect'!C45</f>
        <v>0</v>
      </c>
      <c r="D46" s="11">
        <f>'KM Comparator'!D45-'KM HbA1c effect'!D45</f>
        <v>0</v>
      </c>
      <c r="E46" s="11">
        <f>'KM Comparator'!E45-'KM HbA1c effect'!E45</f>
        <v>0</v>
      </c>
      <c r="F46" s="11">
        <f>'KM Comparator'!F45-'KM HbA1c effect'!F45</f>
        <v>0</v>
      </c>
      <c r="G46" s="11">
        <f>'KM Comparator'!G45-'KM HbA1c effect'!G45</f>
        <v>0</v>
      </c>
      <c r="H46" s="11">
        <f>'KM Comparator'!H45-'KM HbA1c effect'!H45</f>
        <v>0</v>
      </c>
      <c r="I46" s="11">
        <f>'KM Comparator'!I45-'KM HbA1c effect'!I45</f>
        <v>0</v>
      </c>
      <c r="J46" s="11">
        <f>'KM Comparator'!J45-'KM HbA1c effect'!J45</f>
        <v>0</v>
      </c>
      <c r="K46" s="12">
        <f>'KM Comparator'!K45-'KM HbA1c effect'!K45</f>
        <v>0</v>
      </c>
      <c r="M46" s="10">
        <f>'KM Comparator'!B45-'KM HbA1c effect plus'!B45</f>
        <v>-7.4149234609499626E-4</v>
      </c>
      <c r="N46" s="10">
        <f>'KM Comparator'!C45-'KM HbA1c effect plus'!C45</f>
        <v>-2.1934671007599604E-3</v>
      </c>
      <c r="O46" s="10">
        <f>'KM Comparator'!D45-'KM HbA1c effect plus'!D45</f>
        <v>-6.1186563408033301E-5</v>
      </c>
      <c r="P46" s="10">
        <f>'KM Comparator'!E45-'KM HbA1c effect plus'!E45</f>
        <v>-1.377682367536992E-3</v>
      </c>
      <c r="Q46" s="10">
        <f>'KM Comparator'!F45-'KM HbA1c effect plus'!F45</f>
        <v>-1.1300955312789629E-3</v>
      </c>
      <c r="R46" s="10">
        <f>'KM Comparator'!G45-'KM HbA1c effect plus'!G45</f>
        <v>-3.7116900307749834E-3</v>
      </c>
      <c r="S46" s="10">
        <f>'KM Comparator'!H45-'KM HbA1c effect plus'!H45</f>
        <v>-1.0061542546140334E-3</v>
      </c>
      <c r="T46" s="10">
        <f>'KM Comparator'!I45-'KM HbA1c effect plus'!I45</f>
        <v>-3.0905623334076537E-5</v>
      </c>
      <c r="U46" s="10">
        <f>'KM Comparator'!J45-'KM HbA1c effect plus'!J45</f>
        <v>1.5820102771919586E-3</v>
      </c>
      <c r="V46" s="14">
        <f>'KM Comparator'!K45-'KM HbA1c effect plus'!K45</f>
        <v>0</v>
      </c>
      <c r="X46" s="10">
        <f>'KM Comparator'!B45-'KM HDL effect'!B45</f>
        <v>-8.3191107540514508E-6</v>
      </c>
      <c r="Y46" s="10">
        <f>'KM Comparator'!C45-'KM HDL effect'!C45</f>
        <v>-1.0853121606979599E-5</v>
      </c>
      <c r="Z46" s="10">
        <f>'KM Comparator'!D45-'KM HDL effect'!D45</f>
        <v>-3.1224543700636431E-6</v>
      </c>
      <c r="AA46" s="10">
        <f>'KM Comparator'!E45-'KM HDL effect'!E45</f>
        <v>-4.7534482189304228E-6</v>
      </c>
      <c r="AB46" s="10">
        <f>'KM Comparator'!F45-'KM HDL effect'!F45</f>
        <v>-3.0853943839836973E-6</v>
      </c>
      <c r="AC46" s="10">
        <f>'KM Comparator'!G45-'KM HDL effect'!G45</f>
        <v>-1.9858852198906263E-5</v>
      </c>
      <c r="AD46" s="10">
        <f>'KM Comparator'!H45-'KM HDL effect'!H45</f>
        <v>-7.8737220993507773E-4</v>
      </c>
      <c r="AE46" s="10">
        <f>'KM Comparator'!I45-'KM HDL effect'!I45</f>
        <v>0</v>
      </c>
      <c r="AF46" s="10">
        <f>'KM Comparator'!J45-'KM HDL effect'!J45</f>
        <v>-1.1827428245014815E-5</v>
      </c>
      <c r="AG46" s="14">
        <f>'KM Comparator'!K45-'KM HDL effect'!K45</f>
        <v>0</v>
      </c>
    </row>
  </sheetData>
  <mergeCells count="3">
    <mergeCell ref="B2:K2"/>
    <mergeCell ref="M2:V2"/>
    <mergeCell ref="X2:A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M66"/>
  <sheetViews>
    <sheetView tabSelected="1" topLeftCell="A39" workbookViewId="0">
      <selection activeCell="K66" sqref="K66"/>
    </sheetView>
  </sheetViews>
  <sheetFormatPr defaultRowHeight="15" x14ac:dyDescent="0.25"/>
  <cols>
    <col min="2" max="2" width="26" bestFit="1" customWidth="1"/>
    <col min="3" max="3" width="17.85546875" bestFit="1" customWidth="1"/>
    <col min="4" max="4" width="20.5703125" bestFit="1" customWidth="1"/>
    <col min="5" max="5" width="12.7109375" customWidth="1"/>
    <col min="6" max="6" width="17.85546875" bestFit="1" customWidth="1"/>
    <col min="7" max="7" width="16.7109375" bestFit="1" customWidth="1"/>
    <col min="8" max="8" width="19.42578125" bestFit="1" customWidth="1"/>
    <col min="9" max="9" width="23.7109375" bestFit="1" customWidth="1"/>
    <col min="10" max="10" width="12.5703125" bestFit="1" customWidth="1"/>
    <col min="11" max="11" width="21.5703125" bestFit="1" customWidth="1"/>
    <col min="13" max="13" width="12" bestFit="1" customWidth="1"/>
  </cols>
  <sheetData>
    <row r="2" spans="2:13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3" x14ac:dyDescent="0.25">
      <c r="B3" t="s">
        <v>10</v>
      </c>
      <c r="C3" s="3">
        <v>14079.152860279</v>
      </c>
      <c r="D3" s="3">
        <v>60879.079686266603</v>
      </c>
      <c r="E3" s="3">
        <v>0</v>
      </c>
      <c r="F3" s="3">
        <v>39640.189577296696</v>
      </c>
      <c r="G3" s="3">
        <v>3982.5448604275698</v>
      </c>
      <c r="H3" s="3">
        <v>51024.968339033498</v>
      </c>
      <c r="I3" s="3">
        <v>245074.70950705701</v>
      </c>
      <c r="J3" s="3">
        <v>414680.64483036101</v>
      </c>
      <c r="K3" s="1">
        <v>17.592639470172202</v>
      </c>
    </row>
    <row r="4" spans="2:13" x14ac:dyDescent="0.25">
      <c r="B4" t="s">
        <v>32</v>
      </c>
      <c r="C4" s="3">
        <v>14079.152860279</v>
      </c>
      <c r="D4" s="3">
        <v>60879.079686266603</v>
      </c>
      <c r="E4" s="3">
        <v>0</v>
      </c>
      <c r="F4" s="3">
        <v>39640.189577296696</v>
      </c>
      <c r="G4" s="3">
        <v>3982.5448604275698</v>
      </c>
      <c r="H4" s="3">
        <v>51024.968339033498</v>
      </c>
      <c r="I4" s="3">
        <v>245074.70950705701</v>
      </c>
      <c r="J4" s="3">
        <v>414680.64483036101</v>
      </c>
      <c r="K4" s="1">
        <v>17.592639470172202</v>
      </c>
    </row>
    <row r="5" spans="2:13" x14ac:dyDescent="0.25">
      <c r="B5" t="s">
        <v>31</v>
      </c>
      <c r="C5" s="3">
        <f>C4-C3</f>
        <v>0</v>
      </c>
      <c r="D5" s="3">
        <f t="shared" ref="D5:K5" si="0">D4-D3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</row>
    <row r="6" spans="2:13" x14ac:dyDescent="0.25">
      <c r="C6" s="3"/>
      <c r="D6" s="3"/>
      <c r="E6" s="3"/>
      <c r="F6" s="3"/>
      <c r="G6" s="3"/>
      <c r="H6" s="3"/>
      <c r="I6" s="3"/>
      <c r="J6" s="3" t="s">
        <v>30</v>
      </c>
      <c r="K6" s="3" t="e">
        <f>J5/K5</f>
        <v>#DIV/0!</v>
      </c>
      <c r="M6" s="4"/>
    </row>
    <row r="8" spans="2:13" x14ac:dyDescent="0.25">
      <c r="B8" t="s">
        <v>34</v>
      </c>
      <c r="C8" s="3">
        <v>13941.802620348801</v>
      </c>
      <c r="D8" s="3">
        <v>61034.923261843098</v>
      </c>
      <c r="E8" s="3">
        <v>0</v>
      </c>
      <c r="F8" s="3">
        <v>39813.774555620897</v>
      </c>
      <c r="G8" s="3">
        <v>3980.8252502094601</v>
      </c>
      <c r="H8" s="3">
        <v>51144.935209285999</v>
      </c>
      <c r="I8" s="3">
        <v>245490.71963092301</v>
      </c>
      <c r="J8" s="3">
        <v>415406.980528232</v>
      </c>
      <c r="K8">
        <v>17.638375022399298</v>
      </c>
    </row>
    <row r="9" spans="2:13" x14ac:dyDescent="0.25">
      <c r="B9" t="s">
        <v>31</v>
      </c>
      <c r="C9" s="3">
        <f>C8-C3</f>
        <v>-137.35023993019968</v>
      </c>
      <c r="D9" s="3">
        <f t="shared" ref="D9:K9" si="1">D8-D3</f>
        <v>155.84357557649491</v>
      </c>
      <c r="E9" s="3">
        <f t="shared" si="1"/>
        <v>0</v>
      </c>
      <c r="F9" s="3">
        <f t="shared" si="1"/>
        <v>173.58497832420107</v>
      </c>
      <c r="G9" s="3">
        <f t="shared" si="1"/>
        <v>-1.7196102181096649</v>
      </c>
      <c r="H9" s="3">
        <f t="shared" si="1"/>
        <v>119.96687025250139</v>
      </c>
      <c r="I9" s="3">
        <f t="shared" si="1"/>
        <v>416.01012386599905</v>
      </c>
      <c r="J9" s="3">
        <f>SUM(C9:I9)</f>
        <v>726.33569787088709</v>
      </c>
      <c r="K9" s="5">
        <f t="shared" si="1"/>
        <v>4.5735552227096576E-2</v>
      </c>
    </row>
    <row r="10" spans="2:13" x14ac:dyDescent="0.25">
      <c r="J10" t="s">
        <v>30</v>
      </c>
      <c r="K10" s="3">
        <f>J9/K9</f>
        <v>15881.205375291409</v>
      </c>
    </row>
    <row r="12" spans="2:13" x14ac:dyDescent="0.25">
      <c r="B12" t="s">
        <v>36</v>
      </c>
      <c r="C12" s="3">
        <v>14092.0136789587</v>
      </c>
      <c r="D12" s="3">
        <v>60894.303639104801</v>
      </c>
      <c r="E12" s="3">
        <v>0</v>
      </c>
      <c r="F12" s="3">
        <v>39640.189577296696</v>
      </c>
      <c r="G12" s="3">
        <v>3983.23096301142</v>
      </c>
      <c r="H12" s="3">
        <v>51032.7775167289</v>
      </c>
      <c r="I12" s="3">
        <v>245129.164853269</v>
      </c>
      <c r="J12" s="3">
        <v>414771.68022837001</v>
      </c>
      <c r="K12">
        <v>17.595655515499999</v>
      </c>
    </row>
    <row r="13" spans="2:13" x14ac:dyDescent="0.25">
      <c r="B13" t="s">
        <v>31</v>
      </c>
      <c r="C13" s="3">
        <f>C12-C3</f>
        <v>12.86081867969915</v>
      </c>
      <c r="D13" s="3">
        <f t="shared" ref="D13:K13" si="2">D12-D3</f>
        <v>15.223952838197874</v>
      </c>
      <c r="E13" s="3">
        <f t="shared" si="2"/>
        <v>0</v>
      </c>
      <c r="F13" s="3">
        <f t="shared" si="2"/>
        <v>0</v>
      </c>
      <c r="G13" s="3">
        <f t="shared" si="2"/>
        <v>0.68610258385024281</v>
      </c>
      <c r="H13" s="3">
        <f t="shared" si="2"/>
        <v>7.8091776954024681</v>
      </c>
      <c r="I13" s="3">
        <f t="shared" si="2"/>
        <v>54.455346211994765</v>
      </c>
      <c r="J13" s="3">
        <f>SUM(C13:I13)</f>
        <v>91.035398009144501</v>
      </c>
      <c r="K13" s="1">
        <f t="shared" si="2"/>
        <v>3.016045327797201E-3</v>
      </c>
    </row>
    <row r="14" spans="2:13" x14ac:dyDescent="0.25">
      <c r="J14" t="s">
        <v>30</v>
      </c>
      <c r="K14" s="3">
        <f>J13/K13</f>
        <v>30183.696899420647</v>
      </c>
    </row>
    <row r="16" spans="2:13" x14ac:dyDescent="0.25">
      <c r="B16" t="s">
        <v>38</v>
      </c>
      <c r="C16" s="3">
        <v>13805.459451831</v>
      </c>
      <c r="D16" s="3">
        <v>60918.006836459703</v>
      </c>
      <c r="E16" s="3">
        <v>0</v>
      </c>
      <c r="F16" s="3">
        <v>39626.279838867697</v>
      </c>
      <c r="G16" s="3">
        <v>3983.23096301142</v>
      </c>
      <c r="H16" s="3">
        <v>51042.437956062997</v>
      </c>
      <c r="I16" s="3">
        <v>245170.66518891399</v>
      </c>
      <c r="J16" s="3">
        <v>414546.08023514698</v>
      </c>
      <c r="K16">
        <v>17.599438453926801</v>
      </c>
    </row>
    <row r="17" spans="2:11" x14ac:dyDescent="0.25">
      <c r="B17" t="s">
        <v>40</v>
      </c>
      <c r="C17" s="3">
        <f>C16-C3</f>
        <v>-273.6934084479999</v>
      </c>
      <c r="D17" s="3">
        <f t="shared" ref="D17:K17" si="3">D16-D3</f>
        <v>38.927150193099806</v>
      </c>
      <c r="E17" s="3">
        <f t="shared" si="3"/>
        <v>0</v>
      </c>
      <c r="F17" s="3">
        <f t="shared" si="3"/>
        <v>-13.909738428999844</v>
      </c>
      <c r="G17" s="3">
        <f t="shared" si="3"/>
        <v>0.68610258385024281</v>
      </c>
      <c r="H17" s="3">
        <f t="shared" si="3"/>
        <v>17.469617029499204</v>
      </c>
      <c r="I17" s="3">
        <f t="shared" si="3"/>
        <v>95.955681856983574</v>
      </c>
      <c r="J17" s="3">
        <f t="shared" si="3"/>
        <v>-134.56459521403303</v>
      </c>
      <c r="K17" s="1">
        <f t="shared" si="3"/>
        <v>6.7989837545994192E-3</v>
      </c>
    </row>
    <row r="18" spans="2:11" x14ac:dyDescent="0.25">
      <c r="J18" t="s">
        <v>30</v>
      </c>
      <c r="K18" s="3">
        <f>J17/K17</f>
        <v>-19791.868913203674</v>
      </c>
    </row>
    <row r="20" spans="2:11" x14ac:dyDescent="0.25">
      <c r="B20" t="s">
        <v>41</v>
      </c>
      <c r="C20" s="3">
        <v>13710.109299677801</v>
      </c>
      <c r="D20" s="3">
        <v>60934.184709069501</v>
      </c>
      <c r="E20" s="3">
        <v>0</v>
      </c>
      <c r="F20" s="3">
        <v>39606.520963618001</v>
      </c>
      <c r="G20" s="3">
        <v>3981.4511664356701</v>
      </c>
      <c r="H20" s="3">
        <v>51055.846396152898</v>
      </c>
      <c r="I20" s="3">
        <v>245202.13434982399</v>
      </c>
      <c r="J20" s="3">
        <v>414490.24688477803</v>
      </c>
      <c r="K20">
        <v>17.6043931479884</v>
      </c>
    </row>
    <row r="21" spans="2:11" x14ac:dyDescent="0.25">
      <c r="B21" t="s">
        <v>31</v>
      </c>
      <c r="C21" s="3">
        <f>C20-C3</f>
        <v>-369.04356060119972</v>
      </c>
      <c r="D21" s="3">
        <f t="shared" ref="D21:K21" si="4">D20-D3</f>
        <v>55.10502280289802</v>
      </c>
      <c r="E21" s="3">
        <f t="shared" si="4"/>
        <v>0</v>
      </c>
      <c r="F21" s="3">
        <f t="shared" si="4"/>
        <v>-33.668613678695692</v>
      </c>
      <c r="G21" s="3">
        <f t="shared" si="4"/>
        <v>-1.0936939918997268</v>
      </c>
      <c r="H21" s="3">
        <f t="shared" si="4"/>
        <v>30.878057119400182</v>
      </c>
      <c r="I21" s="3">
        <f t="shared" si="4"/>
        <v>127.42484276698087</v>
      </c>
      <c r="J21" s="3">
        <f t="shared" si="4"/>
        <v>-190.39794558298308</v>
      </c>
      <c r="K21" s="4">
        <f t="shared" si="4"/>
        <v>1.1753677816198405E-2</v>
      </c>
    </row>
    <row r="22" spans="2:11" x14ac:dyDescent="0.25">
      <c r="J22" t="s">
        <v>30</v>
      </c>
      <c r="K22" s="3">
        <f>J21/K21</f>
        <v>-16199.010093724448</v>
      </c>
    </row>
    <row r="24" spans="2:11" x14ac:dyDescent="0.25">
      <c r="B24" t="s">
        <v>43</v>
      </c>
      <c r="C24" s="3">
        <v>13889.4402597062</v>
      </c>
      <c r="D24" s="3">
        <v>60946.553695471397</v>
      </c>
      <c r="E24" s="3">
        <v>0</v>
      </c>
      <c r="F24" s="3">
        <v>39613.5316197879</v>
      </c>
      <c r="G24" s="3">
        <v>3985.5685837754399</v>
      </c>
      <c r="H24" s="3">
        <v>51068.907054960502</v>
      </c>
      <c r="I24" s="3">
        <v>245301.728013908</v>
      </c>
      <c r="J24" s="3">
        <v>414805.729227609</v>
      </c>
      <c r="K24">
        <v>17.6089059893147</v>
      </c>
    </row>
    <row r="25" spans="2:11" x14ac:dyDescent="0.25">
      <c r="B25" t="s">
        <v>31</v>
      </c>
      <c r="C25" s="3">
        <f>C24-C3</f>
        <v>-189.71260057280051</v>
      </c>
      <c r="D25" s="3">
        <f t="shared" ref="D25:K25" si="5">D24-D3</f>
        <v>67.474009204794129</v>
      </c>
      <c r="E25" s="3">
        <f t="shared" si="5"/>
        <v>0</v>
      </c>
      <c r="F25" s="3">
        <f t="shared" si="5"/>
        <v>-26.657957508796244</v>
      </c>
      <c r="G25" s="3">
        <f t="shared" si="5"/>
        <v>3.0237233478701455</v>
      </c>
      <c r="H25" s="3">
        <f t="shared" si="5"/>
        <v>43.938715927004523</v>
      </c>
      <c r="I25" s="3">
        <f t="shared" si="5"/>
        <v>227.01850685098907</v>
      </c>
      <c r="J25" s="3">
        <f t="shared" si="5"/>
        <v>125.08439724799246</v>
      </c>
      <c r="K25" s="1">
        <f t="shared" si="5"/>
        <v>1.6266519142497771E-2</v>
      </c>
    </row>
    <row r="26" spans="2:11" x14ac:dyDescent="0.25">
      <c r="J26" t="s">
        <v>30</v>
      </c>
      <c r="K26" s="3">
        <f>J25/K25</f>
        <v>7689.6843235009028</v>
      </c>
    </row>
    <row r="28" spans="2:11" x14ac:dyDescent="0.25">
      <c r="B28" t="s">
        <v>45</v>
      </c>
      <c r="C28" s="3">
        <v>14092.0136789587</v>
      </c>
      <c r="D28" s="3">
        <v>60894.303639104801</v>
      </c>
      <c r="E28" s="3">
        <v>0</v>
      </c>
      <c r="F28" s="3">
        <v>39640.189577296696</v>
      </c>
      <c r="G28" s="3">
        <v>3983.23096301142</v>
      </c>
      <c r="H28" s="3">
        <v>51032.7775167289</v>
      </c>
      <c r="I28" s="3">
        <v>245129.164853269</v>
      </c>
      <c r="J28" s="3">
        <v>414771.68022837001</v>
      </c>
      <c r="K28">
        <v>17.595655515499999</v>
      </c>
    </row>
    <row r="29" spans="2:11" x14ac:dyDescent="0.25">
      <c r="B29" t="s">
        <v>31</v>
      </c>
      <c r="C29" s="3">
        <f>C28-C3</f>
        <v>12.86081867969915</v>
      </c>
      <c r="D29" s="3">
        <f t="shared" ref="D29:K29" si="6">D28-D3</f>
        <v>15.223952838197874</v>
      </c>
      <c r="E29" s="3">
        <f t="shared" si="6"/>
        <v>0</v>
      </c>
      <c r="F29" s="3">
        <f t="shared" si="6"/>
        <v>0</v>
      </c>
      <c r="G29" s="3">
        <f t="shared" si="6"/>
        <v>0.68610258385024281</v>
      </c>
      <c r="H29" s="3">
        <f t="shared" si="6"/>
        <v>7.8091776954024681</v>
      </c>
      <c r="I29" s="3">
        <f t="shared" si="6"/>
        <v>54.455346211994765</v>
      </c>
      <c r="J29" s="3">
        <f t="shared" si="6"/>
        <v>91.035398009000346</v>
      </c>
      <c r="K29" s="4">
        <f t="shared" si="6"/>
        <v>3.016045327797201E-3</v>
      </c>
    </row>
    <row r="30" spans="2:11" x14ac:dyDescent="0.25">
      <c r="J30" t="s">
        <v>30</v>
      </c>
      <c r="K30" s="3">
        <f>J29/K29</f>
        <v>30183.696899372848</v>
      </c>
    </row>
    <row r="32" spans="2:11" x14ac:dyDescent="0.25">
      <c r="B32" t="s">
        <v>52</v>
      </c>
      <c r="C32" s="3">
        <v>15970.145794739599</v>
      </c>
      <c r="D32" s="3">
        <v>61343.269348893002</v>
      </c>
      <c r="E32" s="3">
        <v>0</v>
      </c>
      <c r="F32" s="3">
        <v>39791.253192609598</v>
      </c>
      <c r="G32" s="3">
        <v>4077.7144164760498</v>
      </c>
      <c r="H32" s="3">
        <v>51452.408868468097</v>
      </c>
      <c r="I32" s="3">
        <v>246721.22708756401</v>
      </c>
      <c r="J32" s="3">
        <v>419356.01870875002</v>
      </c>
      <c r="K32">
        <v>17.743972554731599</v>
      </c>
    </row>
    <row r="33" spans="2:11" x14ac:dyDescent="0.25">
      <c r="B33" t="s">
        <v>31</v>
      </c>
      <c r="C33" s="3">
        <f>C32-C3</f>
        <v>1890.9929344605989</v>
      </c>
      <c r="D33" s="3">
        <f t="shared" ref="D33:K33" si="7">D32-D3</f>
        <v>464.18966262639879</v>
      </c>
      <c r="E33" s="3">
        <f t="shared" si="7"/>
        <v>0</v>
      </c>
      <c r="F33" s="3">
        <f t="shared" si="7"/>
        <v>151.06361531290167</v>
      </c>
      <c r="G33" s="3">
        <f t="shared" si="7"/>
        <v>95.16955604847999</v>
      </c>
      <c r="H33" s="3">
        <f t="shared" si="7"/>
        <v>427.44052943459974</v>
      </c>
      <c r="I33" s="3">
        <f t="shared" si="7"/>
        <v>1646.517580507003</v>
      </c>
      <c r="J33" s="3">
        <f t="shared" si="7"/>
        <v>4675.3738783890149</v>
      </c>
      <c r="K33" s="4">
        <f t="shared" si="7"/>
        <v>0.15133308455939698</v>
      </c>
    </row>
    <row r="35" spans="2:11" x14ac:dyDescent="0.25">
      <c r="B35" t="s">
        <v>53</v>
      </c>
      <c r="C35" s="3">
        <v>15906.100268586501</v>
      </c>
      <c r="D35" s="3">
        <v>61347.361440827197</v>
      </c>
      <c r="E35" s="3">
        <v>0</v>
      </c>
      <c r="F35" s="3">
        <v>39782.147314498201</v>
      </c>
      <c r="G35" s="3">
        <v>4077.0340619257399</v>
      </c>
      <c r="H35" s="3">
        <v>51452.061581053698</v>
      </c>
      <c r="I35" s="3">
        <v>246720.961992606</v>
      </c>
      <c r="J35" s="3">
        <v>419285.66665949702</v>
      </c>
      <c r="K35">
        <v>17.743982941975801</v>
      </c>
    </row>
    <row r="36" spans="2:11" x14ac:dyDescent="0.25">
      <c r="B36" t="s">
        <v>54</v>
      </c>
      <c r="C36" s="3">
        <f>C35-C4</f>
        <v>1826.9474083075002</v>
      </c>
      <c r="D36" s="3">
        <f t="shared" ref="D36:K36" si="8">D35-D4</f>
        <v>468.28175456059398</v>
      </c>
      <c r="E36" s="3">
        <f t="shared" si="8"/>
        <v>0</v>
      </c>
      <c r="F36" s="3">
        <f t="shared" si="8"/>
        <v>141.95773720150464</v>
      </c>
      <c r="G36" s="3">
        <f t="shared" si="8"/>
        <v>94.489201498170132</v>
      </c>
      <c r="H36" s="3">
        <f t="shared" si="8"/>
        <v>427.09324202020071</v>
      </c>
      <c r="I36" s="3">
        <f t="shared" si="8"/>
        <v>1646.2524855489901</v>
      </c>
      <c r="J36" s="3">
        <f t="shared" si="8"/>
        <v>4605.021829136007</v>
      </c>
      <c r="K36" s="1">
        <f t="shared" si="8"/>
        <v>0.15134347180359953</v>
      </c>
    </row>
    <row r="38" spans="2:11" x14ac:dyDescent="0.25">
      <c r="B38" t="s">
        <v>56</v>
      </c>
      <c r="C38" s="3">
        <f>C35-C32</f>
        <v>-64.045526153098763</v>
      </c>
      <c r="D38" s="3">
        <f t="shared" ref="D38:K38" si="9">D35-D32</f>
        <v>4.0920919341951958</v>
      </c>
      <c r="E38" s="3">
        <f t="shared" si="9"/>
        <v>0</v>
      </c>
      <c r="F38" s="3">
        <f t="shared" si="9"/>
        <v>-9.1058781113970326</v>
      </c>
      <c r="G38" s="3">
        <f t="shared" si="9"/>
        <v>-0.68035455030985759</v>
      </c>
      <c r="H38" s="3">
        <f t="shared" si="9"/>
        <v>-0.34728741439903388</v>
      </c>
      <c r="I38" s="3">
        <f t="shared" si="9"/>
        <v>-0.2650949580129236</v>
      </c>
      <c r="J38" s="3">
        <f t="shared" si="9"/>
        <v>-70.352049253007863</v>
      </c>
      <c r="K38" s="4">
        <f t="shared" si="9"/>
        <v>1.0387244202547663E-5</v>
      </c>
    </row>
    <row r="39" spans="2:11" x14ac:dyDescent="0.25">
      <c r="J39" t="s">
        <v>30</v>
      </c>
      <c r="K39" s="3">
        <f>J38/K38</f>
        <v>-6772927.2443361571</v>
      </c>
    </row>
    <row r="41" spans="2:11" x14ac:dyDescent="0.25">
      <c r="B41" t="s">
        <v>57</v>
      </c>
      <c r="C41" s="3">
        <v>14079.152860279</v>
      </c>
      <c r="D41" s="3">
        <v>60879.079686266603</v>
      </c>
      <c r="E41" s="3">
        <v>0</v>
      </c>
      <c r="F41" s="3">
        <v>39640.189577296696</v>
      </c>
      <c r="G41" s="3">
        <v>4011.50174875536</v>
      </c>
      <c r="H41" s="3">
        <v>51024.968339033498</v>
      </c>
      <c r="I41" s="3">
        <v>245074.70950705701</v>
      </c>
      <c r="J41" s="3">
        <v>414709.60171868902</v>
      </c>
      <c r="K41">
        <v>17.592639470172202</v>
      </c>
    </row>
    <row r="42" spans="2:11" x14ac:dyDescent="0.25">
      <c r="B42" t="s">
        <v>58</v>
      </c>
      <c r="C42" s="3">
        <f>C41-C3</f>
        <v>0</v>
      </c>
      <c r="D42" s="3">
        <f t="shared" ref="D42:K42" si="10">D41-D3</f>
        <v>0</v>
      </c>
      <c r="E42" s="3">
        <f t="shared" si="10"/>
        <v>0</v>
      </c>
      <c r="F42" s="3">
        <f t="shared" si="10"/>
        <v>0</v>
      </c>
      <c r="G42" s="3">
        <f t="shared" si="10"/>
        <v>28.956888327790239</v>
      </c>
      <c r="H42" s="3">
        <f t="shared" si="10"/>
        <v>0</v>
      </c>
      <c r="I42" s="3">
        <f t="shared" si="10"/>
        <v>0</v>
      </c>
      <c r="J42" s="3">
        <f t="shared" si="10"/>
        <v>28.956888328015339</v>
      </c>
      <c r="K42" s="18">
        <f t="shared" si="10"/>
        <v>0</v>
      </c>
    </row>
    <row r="44" spans="2:11" x14ac:dyDescent="0.25">
      <c r="B44" t="s">
        <v>59</v>
      </c>
      <c r="C44" s="3">
        <v>14079.152860279</v>
      </c>
      <c r="D44" s="3">
        <v>60879.079686266603</v>
      </c>
      <c r="E44" s="3">
        <v>0</v>
      </c>
      <c r="F44" s="3">
        <v>39640.189577296696</v>
      </c>
      <c r="G44" s="3">
        <v>4011.50174875536</v>
      </c>
      <c r="H44" s="3">
        <v>51024.968339033498</v>
      </c>
      <c r="I44" s="3">
        <v>245074.70950705701</v>
      </c>
      <c r="J44" s="3">
        <v>414709.60171868902</v>
      </c>
      <c r="K44">
        <v>17.592639470172202</v>
      </c>
    </row>
    <row r="45" spans="2:11" x14ac:dyDescent="0.25">
      <c r="B45" t="s">
        <v>58</v>
      </c>
      <c r="C45" s="3">
        <f>C44-C4</f>
        <v>0</v>
      </c>
      <c r="D45" s="3">
        <f t="shared" ref="D45:K45" si="11">D44-D4</f>
        <v>0</v>
      </c>
      <c r="E45" s="3">
        <f t="shared" si="11"/>
        <v>0</v>
      </c>
      <c r="F45" s="3">
        <f t="shared" si="11"/>
        <v>0</v>
      </c>
      <c r="G45" s="3">
        <f t="shared" si="11"/>
        <v>28.956888327790239</v>
      </c>
      <c r="H45" s="3">
        <f t="shared" si="11"/>
        <v>0</v>
      </c>
      <c r="I45" s="3">
        <f t="shared" si="11"/>
        <v>0</v>
      </c>
      <c r="J45" s="3">
        <f t="shared" si="11"/>
        <v>28.956888328015339</v>
      </c>
      <c r="K45" s="3">
        <f t="shared" si="11"/>
        <v>0</v>
      </c>
    </row>
    <row r="47" spans="2:11" x14ac:dyDescent="0.25">
      <c r="B47" t="s">
        <v>60</v>
      </c>
      <c r="C47" s="3">
        <f>C44-C41</f>
        <v>0</v>
      </c>
      <c r="D47" s="3">
        <f t="shared" ref="D47:K47" si="12">D44-D41</f>
        <v>0</v>
      </c>
      <c r="E47" s="3">
        <f t="shared" si="12"/>
        <v>0</v>
      </c>
      <c r="F47" s="3">
        <f t="shared" si="12"/>
        <v>0</v>
      </c>
      <c r="G47" s="3">
        <f t="shared" si="12"/>
        <v>0</v>
      </c>
      <c r="H47" s="3">
        <f t="shared" si="12"/>
        <v>0</v>
      </c>
      <c r="I47" s="3">
        <f t="shared" si="12"/>
        <v>0</v>
      </c>
      <c r="J47" s="3">
        <f t="shared" si="12"/>
        <v>0</v>
      </c>
      <c r="K47" s="3">
        <f t="shared" si="12"/>
        <v>0</v>
      </c>
    </row>
    <row r="48" spans="2:11" x14ac:dyDescent="0.25">
      <c r="J48" t="s">
        <v>30</v>
      </c>
      <c r="K48" t="e">
        <f>J47/K47</f>
        <v>#DIV/0!</v>
      </c>
    </row>
    <row r="50" spans="2:11" x14ac:dyDescent="0.25">
      <c r="B50" t="s">
        <v>61</v>
      </c>
      <c r="C50" s="3">
        <v>13941.802620348801</v>
      </c>
      <c r="D50" s="3">
        <v>61034.923261843098</v>
      </c>
      <c r="E50" s="3">
        <v>0</v>
      </c>
      <c r="F50" s="3">
        <v>39813.774555620897</v>
      </c>
      <c r="G50" s="3">
        <v>4009.7821385372499</v>
      </c>
      <c r="H50" s="3">
        <v>51144.935209285999</v>
      </c>
      <c r="I50" s="3">
        <v>245490.71963092301</v>
      </c>
      <c r="J50" s="3">
        <v>415435.93741655903</v>
      </c>
      <c r="K50">
        <v>17.638375022399298</v>
      </c>
    </row>
    <row r="51" spans="2:11" x14ac:dyDescent="0.25">
      <c r="B51" t="s">
        <v>62</v>
      </c>
      <c r="C51" s="3">
        <f>C50-C8</f>
        <v>0</v>
      </c>
      <c r="D51" s="3">
        <f t="shared" ref="D51:K51" si="13">D50-D8</f>
        <v>0</v>
      </c>
      <c r="E51" s="3">
        <f t="shared" si="13"/>
        <v>0</v>
      </c>
      <c r="F51" s="3">
        <f t="shared" si="13"/>
        <v>0</v>
      </c>
      <c r="G51" s="3">
        <f t="shared" si="13"/>
        <v>28.956888327789784</v>
      </c>
      <c r="H51" s="3">
        <f t="shared" si="13"/>
        <v>0</v>
      </c>
      <c r="I51" s="3">
        <f t="shared" si="13"/>
        <v>0</v>
      </c>
      <c r="J51" s="3">
        <f t="shared" si="13"/>
        <v>28.956888327025808</v>
      </c>
      <c r="K51" s="3">
        <f t="shared" si="13"/>
        <v>0</v>
      </c>
    </row>
    <row r="54" spans="2:11" x14ac:dyDescent="0.25">
      <c r="B54" t="s">
        <v>64</v>
      </c>
      <c r="C54" s="3">
        <v>15149.0141210162</v>
      </c>
      <c r="D54" s="3">
        <v>61339.527701658</v>
      </c>
      <c r="E54" s="3">
        <v>0</v>
      </c>
      <c r="F54" s="3">
        <v>39535.888996913804</v>
      </c>
      <c r="G54" s="3">
        <v>4168.0859810462198</v>
      </c>
      <c r="H54" s="3">
        <v>51340.963506484397</v>
      </c>
      <c r="I54" s="3">
        <v>246871.52160778601</v>
      </c>
      <c r="J54" s="3">
        <v>418405.00191490498</v>
      </c>
      <c r="K54">
        <v>17.704301500813902</v>
      </c>
    </row>
    <row r="55" spans="2:11" x14ac:dyDescent="0.25">
      <c r="B55" t="s">
        <v>66</v>
      </c>
      <c r="C55" s="3">
        <f>C54-C3</f>
        <v>1069.8612607371997</v>
      </c>
      <c r="D55" s="3">
        <f t="shared" ref="D55:K55" si="14">D54-D3</f>
        <v>460.44801539139735</v>
      </c>
      <c r="E55" s="3">
        <f t="shared" si="14"/>
        <v>0</v>
      </c>
      <c r="F55" s="3">
        <f t="shared" si="14"/>
        <v>-104.3005803828928</v>
      </c>
      <c r="G55" s="3">
        <f t="shared" si="14"/>
        <v>185.54112061864998</v>
      </c>
      <c r="H55" s="3">
        <f t="shared" si="14"/>
        <v>315.99516745089932</v>
      </c>
      <c r="I55" s="3">
        <f t="shared" si="14"/>
        <v>1796.8121007290029</v>
      </c>
      <c r="J55" s="3">
        <f t="shared" si="14"/>
        <v>3724.3570845439681</v>
      </c>
      <c r="K55" s="19">
        <f t="shared" si="14"/>
        <v>0.11166203064169977</v>
      </c>
    </row>
    <row r="57" spans="2:11" x14ac:dyDescent="0.25">
      <c r="B57" t="s">
        <v>69</v>
      </c>
      <c r="C57" s="3">
        <v>15970.635981244701</v>
      </c>
      <c r="D57" s="3">
        <v>61836.885870013801</v>
      </c>
      <c r="E57" s="3">
        <v>0</v>
      </c>
      <c r="F57" s="3">
        <v>41005.783892405903</v>
      </c>
      <c r="G57" s="3">
        <v>4037.75735234166</v>
      </c>
      <c r="H57" s="3">
        <v>51908.9899554492</v>
      </c>
      <c r="I57" s="3">
        <v>248117.99489851599</v>
      </c>
      <c r="J57" s="3">
        <v>422878.04794997198</v>
      </c>
      <c r="K57">
        <v>17.932784001020998</v>
      </c>
    </row>
    <row r="58" spans="2:11" x14ac:dyDescent="0.25">
      <c r="B58" t="s">
        <v>66</v>
      </c>
      <c r="C58" s="3">
        <f>C57-C4</f>
        <v>1891.4831209657004</v>
      </c>
      <c r="D58" s="3">
        <f t="shared" ref="D58:K58" si="15">D57-D4</f>
        <v>957.80618374719779</v>
      </c>
      <c r="E58" s="3">
        <f t="shared" si="15"/>
        <v>0</v>
      </c>
      <c r="F58" s="3">
        <f t="shared" si="15"/>
        <v>1365.5943151092069</v>
      </c>
      <c r="G58" s="3">
        <f t="shared" si="15"/>
        <v>55.212491914090151</v>
      </c>
      <c r="H58" s="3">
        <f t="shared" si="15"/>
        <v>884.02161641570274</v>
      </c>
      <c r="I58" s="3">
        <f t="shared" si="15"/>
        <v>3043.2853914589796</v>
      </c>
      <c r="J58" s="3">
        <f t="shared" si="15"/>
        <v>8197.4031196109718</v>
      </c>
      <c r="K58" s="4">
        <f t="shared" si="15"/>
        <v>0.34014453084879648</v>
      </c>
    </row>
    <row r="60" spans="2:11" x14ac:dyDescent="0.25">
      <c r="B60" t="s">
        <v>70</v>
      </c>
      <c r="C60" s="3">
        <f>C57-C54</f>
        <v>821.62186022850074</v>
      </c>
      <c r="D60" s="3">
        <f t="shared" ref="D60:K60" si="16">D57-D54</f>
        <v>497.35816835580044</v>
      </c>
      <c r="E60" s="3">
        <f t="shared" si="16"/>
        <v>0</v>
      </c>
      <c r="F60" s="3">
        <f t="shared" si="16"/>
        <v>1469.8948954920997</v>
      </c>
      <c r="G60" s="3">
        <f t="shared" si="16"/>
        <v>-130.32862870455983</v>
      </c>
      <c r="H60" s="3">
        <f t="shared" si="16"/>
        <v>568.02644896480342</v>
      </c>
      <c r="I60" s="3">
        <f t="shared" si="16"/>
        <v>1246.4732907299767</v>
      </c>
      <c r="J60" s="3">
        <f t="shared" si="16"/>
        <v>4473.0460350670037</v>
      </c>
      <c r="K60" s="1">
        <f t="shared" si="16"/>
        <v>0.22848250020709671</v>
      </c>
    </row>
    <row r="61" spans="2:11" x14ac:dyDescent="0.25">
      <c r="C61" s="3"/>
      <c r="D61" s="3"/>
      <c r="E61" s="3"/>
      <c r="F61" s="3"/>
      <c r="G61" s="3"/>
      <c r="H61" s="3"/>
      <c r="I61" s="3"/>
      <c r="J61" s="3" t="s">
        <v>30</v>
      </c>
      <c r="K61" s="3">
        <f>J60/K60</f>
        <v>19577.193137385275</v>
      </c>
    </row>
    <row r="63" spans="2:11" x14ac:dyDescent="0.25">
      <c r="B63" t="s">
        <v>67</v>
      </c>
      <c r="C63" s="3">
        <v>14807.7507515698</v>
      </c>
      <c r="D63" s="3">
        <v>61409.770956575303</v>
      </c>
      <c r="E63" s="3">
        <v>0</v>
      </c>
      <c r="F63" s="3">
        <v>40256.665528179197</v>
      </c>
      <c r="G63" s="3">
        <v>3946.5386753991402</v>
      </c>
      <c r="H63" s="3">
        <v>51577.339033188</v>
      </c>
      <c r="I63" s="3">
        <v>246560.64680419301</v>
      </c>
      <c r="J63" s="3">
        <v>418558.71174910403</v>
      </c>
      <c r="K63">
        <v>17.808954868765099</v>
      </c>
    </row>
    <row r="64" spans="2:11" x14ac:dyDescent="0.25">
      <c r="B64" t="s">
        <v>68</v>
      </c>
      <c r="C64" s="3">
        <f>C63-C57</f>
        <v>-1162.885229674901</v>
      </c>
      <c r="D64" s="3">
        <f t="shared" ref="D64:K64" si="17">D63-D57</f>
        <v>-427.11491343849775</v>
      </c>
      <c r="E64" s="3">
        <f t="shared" si="17"/>
        <v>0</v>
      </c>
      <c r="F64" s="3">
        <f t="shared" si="17"/>
        <v>-749.11836422670603</v>
      </c>
      <c r="G64" s="3">
        <f t="shared" si="17"/>
        <v>-91.218676942519778</v>
      </c>
      <c r="H64" s="3">
        <f t="shared" si="17"/>
        <v>-331.65092226120032</v>
      </c>
      <c r="I64" s="3">
        <f t="shared" si="17"/>
        <v>-1557.3480943229806</v>
      </c>
      <c r="J64" s="3">
        <f t="shared" si="17"/>
        <v>-4319.3362008679542</v>
      </c>
      <c r="K64" s="19">
        <f t="shared" si="17"/>
        <v>-0.12382913225589931</v>
      </c>
    </row>
    <row r="65" spans="2:11" x14ac:dyDescent="0.25">
      <c r="B65" t="s">
        <v>70</v>
      </c>
      <c r="C65" s="3">
        <f>C63-C54</f>
        <v>-341.26336944640025</v>
      </c>
      <c r="D65" s="3">
        <f t="shared" ref="D65:K65" si="18">D63-D54</f>
        <v>70.243254917302693</v>
      </c>
      <c r="E65" s="3">
        <f t="shared" si="18"/>
        <v>0</v>
      </c>
      <c r="F65" s="3">
        <f t="shared" si="18"/>
        <v>720.77653126539371</v>
      </c>
      <c r="G65" s="3">
        <f t="shared" si="18"/>
        <v>-221.54730564707961</v>
      </c>
      <c r="H65" s="3">
        <f t="shared" si="18"/>
        <v>236.3755267036031</v>
      </c>
      <c r="I65" s="3">
        <f t="shared" si="18"/>
        <v>-310.87480359300389</v>
      </c>
      <c r="J65" s="3">
        <f t="shared" si="18"/>
        <v>153.70983419904951</v>
      </c>
      <c r="K65" s="24">
        <f t="shared" si="18"/>
        <v>0.1046533679511974</v>
      </c>
    </row>
    <row r="66" spans="2:11" x14ac:dyDescent="0.25">
      <c r="J66" t="s">
        <v>30</v>
      </c>
      <c r="K66" s="3">
        <f>J65/K65</f>
        <v>1468.7519112689085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45"/>
  <sheetViews>
    <sheetView workbookViewId="0">
      <selection activeCell="Q33" sqref="Q33"/>
    </sheetView>
  </sheetViews>
  <sheetFormatPr defaultRowHeight="15" x14ac:dyDescent="0.25"/>
  <sheetData>
    <row r="1" spans="1:11" x14ac:dyDescent="0.25">
      <c r="B1" s="20" t="s">
        <v>10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931A-C35D-4C26-B4C5-1BBEC9719A2F}">
  <sheetPr>
    <tabColor rgb="FF7030A0"/>
  </sheetPr>
  <dimension ref="A1:K45"/>
  <sheetViews>
    <sheetView workbookViewId="0">
      <selection activeCell="B1" sqref="B1:K1"/>
    </sheetView>
  </sheetViews>
  <sheetFormatPr defaultRowHeight="15" x14ac:dyDescent="0.25"/>
  <sheetData>
    <row r="1" spans="1:11" x14ac:dyDescent="0.25">
      <c r="B1" s="20" t="s">
        <v>10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0.99860000000000004</v>
      </c>
      <c r="C4">
        <v>0.99780000000000002</v>
      </c>
      <c r="D4">
        <v>0.99939999999999996</v>
      </c>
      <c r="E4">
        <v>0.99939999999999996</v>
      </c>
      <c r="F4">
        <v>1</v>
      </c>
      <c r="G4">
        <v>0.99399999999999999</v>
      </c>
      <c r="H4">
        <v>0.99299999999999999</v>
      </c>
      <c r="I4">
        <v>1</v>
      </c>
      <c r="J4">
        <v>0.99739999999999995</v>
      </c>
      <c r="K4">
        <v>0.99339999999999995</v>
      </c>
    </row>
    <row r="5" spans="1:11" x14ac:dyDescent="0.25">
      <c r="A5">
        <v>2</v>
      </c>
      <c r="B5">
        <v>0.99558429635594903</v>
      </c>
      <c r="C5">
        <v>0.99559025568753801</v>
      </c>
      <c r="D5">
        <v>0.99919879202738104</v>
      </c>
      <c r="E5">
        <v>0.99859516810952298</v>
      </c>
      <c r="F5">
        <v>1</v>
      </c>
      <c r="G5">
        <v>0.99019770485202296</v>
      </c>
      <c r="H5">
        <v>0.98640265753976197</v>
      </c>
      <c r="I5">
        <v>1</v>
      </c>
      <c r="J5">
        <v>0.99478953090396605</v>
      </c>
      <c r="K5">
        <v>0.98460000000000003</v>
      </c>
    </row>
    <row r="6" spans="1:11" x14ac:dyDescent="0.25">
      <c r="A6">
        <v>3</v>
      </c>
      <c r="B6">
        <v>0.99396644659546796</v>
      </c>
      <c r="C6">
        <v>0.99255676922901404</v>
      </c>
      <c r="D6">
        <v>0.99818396489755401</v>
      </c>
      <c r="E6">
        <v>0.99778379685775798</v>
      </c>
      <c r="F6">
        <v>1</v>
      </c>
      <c r="G6">
        <v>0.98356018215039498</v>
      </c>
      <c r="H6">
        <v>0.98179423561747603</v>
      </c>
      <c r="I6">
        <v>0.99979687182612198</v>
      </c>
      <c r="J6">
        <v>0.991556414411083</v>
      </c>
      <c r="K6">
        <v>0.97619999999999996</v>
      </c>
    </row>
    <row r="7" spans="1:11" x14ac:dyDescent="0.25">
      <c r="A7">
        <v>4</v>
      </c>
      <c r="B7">
        <v>0.991522767562658</v>
      </c>
      <c r="C7">
        <v>0.99011655590577097</v>
      </c>
      <c r="D7">
        <v>0.99613892501864099</v>
      </c>
      <c r="E7">
        <v>0.99717053084862595</v>
      </c>
      <c r="F7">
        <v>0.99959024790002005</v>
      </c>
      <c r="G7">
        <v>0.97670891269882498</v>
      </c>
      <c r="H7">
        <v>0.97817360536934805</v>
      </c>
      <c r="I7">
        <v>0.99979687182612198</v>
      </c>
      <c r="J7">
        <v>0.98810292966513202</v>
      </c>
      <c r="K7">
        <v>0.96599999999999997</v>
      </c>
    </row>
    <row r="8" spans="1:11" x14ac:dyDescent="0.25">
      <c r="A8">
        <v>5</v>
      </c>
      <c r="B8">
        <v>0.98885407274313197</v>
      </c>
      <c r="C8">
        <v>0.98745164592093104</v>
      </c>
      <c r="D8">
        <v>0.99469524541716403</v>
      </c>
      <c r="E8">
        <v>0.99655117027045903</v>
      </c>
      <c r="F8">
        <v>0.99959024790002005</v>
      </c>
      <c r="G8">
        <v>0.97246235220883004</v>
      </c>
      <c r="H8">
        <v>0.97230051332882805</v>
      </c>
      <c r="I8">
        <v>0.99979687182612198</v>
      </c>
      <c r="J8">
        <v>0.98442055849867804</v>
      </c>
      <c r="K8">
        <v>0.95840000000000003</v>
      </c>
    </row>
    <row r="9" spans="1:11" x14ac:dyDescent="0.25">
      <c r="A9">
        <v>6</v>
      </c>
      <c r="B9">
        <v>0.98637781045746398</v>
      </c>
      <c r="C9">
        <v>0.98477283302506902</v>
      </c>
      <c r="D9">
        <v>0.99365737475208005</v>
      </c>
      <c r="E9">
        <v>0.99405563311619305</v>
      </c>
      <c r="F9">
        <v>0.99917305664463696</v>
      </c>
      <c r="G9">
        <v>0.96475083939916095</v>
      </c>
      <c r="H9">
        <v>0.96682219240648304</v>
      </c>
      <c r="I9">
        <v>0.99979687182612198</v>
      </c>
      <c r="J9">
        <v>0.98010652850525704</v>
      </c>
      <c r="K9">
        <v>0.94479999999999997</v>
      </c>
    </row>
    <row r="10" spans="1:11" x14ac:dyDescent="0.25">
      <c r="A10">
        <v>7</v>
      </c>
      <c r="B10">
        <v>0.98387219366544698</v>
      </c>
      <c r="C10">
        <v>0.98310513982773595</v>
      </c>
      <c r="D10">
        <v>0.99302634763009501</v>
      </c>
      <c r="E10">
        <v>0.99321392639890504</v>
      </c>
      <c r="F10">
        <v>0.99896154668345005</v>
      </c>
      <c r="G10">
        <v>0.95882836388210402</v>
      </c>
      <c r="H10">
        <v>0.95986369229178803</v>
      </c>
      <c r="I10">
        <v>0.99979687182612198</v>
      </c>
      <c r="J10">
        <v>0.97657947283536095</v>
      </c>
      <c r="K10">
        <v>0.93259999999999998</v>
      </c>
    </row>
    <row r="11" spans="1:11" x14ac:dyDescent="0.25">
      <c r="A11">
        <v>8</v>
      </c>
      <c r="B11">
        <v>0.98155124274751404</v>
      </c>
      <c r="C11">
        <v>0.98078599838700997</v>
      </c>
      <c r="D11">
        <v>0.99238747157543294</v>
      </c>
      <c r="E11">
        <v>0.99193593292723603</v>
      </c>
      <c r="F11">
        <v>0.99831885214344396</v>
      </c>
      <c r="G11">
        <v>0.95307086995358203</v>
      </c>
      <c r="H11">
        <v>0.95471752194924098</v>
      </c>
      <c r="I11">
        <v>0.99915363986912498</v>
      </c>
      <c r="J11">
        <v>0.97364743066943904</v>
      </c>
      <c r="K11">
        <v>0.91759999999999997</v>
      </c>
    </row>
    <row r="12" spans="1:11" x14ac:dyDescent="0.25">
      <c r="A12">
        <v>9</v>
      </c>
      <c r="B12">
        <v>0.978128221848656</v>
      </c>
      <c r="C12">
        <v>0.97779319019664002</v>
      </c>
      <c r="D12">
        <v>0.99130596822803096</v>
      </c>
      <c r="E12">
        <v>0.98977391040559903</v>
      </c>
      <c r="F12">
        <v>0.99810125867087596</v>
      </c>
      <c r="G12">
        <v>0.94642347068625099</v>
      </c>
      <c r="H12">
        <v>0.951179989718827</v>
      </c>
      <c r="I12">
        <v>0.99915363986912498</v>
      </c>
      <c r="J12">
        <v>0.96961532491906399</v>
      </c>
      <c r="K12">
        <v>0.9012</v>
      </c>
    </row>
    <row r="13" spans="1:11" x14ac:dyDescent="0.25">
      <c r="A13">
        <v>10</v>
      </c>
      <c r="B13">
        <v>0.97552335308208205</v>
      </c>
      <c r="C13">
        <v>0.97649120192740302</v>
      </c>
      <c r="D13">
        <v>0.98998598691214801</v>
      </c>
      <c r="E13">
        <v>0.98801665534939698</v>
      </c>
      <c r="F13">
        <v>0.99743674385152103</v>
      </c>
      <c r="G13">
        <v>0.93949227349747</v>
      </c>
      <c r="H13">
        <v>0.94526941721280699</v>
      </c>
      <c r="I13">
        <v>0.99893190137825305</v>
      </c>
      <c r="J13">
        <v>0.96595721117658195</v>
      </c>
      <c r="K13">
        <v>0.88519999999999999</v>
      </c>
    </row>
    <row r="14" spans="1:11" x14ac:dyDescent="0.25">
      <c r="A14">
        <v>11</v>
      </c>
      <c r="B14">
        <v>0.97155601906593303</v>
      </c>
      <c r="C14">
        <v>0.97229930566969403</v>
      </c>
      <c r="D14">
        <v>0.988196586122429</v>
      </c>
      <c r="E14">
        <v>0.98712373473905002</v>
      </c>
      <c r="F14">
        <v>0.99653530983086902</v>
      </c>
      <c r="G14">
        <v>0.93354880678759</v>
      </c>
      <c r="H14">
        <v>0.93758082728518399</v>
      </c>
      <c r="I14">
        <v>0.99870620506072505</v>
      </c>
      <c r="J14">
        <v>0.961592289300502</v>
      </c>
      <c r="K14">
        <v>0.86280000000000001</v>
      </c>
    </row>
    <row r="15" spans="1:11" x14ac:dyDescent="0.25">
      <c r="A15">
        <v>12</v>
      </c>
      <c r="B15">
        <v>0.96660139866272199</v>
      </c>
      <c r="C15">
        <v>0.96936933557843197</v>
      </c>
      <c r="D15">
        <v>0.98773845140470895</v>
      </c>
      <c r="E15">
        <v>0.98643727873436304</v>
      </c>
      <c r="F15">
        <v>0.99561130861637503</v>
      </c>
      <c r="G15">
        <v>0.92554201359075605</v>
      </c>
      <c r="H15">
        <v>0.93236480042963399</v>
      </c>
      <c r="I15">
        <v>0.99847470153614004</v>
      </c>
      <c r="J15">
        <v>0.95691138107720297</v>
      </c>
      <c r="K15">
        <v>0.84</v>
      </c>
    </row>
    <row r="16" spans="1:11" x14ac:dyDescent="0.25">
      <c r="A16">
        <v>13</v>
      </c>
      <c r="B16">
        <v>0.96314925081035496</v>
      </c>
      <c r="C16">
        <v>0.96683051112810703</v>
      </c>
      <c r="D16">
        <v>0.98656257229589395</v>
      </c>
      <c r="E16">
        <v>0.984323484565647</v>
      </c>
      <c r="F16">
        <v>0.99490015768164997</v>
      </c>
      <c r="G16">
        <v>0.91893099920796495</v>
      </c>
      <c r="H16">
        <v>0.92526106861683599</v>
      </c>
      <c r="I16">
        <v>0.99823696946434604</v>
      </c>
      <c r="J16">
        <v>0.95189898812870299</v>
      </c>
      <c r="K16">
        <v>0.81740000000000002</v>
      </c>
    </row>
    <row r="17" spans="1:11" x14ac:dyDescent="0.25">
      <c r="A17">
        <v>14</v>
      </c>
      <c r="B17">
        <v>0.958907340726042</v>
      </c>
      <c r="C17">
        <v>0.96399176237999495</v>
      </c>
      <c r="D17">
        <v>0.98559701068855798</v>
      </c>
      <c r="E17">
        <v>0.98287842929102098</v>
      </c>
      <c r="F17">
        <v>0.99392643597117103</v>
      </c>
      <c r="G17">
        <v>0.91016214455440303</v>
      </c>
      <c r="H17">
        <v>0.91892211341221897</v>
      </c>
      <c r="I17">
        <v>0.99823696946434604</v>
      </c>
      <c r="J17">
        <v>0.94747371756974896</v>
      </c>
      <c r="K17">
        <v>0.79800000000000004</v>
      </c>
    </row>
    <row r="18" spans="1:11" x14ac:dyDescent="0.25">
      <c r="A18">
        <v>15</v>
      </c>
      <c r="B18">
        <v>0.95626373652855201</v>
      </c>
      <c r="C18">
        <v>0.96060933514357305</v>
      </c>
      <c r="D18">
        <v>0.98460894350992301</v>
      </c>
      <c r="E18">
        <v>0.97967606849383204</v>
      </c>
      <c r="F18">
        <v>0.99342822723133595</v>
      </c>
      <c r="G18">
        <v>0.89989715796168401</v>
      </c>
      <c r="H18">
        <v>0.91293414976592402</v>
      </c>
      <c r="I18">
        <v>0.99798678476021896</v>
      </c>
      <c r="J18">
        <v>0.94296193796227401</v>
      </c>
      <c r="K18">
        <v>0.77639999999999998</v>
      </c>
    </row>
    <row r="19" spans="1:11" x14ac:dyDescent="0.25">
      <c r="A19">
        <v>16</v>
      </c>
      <c r="B19">
        <v>0.95355407627563704</v>
      </c>
      <c r="C19">
        <v>0.95615519603162502</v>
      </c>
      <c r="D19">
        <v>0.98384804015326899</v>
      </c>
      <c r="E19">
        <v>0.97740479476471198</v>
      </c>
      <c r="F19">
        <v>0.99266050835403197</v>
      </c>
      <c r="G19">
        <v>0.89317458774507197</v>
      </c>
      <c r="H19">
        <v>0.90611418831738899</v>
      </c>
      <c r="I19">
        <v>0.99798678476021896</v>
      </c>
      <c r="J19">
        <v>0.93956125091140597</v>
      </c>
      <c r="K19">
        <v>0.752</v>
      </c>
    </row>
    <row r="20" spans="1:11" x14ac:dyDescent="0.25">
      <c r="A20">
        <v>17</v>
      </c>
      <c r="B20">
        <v>0.94848198012523499</v>
      </c>
      <c r="C20">
        <v>0.95437511986879997</v>
      </c>
      <c r="D20">
        <v>0.98201640816362201</v>
      </c>
      <c r="E20">
        <v>0.97506526201128596</v>
      </c>
      <c r="F20">
        <v>0.99186849199098304</v>
      </c>
      <c r="G20">
        <v>0.88414782329445696</v>
      </c>
      <c r="H20">
        <v>0.90033048073238497</v>
      </c>
      <c r="I20">
        <v>0.99798678476021896</v>
      </c>
      <c r="J20">
        <v>0.93556311792880398</v>
      </c>
      <c r="K20">
        <v>0.72899999999999998</v>
      </c>
    </row>
    <row r="21" spans="1:11" x14ac:dyDescent="0.25">
      <c r="A21">
        <v>18</v>
      </c>
      <c r="B21">
        <v>0.94509919117005603</v>
      </c>
      <c r="C21">
        <v>0.95123314416552796</v>
      </c>
      <c r="D21">
        <v>0.98093874955383997</v>
      </c>
      <c r="E21">
        <v>0.97265769346311004</v>
      </c>
      <c r="F21">
        <v>0.98996366909827105</v>
      </c>
      <c r="G21">
        <v>0.87759858015894199</v>
      </c>
      <c r="H21">
        <v>0.89464938304875097</v>
      </c>
      <c r="I21">
        <v>0.99798678476021896</v>
      </c>
      <c r="J21">
        <v>0.93171306394555797</v>
      </c>
      <c r="K21">
        <v>0.70340000000000003</v>
      </c>
    </row>
    <row r="22" spans="1:11" x14ac:dyDescent="0.25">
      <c r="A22">
        <v>19</v>
      </c>
      <c r="B22">
        <v>0.941337067577113</v>
      </c>
      <c r="C22">
        <v>0.94961034096251595</v>
      </c>
      <c r="D22">
        <v>0.98093874955383997</v>
      </c>
      <c r="E22">
        <v>0.96989210434322604</v>
      </c>
      <c r="F22">
        <v>0.98968218952218401</v>
      </c>
      <c r="G22">
        <v>0.86911454497969698</v>
      </c>
      <c r="H22">
        <v>0.889053054806763</v>
      </c>
      <c r="I22">
        <v>0.99798678476021896</v>
      </c>
      <c r="J22">
        <v>0.92879897702392</v>
      </c>
      <c r="K22">
        <v>0.67559999999999998</v>
      </c>
    </row>
    <row r="23" spans="1:11" x14ac:dyDescent="0.25">
      <c r="A23">
        <v>20</v>
      </c>
      <c r="B23">
        <v>0.93687839585383403</v>
      </c>
      <c r="C23">
        <v>0.94792364408691698</v>
      </c>
      <c r="D23">
        <v>0.98064835916024795</v>
      </c>
      <c r="E23">
        <v>0.96730802236007396</v>
      </c>
      <c r="F23">
        <v>0.988803253297031</v>
      </c>
      <c r="G23">
        <v>0.86113865661546696</v>
      </c>
      <c r="H23">
        <v>0.88194694690866204</v>
      </c>
      <c r="I23">
        <v>0.99769134758296596</v>
      </c>
      <c r="J23">
        <v>0.924399692348851</v>
      </c>
      <c r="K23">
        <v>0.64139999999999997</v>
      </c>
    </row>
    <row r="24" spans="1:11" x14ac:dyDescent="0.25">
      <c r="A24">
        <v>21</v>
      </c>
      <c r="B24">
        <v>0.93424917678221497</v>
      </c>
      <c r="C24">
        <v>0.94467226894349399</v>
      </c>
      <c r="D24">
        <v>0.979425224318763</v>
      </c>
      <c r="E24">
        <v>0.965196654677966</v>
      </c>
      <c r="F24">
        <v>0.98818660019238702</v>
      </c>
      <c r="G24">
        <v>0.85415717701708804</v>
      </c>
      <c r="H24">
        <v>0.87754683741363904</v>
      </c>
      <c r="I24">
        <v>0.99769134758296596</v>
      </c>
      <c r="J24">
        <v>0.91777007185492399</v>
      </c>
      <c r="K24">
        <v>0.61280000000000001</v>
      </c>
    </row>
    <row r="25" spans="1:11" x14ac:dyDescent="0.25">
      <c r="A25">
        <v>22</v>
      </c>
      <c r="B25">
        <v>0.92784603294656598</v>
      </c>
      <c r="C25">
        <v>0.94220576171387704</v>
      </c>
      <c r="D25">
        <v>0.97782694555845195</v>
      </c>
      <c r="E25">
        <v>0.96362159486289101</v>
      </c>
      <c r="F25">
        <v>0.98754156977450602</v>
      </c>
      <c r="G25">
        <v>0.84663033505251095</v>
      </c>
      <c r="H25">
        <v>0.87239153614945997</v>
      </c>
      <c r="I25">
        <v>0.99769134758296596</v>
      </c>
      <c r="J25">
        <v>0.91088080564974705</v>
      </c>
      <c r="K25">
        <v>0.58320000000000005</v>
      </c>
    </row>
    <row r="26" spans="1:11" x14ac:dyDescent="0.25">
      <c r="A26">
        <v>23</v>
      </c>
      <c r="B26">
        <v>0.923073162406718</v>
      </c>
      <c r="C26">
        <v>0.93994395090043503</v>
      </c>
      <c r="D26">
        <v>0.97648561915850896</v>
      </c>
      <c r="E26">
        <v>0.96163883437963404</v>
      </c>
      <c r="F26">
        <v>0.98652558050519101</v>
      </c>
      <c r="G26">
        <v>0.84140422187317498</v>
      </c>
      <c r="H26">
        <v>0.86610888105373396</v>
      </c>
      <c r="I26">
        <v>0.99769134758296596</v>
      </c>
      <c r="J26">
        <v>0.90681995157791995</v>
      </c>
      <c r="K26">
        <v>0.55059999999999998</v>
      </c>
    </row>
    <row r="27" spans="1:11" x14ac:dyDescent="0.25">
      <c r="A27">
        <v>24</v>
      </c>
      <c r="B27">
        <v>0.91972019051275899</v>
      </c>
      <c r="C27">
        <v>0.93687112287351704</v>
      </c>
      <c r="D27">
        <v>0.97613092042288996</v>
      </c>
      <c r="E27">
        <v>0.95884438807558803</v>
      </c>
      <c r="F27">
        <v>0.98616723485299196</v>
      </c>
      <c r="G27">
        <v>0.83468032326031305</v>
      </c>
      <c r="H27">
        <v>0.85855834958068999</v>
      </c>
      <c r="I27">
        <v>0.99732894607639799</v>
      </c>
      <c r="J27">
        <v>0.89924390403476995</v>
      </c>
      <c r="K27">
        <v>0.51900000000000002</v>
      </c>
    </row>
    <row r="28" spans="1:11" x14ac:dyDescent="0.25">
      <c r="A28">
        <v>25</v>
      </c>
      <c r="B28">
        <v>0.91582156928129899</v>
      </c>
      <c r="C28">
        <v>0.93434391753243295</v>
      </c>
      <c r="D28">
        <v>0.97537860372121599</v>
      </c>
      <c r="E28">
        <v>0.95625790995746496</v>
      </c>
      <c r="F28">
        <v>0.984647131215453</v>
      </c>
      <c r="G28">
        <v>0.82503083975441305</v>
      </c>
      <c r="H28">
        <v>0.85359558455421203</v>
      </c>
      <c r="I28">
        <v>0.996944618929548</v>
      </c>
      <c r="J28">
        <v>0.89404596239294998</v>
      </c>
      <c r="K28">
        <v>0.4824</v>
      </c>
    </row>
    <row r="29" spans="1:11" x14ac:dyDescent="0.25">
      <c r="A29">
        <v>26</v>
      </c>
      <c r="B29">
        <v>0.90936677380958097</v>
      </c>
      <c r="C29">
        <v>0.93008281343091603</v>
      </c>
      <c r="D29">
        <v>0.97254790296414795</v>
      </c>
      <c r="E29">
        <v>0.95189686642117499</v>
      </c>
      <c r="F29">
        <v>0.98383067422439596</v>
      </c>
      <c r="G29">
        <v>0.814085156971602</v>
      </c>
      <c r="H29">
        <v>0.84651767755127505</v>
      </c>
      <c r="I29">
        <v>0.996944618929548</v>
      </c>
      <c r="J29">
        <v>0.88996863835218698</v>
      </c>
      <c r="K29">
        <v>0.45019999999999999</v>
      </c>
    </row>
    <row r="30" spans="1:11" x14ac:dyDescent="0.25">
      <c r="A30">
        <v>27</v>
      </c>
      <c r="B30">
        <v>0.90290303841155695</v>
      </c>
      <c r="C30">
        <v>0.92801688092662704</v>
      </c>
      <c r="D30">
        <v>0.972115851474603</v>
      </c>
      <c r="E30">
        <v>0.94809097046480395</v>
      </c>
      <c r="F30">
        <v>0.98208241891702197</v>
      </c>
      <c r="G30">
        <v>0.80612874939569101</v>
      </c>
      <c r="H30">
        <v>0.84087673345386504</v>
      </c>
      <c r="I30">
        <v>0.996944618929548</v>
      </c>
      <c r="J30">
        <v>0.88364278397029605</v>
      </c>
      <c r="K30">
        <v>0.41139999999999999</v>
      </c>
    </row>
    <row r="31" spans="1:11" x14ac:dyDescent="0.25">
      <c r="A31">
        <v>28</v>
      </c>
      <c r="B31">
        <v>0.89851362159866599</v>
      </c>
      <c r="C31">
        <v>0.92485882639746497</v>
      </c>
      <c r="D31">
        <v>0.97117067320384498</v>
      </c>
      <c r="E31">
        <v>0.945325513088631</v>
      </c>
      <c r="F31">
        <v>0.98160498458599799</v>
      </c>
      <c r="G31">
        <v>0.79750705154119095</v>
      </c>
      <c r="H31">
        <v>0.83515370269627898</v>
      </c>
      <c r="I31">
        <v>0.996944618929548</v>
      </c>
      <c r="J31">
        <v>0.88020615671129698</v>
      </c>
      <c r="K31">
        <v>0.375</v>
      </c>
    </row>
    <row r="32" spans="1:11" x14ac:dyDescent="0.25">
      <c r="A32">
        <v>29</v>
      </c>
      <c r="B32">
        <v>0.89611758527440299</v>
      </c>
      <c r="C32">
        <v>0.92387231031597505</v>
      </c>
      <c r="D32">
        <v>0.97065271551147003</v>
      </c>
      <c r="E32">
        <v>0.94179629783976704</v>
      </c>
      <c r="F32">
        <v>0.97846384863532299</v>
      </c>
      <c r="G32">
        <v>0.78942564675224103</v>
      </c>
      <c r="H32">
        <v>0.82802705776660401</v>
      </c>
      <c r="I32">
        <v>0.996944618929548</v>
      </c>
      <c r="J32">
        <v>0.87504228059192402</v>
      </c>
      <c r="K32">
        <v>0.33900000000000002</v>
      </c>
    </row>
    <row r="33" spans="1:11" x14ac:dyDescent="0.25">
      <c r="A33">
        <v>30</v>
      </c>
      <c r="B33">
        <v>0.89083075586275495</v>
      </c>
      <c r="C33">
        <v>0.92060196585467902</v>
      </c>
      <c r="D33">
        <v>0.96950740257281298</v>
      </c>
      <c r="E33">
        <v>0.93790687360089997</v>
      </c>
      <c r="F33">
        <v>0.97673205421295894</v>
      </c>
      <c r="G33">
        <v>0.78243957908186701</v>
      </c>
      <c r="H33">
        <v>0.82118789622752897</v>
      </c>
      <c r="I33">
        <v>0.996944618929548</v>
      </c>
      <c r="J33">
        <v>0.87246103492646099</v>
      </c>
      <c r="K33">
        <v>0.30640000000000001</v>
      </c>
    </row>
    <row r="34" spans="1:11" x14ac:dyDescent="0.25">
      <c r="A34">
        <v>31</v>
      </c>
      <c r="B34">
        <v>0.88559741591316998</v>
      </c>
      <c r="C34">
        <v>0.91879922049073404</v>
      </c>
      <c r="D34">
        <v>0.96887456484267398</v>
      </c>
      <c r="E34">
        <v>0.93607024134189099</v>
      </c>
      <c r="F34">
        <v>0.974819393532386</v>
      </c>
      <c r="G34">
        <v>0.77222496316695999</v>
      </c>
      <c r="H34">
        <v>0.81261152133220205</v>
      </c>
      <c r="I34">
        <v>0.996944618929548</v>
      </c>
      <c r="J34">
        <v>0.87132205185214395</v>
      </c>
      <c r="K34">
        <v>0.27339999999999998</v>
      </c>
    </row>
    <row r="35" spans="1:11" x14ac:dyDescent="0.25">
      <c r="A35">
        <v>32</v>
      </c>
      <c r="B35">
        <v>0.88300605551547195</v>
      </c>
      <c r="C35">
        <v>0.91611070777532599</v>
      </c>
      <c r="D35">
        <v>0.96887456484267398</v>
      </c>
      <c r="E35">
        <v>0.93059214190463002</v>
      </c>
      <c r="F35">
        <v>0.97196695931575805</v>
      </c>
      <c r="G35">
        <v>0.76601100954966905</v>
      </c>
      <c r="H35">
        <v>0.80369478920346604</v>
      </c>
      <c r="I35">
        <v>0.996944618929548</v>
      </c>
      <c r="J35">
        <v>0.86494807927092898</v>
      </c>
      <c r="K35">
        <v>0.2344</v>
      </c>
    </row>
    <row r="36" spans="1:11" x14ac:dyDescent="0.25">
      <c r="A36">
        <v>33</v>
      </c>
      <c r="B36">
        <v>0.87923896483494501</v>
      </c>
      <c r="C36">
        <v>0.91063905679031998</v>
      </c>
      <c r="D36">
        <v>0.96639451049580705</v>
      </c>
      <c r="E36">
        <v>0.92821008010794603</v>
      </c>
      <c r="F36">
        <v>0.97030831262750605</v>
      </c>
      <c r="G36">
        <v>0.75947507943405801</v>
      </c>
      <c r="H36">
        <v>0.79683732513176397</v>
      </c>
      <c r="I36">
        <v>0.99524334824878102</v>
      </c>
      <c r="J36">
        <v>0.85904399681856702</v>
      </c>
      <c r="K36">
        <v>0.19639999999999999</v>
      </c>
    </row>
    <row r="37" spans="1:11" x14ac:dyDescent="0.25">
      <c r="A37">
        <v>34</v>
      </c>
      <c r="B37">
        <v>0.87565754338958901</v>
      </c>
      <c r="C37">
        <v>0.90600240171501201</v>
      </c>
      <c r="D37">
        <v>0.96541040203298101</v>
      </c>
      <c r="E37">
        <v>0.92159351130880596</v>
      </c>
      <c r="F37">
        <v>0.96833212461808105</v>
      </c>
      <c r="G37">
        <v>0.750194324899222</v>
      </c>
      <c r="H37">
        <v>0.79196866530407495</v>
      </c>
      <c r="I37">
        <v>0.99524334824878102</v>
      </c>
      <c r="J37">
        <v>0.85467004571460303</v>
      </c>
      <c r="K37">
        <v>0.16500000000000001</v>
      </c>
    </row>
    <row r="38" spans="1:11" x14ac:dyDescent="0.25">
      <c r="A38">
        <v>35</v>
      </c>
      <c r="B38">
        <v>0.87141193105800296</v>
      </c>
      <c r="C38">
        <v>0.90490421698566104</v>
      </c>
      <c r="D38">
        <v>0.96424020760627405</v>
      </c>
      <c r="E38">
        <v>0.91377393000073104</v>
      </c>
      <c r="F38">
        <v>0.96715838870945303</v>
      </c>
      <c r="G38">
        <v>0.74564769262710595</v>
      </c>
      <c r="H38">
        <v>0.78428896915567203</v>
      </c>
      <c r="I38">
        <v>0.99524334824878102</v>
      </c>
      <c r="J38">
        <v>0.84949022725572698</v>
      </c>
      <c r="K38">
        <v>0.13500000000000001</v>
      </c>
    </row>
    <row r="39" spans="1:11" x14ac:dyDescent="0.25">
      <c r="A39">
        <v>36</v>
      </c>
      <c r="B39">
        <v>0.87012095041939896</v>
      </c>
      <c r="C39">
        <v>0.90222301930570303</v>
      </c>
      <c r="D39">
        <v>0.96424020760627405</v>
      </c>
      <c r="E39">
        <v>0.91377393000073104</v>
      </c>
      <c r="F39">
        <v>0.96429273422438799</v>
      </c>
      <c r="G39">
        <v>0.74343836613043301</v>
      </c>
      <c r="H39">
        <v>0.77266987331632797</v>
      </c>
      <c r="I39">
        <v>0.99524334824878102</v>
      </c>
      <c r="J39">
        <v>0.84193920301345404</v>
      </c>
      <c r="K39">
        <v>0.1074</v>
      </c>
    </row>
    <row r="40" spans="1:11" x14ac:dyDescent="0.25">
      <c r="A40">
        <v>37</v>
      </c>
      <c r="B40">
        <v>0.8668802764886</v>
      </c>
      <c r="C40">
        <v>0.89718266724254303</v>
      </c>
      <c r="D40">
        <v>0.96424020760627405</v>
      </c>
      <c r="E40">
        <v>0.91207230257056204</v>
      </c>
      <c r="F40">
        <v>0.96429273422438799</v>
      </c>
      <c r="G40">
        <v>0.74066950815601795</v>
      </c>
      <c r="H40">
        <v>0.76547555419792701</v>
      </c>
      <c r="I40">
        <v>0.99524334824878102</v>
      </c>
      <c r="J40">
        <v>0.83880348903574997</v>
      </c>
      <c r="K40">
        <v>8.5599999999999996E-2</v>
      </c>
    </row>
    <row r="41" spans="1:11" x14ac:dyDescent="0.25">
      <c r="A41">
        <v>38</v>
      </c>
      <c r="B41">
        <v>0.86485485528185102</v>
      </c>
      <c r="C41">
        <v>0.89508644605739696</v>
      </c>
      <c r="D41">
        <v>0.96424020760627405</v>
      </c>
      <c r="E41">
        <v>0.90781028246509199</v>
      </c>
      <c r="F41">
        <v>0.96203971381732201</v>
      </c>
      <c r="G41">
        <v>0.73028629075196105</v>
      </c>
      <c r="H41">
        <v>0.75832157705588998</v>
      </c>
      <c r="I41">
        <v>0.99524334824878102</v>
      </c>
      <c r="J41">
        <v>0.836843667799685</v>
      </c>
      <c r="K41">
        <v>6.6400000000000001E-2</v>
      </c>
    </row>
    <row r="42" spans="1:11" x14ac:dyDescent="0.25">
      <c r="A42">
        <v>39</v>
      </c>
      <c r="B42">
        <v>0.85964488627412905</v>
      </c>
      <c r="C42">
        <v>0.89239040254517599</v>
      </c>
      <c r="D42">
        <v>0.96424020760627405</v>
      </c>
      <c r="E42">
        <v>0.89413844086170202</v>
      </c>
      <c r="F42">
        <v>0.96203971381732201</v>
      </c>
      <c r="G42">
        <v>0.72808663324969602</v>
      </c>
      <c r="H42">
        <v>0.75146927364875804</v>
      </c>
      <c r="I42">
        <v>0.99524334824878102</v>
      </c>
      <c r="J42">
        <v>0.82676121397077296</v>
      </c>
      <c r="K42">
        <v>4.9000000000000002E-2</v>
      </c>
    </row>
    <row r="43" spans="1:11" x14ac:dyDescent="0.25">
      <c r="A43">
        <v>40</v>
      </c>
      <c r="B43">
        <v>0.856136131636276</v>
      </c>
      <c r="C43">
        <v>0.88874799273886895</v>
      </c>
      <c r="D43">
        <v>0.96424020760627405</v>
      </c>
      <c r="E43">
        <v>0.88318980689196702</v>
      </c>
      <c r="F43">
        <v>0.96203971381732201</v>
      </c>
      <c r="G43">
        <v>0.72214306889663804</v>
      </c>
      <c r="H43">
        <v>0.74533483059856498</v>
      </c>
      <c r="I43">
        <v>0.99524334824878102</v>
      </c>
      <c r="J43">
        <v>0.82001214283631796</v>
      </c>
      <c r="K43">
        <v>3.5799999999999998E-2</v>
      </c>
    </row>
    <row r="44" spans="1:11" x14ac:dyDescent="0.25">
      <c r="A44">
        <v>41</v>
      </c>
      <c r="B44">
        <v>0.84657036480235104</v>
      </c>
      <c r="C44">
        <v>0.88874799273886895</v>
      </c>
      <c r="D44">
        <v>0.96424020760627405</v>
      </c>
      <c r="E44">
        <v>0.88318980689196702</v>
      </c>
      <c r="F44">
        <v>0.96203971381732201</v>
      </c>
      <c r="G44">
        <v>0.71810875007598596</v>
      </c>
      <c r="H44">
        <v>0.73700706712818997</v>
      </c>
      <c r="I44">
        <v>0.99524334824878102</v>
      </c>
      <c r="J44">
        <v>0.80626892256531801</v>
      </c>
      <c r="K44">
        <v>2.7E-2</v>
      </c>
    </row>
    <row r="45" spans="1:11" x14ac:dyDescent="0.25">
      <c r="A45">
        <v>42</v>
      </c>
      <c r="B45">
        <v>0.840299473211222</v>
      </c>
      <c r="C45">
        <v>0.88874799273886895</v>
      </c>
      <c r="D45">
        <v>0.96424020760627405</v>
      </c>
      <c r="E45">
        <v>0.876647660174249</v>
      </c>
      <c r="F45">
        <v>0.96203971381732201</v>
      </c>
      <c r="G45">
        <v>0.707470101926712</v>
      </c>
      <c r="H45">
        <v>0.73154775551983298</v>
      </c>
      <c r="I45">
        <v>0.99524334824878102</v>
      </c>
      <c r="J45">
        <v>0.80029656017594597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sheetPr>
    <tabColor rgb="FF7030A0"/>
  </sheetPr>
  <dimension ref="A1:K45"/>
  <sheetViews>
    <sheetView workbookViewId="0">
      <selection activeCell="P28" sqref="A1:XFD1048576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96C6-4EDC-4CB4-81A1-880D234CB6F3}">
  <sheetPr>
    <tabColor rgb="FF7030A0"/>
  </sheetPr>
  <dimension ref="A1:K45"/>
  <sheetViews>
    <sheetView workbookViewId="0">
      <selection activeCell="M32" sqref="M32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0.99860000000000004</v>
      </c>
      <c r="C4">
        <v>0.99780000000000002</v>
      </c>
      <c r="D4">
        <v>0.99939999999999996</v>
      </c>
      <c r="E4">
        <v>0.99939999999999996</v>
      </c>
      <c r="F4">
        <v>1</v>
      </c>
      <c r="G4">
        <v>0.99399999999999999</v>
      </c>
      <c r="H4">
        <v>0.99299999999999999</v>
      </c>
      <c r="I4">
        <v>1</v>
      </c>
      <c r="J4">
        <v>0.99739999999999995</v>
      </c>
      <c r="K4">
        <v>0.99339999999999995</v>
      </c>
    </row>
    <row r="5" spans="1:11" x14ac:dyDescent="0.25">
      <c r="A5">
        <v>2</v>
      </c>
      <c r="B5">
        <v>0.99558429635594903</v>
      </c>
      <c r="C5">
        <v>0.99599202738071302</v>
      </c>
      <c r="D5">
        <v>0.99919879202738104</v>
      </c>
      <c r="E5">
        <v>0.998796376082142</v>
      </c>
      <c r="F5">
        <v>1</v>
      </c>
      <c r="G5">
        <v>0.99039782564928502</v>
      </c>
      <c r="H5">
        <v>0.98640265753976197</v>
      </c>
      <c r="I5">
        <v>1</v>
      </c>
      <c r="J5">
        <v>0.99478953090396605</v>
      </c>
      <c r="K5">
        <v>0.98460000000000003</v>
      </c>
    </row>
    <row r="6" spans="1:11" x14ac:dyDescent="0.25">
      <c r="A6">
        <v>3</v>
      </c>
      <c r="B6">
        <v>0.99396644659546796</v>
      </c>
      <c r="C6">
        <v>0.99315963079665204</v>
      </c>
      <c r="D6">
        <v>0.998386930323519</v>
      </c>
      <c r="E6">
        <v>0.99798484134634502</v>
      </c>
      <c r="F6">
        <v>1</v>
      </c>
      <c r="G6">
        <v>0.98375896149197695</v>
      </c>
      <c r="H6">
        <v>0.98179423561747603</v>
      </c>
      <c r="I6">
        <v>0.99979687182612198</v>
      </c>
      <c r="J6">
        <v>0.991556414411083</v>
      </c>
      <c r="K6">
        <v>0.97619999999999996</v>
      </c>
    </row>
    <row r="7" spans="1:11" x14ac:dyDescent="0.25">
      <c r="A7">
        <v>4</v>
      </c>
      <c r="B7">
        <v>0.991522767562658</v>
      </c>
      <c r="C7">
        <v>0.990717935330649</v>
      </c>
      <c r="D7">
        <v>0.99634147461705902</v>
      </c>
      <c r="E7">
        <v>0.99737145176961095</v>
      </c>
      <c r="F7">
        <v>0.99959024790002005</v>
      </c>
      <c r="G7">
        <v>0.97690630738611195</v>
      </c>
      <c r="H7">
        <v>0.97817360536934805</v>
      </c>
      <c r="I7">
        <v>0.99979687182612198</v>
      </c>
      <c r="J7">
        <v>0.98810292966513202</v>
      </c>
      <c r="K7">
        <v>0.96599999999999997</v>
      </c>
    </row>
    <row r="8" spans="1:11" x14ac:dyDescent="0.25">
      <c r="A8">
        <v>5</v>
      </c>
      <c r="B8">
        <v>0.98885407274313197</v>
      </c>
      <c r="C8">
        <v>0.98805140672624003</v>
      </c>
      <c r="D8">
        <v>0.99489750146543998</v>
      </c>
      <c r="E8">
        <v>0.99675196639584096</v>
      </c>
      <c r="F8">
        <v>0.99959024790002005</v>
      </c>
      <c r="G8">
        <v>0.97265888865834704</v>
      </c>
      <c r="H8">
        <v>0.97230051332882805</v>
      </c>
      <c r="I8">
        <v>0.99979687182612198</v>
      </c>
      <c r="J8">
        <v>0.98442055849867804</v>
      </c>
      <c r="K8">
        <v>0.95840000000000003</v>
      </c>
    </row>
    <row r="9" spans="1:11" x14ac:dyDescent="0.25">
      <c r="A9">
        <v>6</v>
      </c>
      <c r="B9">
        <v>0.98637781045746398</v>
      </c>
      <c r="C9">
        <v>0.985370966766423</v>
      </c>
      <c r="D9">
        <v>0.99385941976524605</v>
      </c>
      <c r="E9">
        <v>0.99425592641321403</v>
      </c>
      <c r="F9">
        <v>0.99917305664463696</v>
      </c>
      <c r="G9">
        <v>0.96494581733759999</v>
      </c>
      <c r="H9">
        <v>0.96682219240648304</v>
      </c>
      <c r="I9">
        <v>0.99979687182612198</v>
      </c>
      <c r="J9">
        <v>0.98010652850525704</v>
      </c>
      <c r="K9">
        <v>0.94479999999999997</v>
      </c>
    </row>
    <row r="10" spans="1:11" x14ac:dyDescent="0.25">
      <c r="A10">
        <v>7</v>
      </c>
      <c r="B10">
        <v>0.98387219366544698</v>
      </c>
      <c r="C10">
        <v>0.98370226064150101</v>
      </c>
      <c r="D10">
        <v>0.99322826433355804</v>
      </c>
      <c r="E10">
        <v>0.99341405009956996</v>
      </c>
      <c r="F10">
        <v>0.99896154668345005</v>
      </c>
      <c r="G10">
        <v>0.95902214487723003</v>
      </c>
      <c r="H10">
        <v>0.95986369229178803</v>
      </c>
      <c r="I10">
        <v>0.99979687182612198</v>
      </c>
      <c r="J10">
        <v>0.97657947283536095</v>
      </c>
      <c r="K10">
        <v>0.93259999999999998</v>
      </c>
    </row>
    <row r="11" spans="1:11" x14ac:dyDescent="0.25">
      <c r="A11">
        <v>8</v>
      </c>
      <c r="B11">
        <v>0.98155124274751404</v>
      </c>
      <c r="C11">
        <v>0.98138171059495205</v>
      </c>
      <c r="D11">
        <v>0.99258925837323198</v>
      </c>
      <c r="E11">
        <v>0.992135799123675</v>
      </c>
      <c r="F11">
        <v>0.99831885214344396</v>
      </c>
      <c r="G11">
        <v>0.95326348734847899</v>
      </c>
      <c r="H11">
        <v>0.95471752194924098</v>
      </c>
      <c r="I11">
        <v>0.99915363986912498</v>
      </c>
      <c r="J11">
        <v>0.97364743066943904</v>
      </c>
      <c r="K11">
        <v>0.91759999999999997</v>
      </c>
    </row>
    <row r="12" spans="1:11" x14ac:dyDescent="0.25">
      <c r="A12">
        <v>9</v>
      </c>
      <c r="B12">
        <v>0.978128221848656</v>
      </c>
      <c r="C12">
        <v>0.97838708462539503</v>
      </c>
      <c r="D12">
        <v>0.99150753511868395</v>
      </c>
      <c r="E12">
        <v>0.98997334097388501</v>
      </c>
      <c r="F12">
        <v>0.99810125867087596</v>
      </c>
      <c r="G12">
        <v>0.94661474462939699</v>
      </c>
      <c r="H12">
        <v>0.951179989718827</v>
      </c>
      <c r="I12">
        <v>0.99915363986912498</v>
      </c>
      <c r="J12">
        <v>0.96961532491906399</v>
      </c>
      <c r="K12">
        <v>0.9012</v>
      </c>
    </row>
    <row r="13" spans="1:11" x14ac:dyDescent="0.25">
      <c r="A13">
        <v>10</v>
      </c>
      <c r="B13">
        <v>0.97552335308208205</v>
      </c>
      <c r="C13">
        <v>0.97708430555132697</v>
      </c>
      <c r="D13">
        <v>0.99018728540481105</v>
      </c>
      <c r="E13">
        <v>0.98821573184654599</v>
      </c>
      <c r="F13">
        <v>0.99743674385152103</v>
      </c>
      <c r="G13">
        <v>0.93968214663277705</v>
      </c>
      <c r="H13">
        <v>0.94526941721280699</v>
      </c>
      <c r="I13">
        <v>0.99893190137825305</v>
      </c>
      <c r="J13">
        <v>0.96595721117658195</v>
      </c>
      <c r="K13">
        <v>0.88519999999999999</v>
      </c>
    </row>
    <row r="14" spans="1:11" x14ac:dyDescent="0.25">
      <c r="A14">
        <v>11</v>
      </c>
      <c r="B14">
        <v>0.97155601906593303</v>
      </c>
      <c r="C14">
        <v>0.97288986320937598</v>
      </c>
      <c r="D14">
        <v>0.98839752076783804</v>
      </c>
      <c r="E14">
        <v>0.98732263132070197</v>
      </c>
      <c r="F14">
        <v>0.99653530983086902</v>
      </c>
      <c r="G14">
        <v>0.93373747873722401</v>
      </c>
      <c r="H14">
        <v>0.93758082728518399</v>
      </c>
      <c r="I14">
        <v>0.99870620506072505</v>
      </c>
      <c r="J14">
        <v>0.961592289300502</v>
      </c>
      <c r="K14">
        <v>0.86280000000000001</v>
      </c>
    </row>
    <row r="15" spans="1:11" x14ac:dyDescent="0.25">
      <c r="A15">
        <v>12</v>
      </c>
      <c r="B15">
        <v>0.96660139866272199</v>
      </c>
      <c r="C15">
        <v>0.96995811350568495</v>
      </c>
      <c r="D15">
        <v>0.98793929289543803</v>
      </c>
      <c r="E15">
        <v>0.98663603700128499</v>
      </c>
      <c r="F15">
        <v>0.99584230891999903</v>
      </c>
      <c r="G15">
        <v>0.92572906735259697</v>
      </c>
      <c r="H15">
        <v>0.93236480042963399</v>
      </c>
      <c r="I15">
        <v>0.99847470153614004</v>
      </c>
      <c r="J15">
        <v>0.95691138107720297</v>
      </c>
      <c r="K15">
        <v>0.84</v>
      </c>
    </row>
    <row r="16" spans="1:11" x14ac:dyDescent="0.25">
      <c r="A16">
        <v>13</v>
      </c>
      <c r="B16">
        <v>0.96314925081035496</v>
      </c>
      <c r="C16">
        <v>0.96741774701793204</v>
      </c>
      <c r="D16">
        <v>0.98676317468960995</v>
      </c>
      <c r="E16">
        <v>0.98452181692199703</v>
      </c>
      <c r="F16">
        <v>0.99513099298505603</v>
      </c>
      <c r="G16">
        <v>0.91911671687150698</v>
      </c>
      <c r="H16">
        <v>0.92526106861683599</v>
      </c>
      <c r="I16">
        <v>0.99823696946434604</v>
      </c>
      <c r="J16">
        <v>0.95189898812870299</v>
      </c>
      <c r="K16">
        <v>0.81740000000000002</v>
      </c>
    </row>
    <row r="17" spans="1:11" x14ac:dyDescent="0.25">
      <c r="A17">
        <v>14</v>
      </c>
      <c r="B17">
        <v>0.958907340726042</v>
      </c>
      <c r="C17">
        <v>0.96457727406363403</v>
      </c>
      <c r="D17">
        <v>0.98579741675010502</v>
      </c>
      <c r="E17">
        <v>0.983076470481691</v>
      </c>
      <c r="F17">
        <v>0.99415704535306704</v>
      </c>
      <c r="G17">
        <v>0.91034609001611499</v>
      </c>
      <c r="H17">
        <v>0.91892211341221897</v>
      </c>
      <c r="I17">
        <v>0.99823696946434604</v>
      </c>
      <c r="J17">
        <v>0.94747371756974896</v>
      </c>
      <c r="K17">
        <v>0.79800000000000004</v>
      </c>
    </row>
    <row r="18" spans="1:11" x14ac:dyDescent="0.25">
      <c r="A18">
        <v>15</v>
      </c>
      <c r="B18">
        <v>0.95626373652855201</v>
      </c>
      <c r="C18">
        <v>0.96119279240025302</v>
      </c>
      <c r="D18">
        <v>0.98480914866313696</v>
      </c>
      <c r="E18">
        <v>0.979873464437515</v>
      </c>
      <c r="F18">
        <v>0.99365872101955599</v>
      </c>
      <c r="G18">
        <v>0.90007902885052005</v>
      </c>
      <c r="H18">
        <v>0.91293414976592402</v>
      </c>
      <c r="I18">
        <v>0.99798678476021896</v>
      </c>
      <c r="J18">
        <v>0.94296193796227401</v>
      </c>
      <c r="K18">
        <v>0.77639999999999998</v>
      </c>
    </row>
    <row r="19" spans="1:11" x14ac:dyDescent="0.25">
      <c r="A19">
        <v>16</v>
      </c>
      <c r="B19">
        <v>0.95355407627563704</v>
      </c>
      <c r="C19">
        <v>0.95673594792235395</v>
      </c>
      <c r="D19">
        <v>0.98404809058843601</v>
      </c>
      <c r="E19">
        <v>0.97760173306710296</v>
      </c>
      <c r="F19">
        <v>0.99289082401722295</v>
      </c>
      <c r="G19">
        <v>0.89335509998996698</v>
      </c>
      <c r="H19">
        <v>0.90611418831738899</v>
      </c>
      <c r="I19">
        <v>0.99798678476021896</v>
      </c>
      <c r="J19">
        <v>0.93956125091140597</v>
      </c>
      <c r="K19">
        <v>0.752</v>
      </c>
    </row>
    <row r="20" spans="1:11" x14ac:dyDescent="0.25">
      <c r="A20">
        <v>17</v>
      </c>
      <c r="B20">
        <v>0.94848198012523499</v>
      </c>
      <c r="C20">
        <v>0.95495479057249799</v>
      </c>
      <c r="D20">
        <v>0.98221608616446898</v>
      </c>
      <c r="E20">
        <v>0.97526172891880403</v>
      </c>
      <c r="F20">
        <v>0.99209862389167702</v>
      </c>
      <c r="G20">
        <v>0.88432651121347305</v>
      </c>
      <c r="H20">
        <v>0.90033048073238497</v>
      </c>
      <c r="I20">
        <v>0.99798678476021896</v>
      </c>
      <c r="J20">
        <v>0.93556311792880398</v>
      </c>
      <c r="K20">
        <v>0.72919999999999996</v>
      </c>
    </row>
    <row r="21" spans="1:11" x14ac:dyDescent="0.25">
      <c r="A21">
        <v>18</v>
      </c>
      <c r="B21">
        <v>0.94510011897832702</v>
      </c>
      <c r="C21">
        <v>0.95181176877138196</v>
      </c>
      <c r="D21">
        <v>0.981138504062258</v>
      </c>
      <c r="E21">
        <v>0.97285433573167601</v>
      </c>
      <c r="F21">
        <v>0.99019388160773802</v>
      </c>
      <c r="G21">
        <v>0.87777774110849105</v>
      </c>
      <c r="H21">
        <v>0.89465094122145605</v>
      </c>
      <c r="I21">
        <v>0.99798678476021896</v>
      </c>
      <c r="J21">
        <v>0.93171411991209196</v>
      </c>
      <c r="K21">
        <v>0.70340000000000003</v>
      </c>
    </row>
    <row r="22" spans="1:11" x14ac:dyDescent="0.25">
      <c r="A22">
        <v>19</v>
      </c>
      <c r="B22">
        <v>0.94133799169208898</v>
      </c>
      <c r="C22">
        <v>0.95018797843512104</v>
      </c>
      <c r="D22">
        <v>0.981138504062258</v>
      </c>
      <c r="E22">
        <v>0.97008818749246195</v>
      </c>
      <c r="F22">
        <v>0.989912336574583</v>
      </c>
      <c r="G22">
        <v>0.86929197392120405</v>
      </c>
      <c r="H22">
        <v>0.88905460323258101</v>
      </c>
      <c r="I22">
        <v>0.99798678476021896</v>
      </c>
      <c r="J22">
        <v>0.928800029687744</v>
      </c>
      <c r="K22">
        <v>0.67559999999999998</v>
      </c>
    </row>
    <row r="23" spans="1:11" x14ac:dyDescent="0.25">
      <c r="A23">
        <v>20</v>
      </c>
      <c r="B23">
        <v>0.936879315591712</v>
      </c>
      <c r="C23">
        <v>0.94850025556045903</v>
      </c>
      <c r="D23">
        <v>0.98084805453470902</v>
      </c>
      <c r="E23">
        <v>0.96750358308528805</v>
      </c>
      <c r="F23">
        <v>0.98903319595595496</v>
      </c>
      <c r="G23">
        <v>0.86131445728664002</v>
      </c>
      <c r="H23">
        <v>0.88194848295807604</v>
      </c>
      <c r="I23">
        <v>0.99769134758296596</v>
      </c>
      <c r="J23">
        <v>0.92440074002670003</v>
      </c>
      <c r="K23">
        <v>0.64139999999999997</v>
      </c>
    </row>
    <row r="24" spans="1:11" x14ac:dyDescent="0.25">
      <c r="A24">
        <v>21</v>
      </c>
      <c r="B24">
        <v>0.93425009393897596</v>
      </c>
      <c r="C24">
        <v>0.94524690264148004</v>
      </c>
      <c r="D24">
        <v>0.97962467061885605</v>
      </c>
      <c r="E24">
        <v>0.96539178854784002</v>
      </c>
      <c r="F24">
        <v>0.98841639945083704</v>
      </c>
      <c r="G24">
        <v>0.85433155242556902</v>
      </c>
      <c r="H24">
        <v>0.87754836579956996</v>
      </c>
      <c r="I24">
        <v>0.99769134758296596</v>
      </c>
      <c r="J24">
        <v>0.91777111201902495</v>
      </c>
      <c r="K24">
        <v>0.61280000000000001</v>
      </c>
    </row>
    <row r="25" spans="1:11" x14ac:dyDescent="0.25">
      <c r="A25">
        <v>22</v>
      </c>
      <c r="B25">
        <v>0.92784694381733102</v>
      </c>
      <c r="C25">
        <v>0.94277889506278101</v>
      </c>
      <c r="D25">
        <v>0.97802606639134504</v>
      </c>
      <c r="E25">
        <v>0.96381641030282095</v>
      </c>
      <c r="F25">
        <v>0.98777121903344101</v>
      </c>
      <c r="G25">
        <v>0.84680317386307302</v>
      </c>
      <c r="H25">
        <v>0.87239305555662205</v>
      </c>
      <c r="I25">
        <v>0.99769134758296596</v>
      </c>
      <c r="J25">
        <v>0.910881838005828</v>
      </c>
      <c r="K25">
        <v>0.58320000000000005</v>
      </c>
    </row>
    <row r="26" spans="1:11" x14ac:dyDescent="0.25">
      <c r="A26">
        <v>23</v>
      </c>
      <c r="B26">
        <v>0.92307406859193397</v>
      </c>
      <c r="C26">
        <v>0.94051570841482501</v>
      </c>
      <c r="D26">
        <v>0.97668446684897003</v>
      </c>
      <c r="E26">
        <v>0.96183324896474898</v>
      </c>
      <c r="F26">
        <v>0.98675499349945595</v>
      </c>
      <c r="G26">
        <v>0.84157599377749803</v>
      </c>
      <c r="H26">
        <v>0.86611038951866304</v>
      </c>
      <c r="I26">
        <v>0.99769134758296596</v>
      </c>
      <c r="J26">
        <v>0.90682097933159</v>
      </c>
      <c r="K26">
        <v>0.55059999999999998</v>
      </c>
    </row>
    <row r="27" spans="1:11" x14ac:dyDescent="0.25">
      <c r="A27">
        <v>24</v>
      </c>
      <c r="B27">
        <v>0.919721093406347</v>
      </c>
      <c r="C27">
        <v>0.93744101122058898</v>
      </c>
      <c r="D27">
        <v>0.97632969588389595</v>
      </c>
      <c r="E27">
        <v>0.959038237707314</v>
      </c>
      <c r="F27">
        <v>0.98639656451525803</v>
      </c>
      <c r="G27">
        <v>0.83485072248686798</v>
      </c>
      <c r="H27">
        <v>0.85855984489518</v>
      </c>
      <c r="I27">
        <v>0.99732894607639799</v>
      </c>
      <c r="J27">
        <v>0.89924492320204896</v>
      </c>
      <c r="K27">
        <v>0.51900000000000002</v>
      </c>
    </row>
    <row r="28" spans="1:11" x14ac:dyDescent="0.25">
      <c r="A28">
        <v>25</v>
      </c>
      <c r="B28">
        <v>0.91582246834759196</v>
      </c>
      <c r="C28">
        <v>0.93491226860843302</v>
      </c>
      <c r="D28">
        <v>0.97557722598340801</v>
      </c>
      <c r="E28">
        <v>0.95645123668074306</v>
      </c>
      <c r="F28">
        <v>0.98487610738305698</v>
      </c>
      <c r="G28">
        <v>0.82519926904771301</v>
      </c>
      <c r="H28">
        <v>0.85359707122526596</v>
      </c>
      <c r="I28">
        <v>0.996944618929548</v>
      </c>
      <c r="J28">
        <v>0.89404697566908997</v>
      </c>
      <c r="K28">
        <v>0.48220000000000002</v>
      </c>
    </row>
    <row r="29" spans="1:11" x14ac:dyDescent="0.25">
      <c r="A29">
        <v>26</v>
      </c>
      <c r="B29">
        <v>0.90936498930905696</v>
      </c>
      <c r="C29">
        <v>0.93064680408968903</v>
      </c>
      <c r="D29">
        <v>0.97274477447702701</v>
      </c>
      <c r="E29">
        <v>0.95208750229522399</v>
      </c>
      <c r="F29">
        <v>0.98405912181077704</v>
      </c>
      <c r="G29">
        <v>0.81424681089361695</v>
      </c>
      <c r="H29">
        <v>0.84651621621717599</v>
      </c>
      <c r="I29">
        <v>0.996944618929548</v>
      </c>
      <c r="J29">
        <v>0.88996795587134603</v>
      </c>
      <c r="K29">
        <v>0.45019999999999999</v>
      </c>
    </row>
    <row r="30" spans="1:11" x14ac:dyDescent="0.25">
      <c r="A30">
        <v>27</v>
      </c>
      <c r="B30">
        <v>0.902901266595176</v>
      </c>
      <c r="C30">
        <v>0.92857961882960505</v>
      </c>
      <c r="D30">
        <v>0.97231263552790403</v>
      </c>
      <c r="E30">
        <v>0.94828084413411395</v>
      </c>
      <c r="F30">
        <v>0.98231046055478299</v>
      </c>
      <c r="G30">
        <v>0.80628882340376395</v>
      </c>
      <c r="H30">
        <v>0.84087528185766502</v>
      </c>
      <c r="I30">
        <v>0.996944618929548</v>
      </c>
      <c r="J30">
        <v>0.883642106340497</v>
      </c>
      <c r="K30">
        <v>0.41139999999999999</v>
      </c>
    </row>
    <row r="31" spans="1:11" x14ac:dyDescent="0.25">
      <c r="A31">
        <v>28</v>
      </c>
      <c r="B31">
        <v>0.89851185839587999</v>
      </c>
      <c r="C31">
        <v>0.92541964929542497</v>
      </c>
      <c r="D31">
        <v>0.97136726592602896</v>
      </c>
      <c r="E31">
        <v>0.94551483292127803</v>
      </c>
      <c r="F31">
        <v>0.98183291536248596</v>
      </c>
      <c r="G31">
        <v>0.79766541352778697</v>
      </c>
      <c r="H31">
        <v>0.83515226097968398</v>
      </c>
      <c r="I31">
        <v>0.996944618929548</v>
      </c>
      <c r="J31">
        <v>0.88020548171690705</v>
      </c>
      <c r="K31">
        <v>0.37480000000000002</v>
      </c>
    </row>
    <row r="32" spans="1:11" x14ac:dyDescent="0.25">
      <c r="A32">
        <v>29</v>
      </c>
      <c r="B32">
        <v>0.89611454820805803</v>
      </c>
      <c r="C32">
        <v>0.92443200826095895</v>
      </c>
      <c r="D32">
        <v>0.97084892693674096</v>
      </c>
      <c r="E32">
        <v>0.94198302724867999</v>
      </c>
      <c r="F32">
        <v>0.97868937347765395</v>
      </c>
      <c r="G32">
        <v>0.789578090765233</v>
      </c>
      <c r="H32">
        <v>0.82802182545370995</v>
      </c>
      <c r="I32">
        <v>0.996944618929548</v>
      </c>
      <c r="J32">
        <v>0.87503885402273096</v>
      </c>
      <c r="K32">
        <v>0.33900000000000002</v>
      </c>
    </row>
    <row r="33" spans="1:11" x14ac:dyDescent="0.25">
      <c r="A33">
        <v>30</v>
      </c>
      <c r="B33">
        <v>0.89082773671420501</v>
      </c>
      <c r="C33">
        <v>0.92115968256799896</v>
      </c>
      <c r="D33">
        <v>0.96970338248017895</v>
      </c>
      <c r="E33">
        <v>0.93809283185591197</v>
      </c>
      <c r="F33">
        <v>0.97695717989627795</v>
      </c>
      <c r="G33">
        <v>0.78259067403279703</v>
      </c>
      <c r="H33">
        <v>0.82118270713137897</v>
      </c>
      <c r="I33">
        <v>0.996944618929548</v>
      </c>
      <c r="J33">
        <v>0.87245761846514203</v>
      </c>
      <c r="K33">
        <v>0.30640000000000001</v>
      </c>
    </row>
    <row r="34" spans="1:11" x14ac:dyDescent="0.25">
      <c r="A34">
        <v>31</v>
      </c>
      <c r="B34">
        <v>0.88559441450113197</v>
      </c>
      <c r="C34">
        <v>0.91935584506949797</v>
      </c>
      <c r="D34">
        <v>0.96907041682581796</v>
      </c>
      <c r="E34">
        <v>0.93625583544888402</v>
      </c>
      <c r="F34">
        <v>0.97504407836906604</v>
      </c>
      <c r="G34">
        <v>0.77237408559894805</v>
      </c>
      <c r="H34">
        <v>0.81260638643026795</v>
      </c>
      <c r="I34">
        <v>0.996944618929548</v>
      </c>
      <c r="J34">
        <v>0.87131863985095703</v>
      </c>
      <c r="K34">
        <v>0.27339999999999998</v>
      </c>
    </row>
    <row r="35" spans="1:11" x14ac:dyDescent="0.25">
      <c r="A35">
        <v>32</v>
      </c>
      <c r="B35">
        <v>0.88300306288591301</v>
      </c>
      <c r="C35">
        <v>0.916665703606237</v>
      </c>
      <c r="D35">
        <v>0.96907041682581796</v>
      </c>
      <c r="E35">
        <v>0.93077664987200703</v>
      </c>
      <c r="F35">
        <v>0.97219098669863702</v>
      </c>
      <c r="G35">
        <v>0.76615893202061003</v>
      </c>
      <c r="H35">
        <v>0.80368971064646799</v>
      </c>
      <c r="I35">
        <v>0.996944618929548</v>
      </c>
      <c r="J35">
        <v>0.86494469222951698</v>
      </c>
      <c r="K35">
        <v>0.2344</v>
      </c>
    </row>
    <row r="36" spans="1:11" x14ac:dyDescent="0.25">
      <c r="A36">
        <v>33</v>
      </c>
      <c r="B36">
        <v>0.87923598497257704</v>
      </c>
      <c r="C36">
        <v>0.91119073779971504</v>
      </c>
      <c r="D36">
        <v>0.96658986115134904</v>
      </c>
      <c r="E36">
        <v>0.92839411578530395</v>
      </c>
      <c r="F36">
        <v>0.97053195771109602</v>
      </c>
      <c r="G36">
        <v>0.75962173976787395</v>
      </c>
      <c r="H36">
        <v>0.79683228990716404</v>
      </c>
      <c r="I36">
        <v>0.99524334824878102</v>
      </c>
      <c r="J36">
        <v>0.85904063289689203</v>
      </c>
      <c r="K36">
        <v>0.19639999999999999</v>
      </c>
    </row>
    <row r="37" spans="1:11" x14ac:dyDescent="0.25">
      <c r="A37">
        <v>34</v>
      </c>
      <c r="B37">
        <v>0.87565457566515303</v>
      </c>
      <c r="C37">
        <v>0.90655127375796496</v>
      </c>
      <c r="D37">
        <v>0.965605553757102</v>
      </c>
      <c r="E37">
        <v>0.92177623512288298</v>
      </c>
      <c r="F37">
        <v>0.96855531421270302</v>
      </c>
      <c r="G37">
        <v>0.75033919304973296</v>
      </c>
      <c r="H37">
        <v>0.79196366084459502</v>
      </c>
      <c r="I37">
        <v>0.99524334824878102</v>
      </c>
      <c r="J37">
        <v>0.85466669892083802</v>
      </c>
      <c r="K37">
        <v>0.16500000000000001</v>
      </c>
    </row>
    <row r="38" spans="1:11" x14ac:dyDescent="0.25">
      <c r="A38">
        <v>35</v>
      </c>
      <c r="B38">
        <v>0.87140897772253401</v>
      </c>
      <c r="C38">
        <v>0.90545242372916701</v>
      </c>
      <c r="D38">
        <v>0.96443512278285004</v>
      </c>
      <c r="E38">
        <v>0.913955103430931</v>
      </c>
      <c r="F38">
        <v>0.96738130777123299</v>
      </c>
      <c r="G38">
        <v>0.74579168278882602</v>
      </c>
      <c r="H38">
        <v>0.78428401322428298</v>
      </c>
      <c r="I38">
        <v>0.99524334824878102</v>
      </c>
      <c r="J38">
        <v>0.84948690074556099</v>
      </c>
      <c r="K38">
        <v>0.13500000000000001</v>
      </c>
    </row>
    <row r="39" spans="1:11" x14ac:dyDescent="0.25">
      <c r="A39">
        <v>36</v>
      </c>
      <c r="B39">
        <v>0.87011800145924101</v>
      </c>
      <c r="C39">
        <v>0.90276960173293297</v>
      </c>
      <c r="D39">
        <v>0.96443512278285004</v>
      </c>
      <c r="E39">
        <v>0.913955103430931</v>
      </c>
      <c r="F39">
        <v>0.964514992785244</v>
      </c>
      <c r="G39">
        <v>0.74358192965463699</v>
      </c>
      <c r="H39">
        <v>0.77266499080614603</v>
      </c>
      <c r="I39">
        <v>0.99524334824878102</v>
      </c>
      <c r="J39">
        <v>0.84193590607226698</v>
      </c>
      <c r="K39">
        <v>0.1074</v>
      </c>
    </row>
    <row r="40" spans="1:11" x14ac:dyDescent="0.25">
      <c r="A40">
        <v>37</v>
      </c>
      <c r="B40">
        <v>0.86687733851153503</v>
      </c>
      <c r="C40">
        <v>0.89772619613665905</v>
      </c>
      <c r="D40">
        <v>0.96443512278285004</v>
      </c>
      <c r="E40">
        <v>0.91225313862007296</v>
      </c>
      <c r="F40">
        <v>0.964514992785244</v>
      </c>
      <c r="G40">
        <v>0.740812536992981</v>
      </c>
      <c r="H40">
        <v>0.76547071714873305</v>
      </c>
      <c r="I40">
        <v>0.99524334824878102</v>
      </c>
      <c r="J40">
        <v>0.83880020437367397</v>
      </c>
      <c r="K40">
        <v>8.5599999999999996E-2</v>
      </c>
    </row>
    <row r="41" spans="1:11" x14ac:dyDescent="0.25">
      <c r="A41">
        <v>38</v>
      </c>
      <c r="B41">
        <v>0.86485192416921797</v>
      </c>
      <c r="C41">
        <v>0.89562870502419001</v>
      </c>
      <c r="D41">
        <v>0.96443512278285004</v>
      </c>
      <c r="E41">
        <v>0.90799027348633399</v>
      </c>
      <c r="F41">
        <v>0.96226145308247502</v>
      </c>
      <c r="G41">
        <v>0.73042731451177101</v>
      </c>
      <c r="H41">
        <v>0.75831678521276302</v>
      </c>
      <c r="I41">
        <v>0.99524334824878102</v>
      </c>
      <c r="J41">
        <v>0.83684039081205297</v>
      </c>
      <c r="K41">
        <v>6.6400000000000001E-2</v>
      </c>
    </row>
    <row r="42" spans="1:11" x14ac:dyDescent="0.25">
      <c r="A42">
        <v>39</v>
      </c>
      <c r="B42">
        <v>0.85964197281880095</v>
      </c>
      <c r="C42">
        <v>0.89293102820182801</v>
      </c>
      <c r="D42">
        <v>0.96443512278285004</v>
      </c>
      <c r="E42">
        <v>0.89431572117479297</v>
      </c>
      <c r="F42">
        <v>0.96226145308247502</v>
      </c>
      <c r="G42">
        <v>0.72822723223914498</v>
      </c>
      <c r="H42">
        <v>0.75146452510541895</v>
      </c>
      <c r="I42">
        <v>0.99524334824878102</v>
      </c>
      <c r="J42">
        <v>0.82675797646492</v>
      </c>
      <c r="K42">
        <v>4.9000000000000002E-2</v>
      </c>
    </row>
    <row r="43" spans="1:11" x14ac:dyDescent="0.25">
      <c r="A43">
        <v>40</v>
      </c>
      <c r="B43">
        <v>0.856133230072602</v>
      </c>
      <c r="C43">
        <v>0.88928641176018797</v>
      </c>
      <c r="D43">
        <v>0.96443512278285004</v>
      </c>
      <c r="E43">
        <v>0.88336491642571402</v>
      </c>
      <c r="F43">
        <v>0.96226145308247502</v>
      </c>
      <c r="G43">
        <v>0.722282520139234</v>
      </c>
      <c r="H43">
        <v>0.74533012081884398</v>
      </c>
      <c r="I43">
        <v>0.99524334824878102</v>
      </c>
      <c r="J43">
        <v>0.82000893175908396</v>
      </c>
      <c r="K43">
        <v>3.5799999999999998E-2</v>
      </c>
    </row>
    <row r="44" spans="1:11" x14ac:dyDescent="0.25">
      <c r="A44">
        <v>41</v>
      </c>
      <c r="B44">
        <v>0.84656749565838296</v>
      </c>
      <c r="C44">
        <v>0.88928641176018797</v>
      </c>
      <c r="D44">
        <v>0.96443512278285004</v>
      </c>
      <c r="E44">
        <v>0.88336491642571402</v>
      </c>
      <c r="F44">
        <v>0.96226145308247502</v>
      </c>
      <c r="G44">
        <v>0.71824742226136096</v>
      </c>
      <c r="H44">
        <v>0.73700240997170596</v>
      </c>
      <c r="I44">
        <v>0.99524334824878102</v>
      </c>
      <c r="J44">
        <v>0.80626576530502103</v>
      </c>
      <c r="K44">
        <v>2.7E-2</v>
      </c>
    </row>
    <row r="45" spans="1:11" x14ac:dyDescent="0.25">
      <c r="A45">
        <v>42</v>
      </c>
      <c r="B45">
        <v>0.84029662532017202</v>
      </c>
      <c r="C45">
        <v>0.88928641176018797</v>
      </c>
      <c r="D45">
        <v>0.96443512278285004</v>
      </c>
      <c r="E45">
        <v>0.87682147260033805</v>
      </c>
      <c r="F45">
        <v>0.96226145308247502</v>
      </c>
      <c r="G45">
        <v>0.70760671970934097</v>
      </c>
      <c r="H45">
        <v>0.73154313286080497</v>
      </c>
      <c r="I45">
        <v>0.99524334824878102</v>
      </c>
      <c r="J45">
        <v>0.80029342630276101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7CB8-F468-4593-90D6-DCDEC1F98548}">
  <sheetPr>
    <tabColor rgb="FF7030A0"/>
  </sheetPr>
  <dimension ref="A1:K45"/>
  <sheetViews>
    <sheetView workbookViewId="0">
      <selection activeCell="K27" sqref="A1:K45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0.99799192734611497</v>
      </c>
      <c r="F5">
        <v>1</v>
      </c>
      <c r="G5">
        <v>0.98401009081735602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0.99593871297242098</v>
      </c>
      <c r="D6">
        <v>0.999</v>
      </c>
      <c r="E6">
        <v>0.99595312872027997</v>
      </c>
      <c r="F6">
        <v>1</v>
      </c>
      <c r="G6">
        <v>0.97898450301951501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0.99593871297242098</v>
      </c>
      <c r="D7">
        <v>0.99695076923076897</v>
      </c>
      <c r="E7">
        <v>0.99595312872027997</v>
      </c>
      <c r="F7">
        <v>0.99897435897435904</v>
      </c>
      <c r="G7">
        <v>0.96894363632187896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0.99181046960258701</v>
      </c>
      <c r="D8">
        <v>0.99695076923076897</v>
      </c>
      <c r="E8">
        <v>0.99492105293922295</v>
      </c>
      <c r="F8">
        <v>0.99897435897435904</v>
      </c>
      <c r="G8">
        <v>0.96492728964282404</v>
      </c>
      <c r="H8">
        <v>0.978778359992864</v>
      </c>
      <c r="I8">
        <v>1</v>
      </c>
      <c r="J8">
        <v>0.98681407853715997</v>
      </c>
      <c r="K8">
        <v>0.96</v>
      </c>
    </row>
    <row r="9" spans="1:11" x14ac:dyDescent="0.25">
      <c r="A9">
        <v>6</v>
      </c>
      <c r="B9">
        <v>0.98778876316903996</v>
      </c>
      <c r="C9">
        <v>0.98767792597924298</v>
      </c>
      <c r="D9">
        <v>0.99591227884615396</v>
      </c>
      <c r="E9">
        <v>0.99077554855197603</v>
      </c>
      <c r="F9">
        <v>0.99793376068376105</v>
      </c>
      <c r="G9">
        <v>0.95889649408255695</v>
      </c>
      <c r="H9">
        <v>0.96858275207627198</v>
      </c>
      <c r="I9">
        <v>1</v>
      </c>
      <c r="J9">
        <v>0.98167442187811205</v>
      </c>
      <c r="K9">
        <v>0.94799999999999995</v>
      </c>
    </row>
    <row r="10" spans="1:11" x14ac:dyDescent="0.25">
      <c r="A10">
        <v>7</v>
      </c>
      <c r="B10">
        <v>0.98466284936154302</v>
      </c>
      <c r="C10">
        <v>0.98455236292234605</v>
      </c>
      <c r="D10">
        <v>0.99591227884615396</v>
      </c>
      <c r="E10">
        <v>0.99077554855197603</v>
      </c>
      <c r="F10">
        <v>0.99793376068376105</v>
      </c>
      <c r="G10">
        <v>0.95181603473806498</v>
      </c>
      <c r="H10">
        <v>0.96653932854868496</v>
      </c>
      <c r="I10">
        <v>1</v>
      </c>
      <c r="J10">
        <v>0.97753233570984999</v>
      </c>
      <c r="K10">
        <v>0.93</v>
      </c>
    </row>
    <row r="11" spans="1:11" x14ac:dyDescent="0.25">
      <c r="A11">
        <v>8</v>
      </c>
      <c r="B11">
        <v>0.98466284936154302</v>
      </c>
      <c r="C11">
        <v>0.98243504601283604</v>
      </c>
      <c r="D11">
        <v>0.99591227884615396</v>
      </c>
      <c r="E11">
        <v>0.98757949839535697</v>
      </c>
      <c r="F11">
        <v>0.99793376068376105</v>
      </c>
      <c r="G11">
        <v>0.94362836992311405</v>
      </c>
      <c r="H11">
        <v>0.96342145974691495</v>
      </c>
      <c r="I11">
        <v>0.99677419354838703</v>
      </c>
      <c r="J11">
        <v>0.97648122567145201</v>
      </c>
      <c r="K11">
        <v>0.91400000000000003</v>
      </c>
    </row>
    <row r="12" spans="1:11" x14ac:dyDescent="0.25">
      <c r="A12">
        <v>9</v>
      </c>
      <c r="B12">
        <v>0.98143091440740204</v>
      </c>
      <c r="C12">
        <v>0.97921042332351604</v>
      </c>
      <c r="D12">
        <v>0.99591227884615396</v>
      </c>
      <c r="E12">
        <v>0.98325748746146002</v>
      </c>
      <c r="F12">
        <v>0.99793376068376105</v>
      </c>
      <c r="G12">
        <v>0.93536904064588799</v>
      </c>
      <c r="H12">
        <v>0.96236738812793599</v>
      </c>
      <c r="I12">
        <v>0.99677419354838703</v>
      </c>
      <c r="J12">
        <v>0.97327614506202798</v>
      </c>
      <c r="K12">
        <v>0.89800000000000002</v>
      </c>
    </row>
    <row r="13" spans="1:11" x14ac:dyDescent="0.25">
      <c r="A13">
        <v>10</v>
      </c>
      <c r="B13">
        <v>0.97705928449912804</v>
      </c>
      <c r="C13">
        <v>0.978119988553668</v>
      </c>
      <c r="D13">
        <v>0.99480324512806195</v>
      </c>
      <c r="E13">
        <v>0.97997266289310403</v>
      </c>
      <c r="F13">
        <v>0.99682247587230899</v>
      </c>
      <c r="G13">
        <v>0.92495290433580002</v>
      </c>
      <c r="H13">
        <v>0.95379395928047095</v>
      </c>
      <c r="I13">
        <v>0.99677419354838703</v>
      </c>
      <c r="J13">
        <v>0.97110849217770201</v>
      </c>
      <c r="K13">
        <v>0.876</v>
      </c>
    </row>
    <row r="14" spans="1:11" x14ac:dyDescent="0.25">
      <c r="A14">
        <v>11</v>
      </c>
      <c r="B14">
        <v>0.97036709761899698</v>
      </c>
      <c r="C14">
        <v>0.97477026256547095</v>
      </c>
      <c r="D14">
        <v>0.99366762498522199</v>
      </c>
      <c r="E14">
        <v>0.97997266289310403</v>
      </c>
      <c r="F14">
        <v>0.99682247587230899</v>
      </c>
      <c r="G14">
        <v>0.91861761047048596</v>
      </c>
      <c r="H14">
        <v>0.94943873572211301</v>
      </c>
      <c r="I14">
        <v>0.99677419354838703</v>
      </c>
      <c r="J14">
        <v>0.96556563548718999</v>
      </c>
      <c r="K14">
        <v>0.84799999999999998</v>
      </c>
    </row>
    <row r="15" spans="1:11" x14ac:dyDescent="0.25">
      <c r="A15">
        <v>12</v>
      </c>
      <c r="B15">
        <v>0.96578989432834195</v>
      </c>
      <c r="C15">
        <v>0.97132178286299797</v>
      </c>
      <c r="D15">
        <v>0.99249584712557004</v>
      </c>
      <c r="E15">
        <v>0.97997266289310403</v>
      </c>
      <c r="F15">
        <v>0.99447147946694903</v>
      </c>
      <c r="G15">
        <v>0.90886813111407805</v>
      </c>
      <c r="H15">
        <v>0.94048176651718696</v>
      </c>
      <c r="I15">
        <v>0.99677419354838703</v>
      </c>
      <c r="J15">
        <v>0.964426996766097</v>
      </c>
      <c r="K15">
        <v>0.82699999999999996</v>
      </c>
    </row>
    <row r="16" spans="1:11" x14ac:dyDescent="0.25">
      <c r="A16">
        <v>13</v>
      </c>
      <c r="B16">
        <v>0.96462207099783603</v>
      </c>
      <c r="C16">
        <v>0.97014727042906501</v>
      </c>
      <c r="D16">
        <v>0.99129573122819903</v>
      </c>
      <c r="E16">
        <v>0.97760271691270895</v>
      </c>
      <c r="F16">
        <v>0.99326897465501895</v>
      </c>
      <c r="G16">
        <v>0.90227416643852199</v>
      </c>
      <c r="H16">
        <v>0.935932882519522</v>
      </c>
      <c r="I16">
        <v>0.99677419354838703</v>
      </c>
      <c r="J16">
        <v>0.95976229545163005</v>
      </c>
      <c r="K16">
        <v>0.81100000000000005</v>
      </c>
    </row>
    <row r="17" spans="1:11" x14ac:dyDescent="0.25">
      <c r="A17">
        <v>14</v>
      </c>
      <c r="B17">
        <v>0.95867495588687501</v>
      </c>
      <c r="C17">
        <v>0.96895103458389997</v>
      </c>
      <c r="D17">
        <v>0.99007341836601903</v>
      </c>
      <c r="E17">
        <v>0.97760271691270895</v>
      </c>
      <c r="F17">
        <v>0.99081948273231801</v>
      </c>
      <c r="G17">
        <v>0.892261259535999</v>
      </c>
      <c r="H17">
        <v>0.93247073868776098</v>
      </c>
      <c r="I17">
        <v>0.99677419354838703</v>
      </c>
      <c r="J17">
        <v>0.95502857266271901</v>
      </c>
      <c r="K17">
        <v>0.79300000000000004</v>
      </c>
    </row>
    <row r="18" spans="1:11" x14ac:dyDescent="0.25">
      <c r="A18">
        <v>15</v>
      </c>
      <c r="B18">
        <v>0.95746603412661402</v>
      </c>
      <c r="C18">
        <v>0.96528539384776901</v>
      </c>
      <c r="D18">
        <v>0.98882490207551899</v>
      </c>
      <c r="E18">
        <v>0.975137136289979</v>
      </c>
      <c r="F18">
        <v>0.99081948273231801</v>
      </c>
      <c r="G18">
        <v>0.88551022856851302</v>
      </c>
      <c r="H18">
        <v>0.92306371988637104</v>
      </c>
      <c r="I18">
        <v>0.99551722735223502</v>
      </c>
      <c r="J18">
        <v>0.952619925568992</v>
      </c>
      <c r="K18">
        <v>0.76700000000000002</v>
      </c>
    </row>
    <row r="19" spans="1:11" x14ac:dyDescent="0.25">
      <c r="A19">
        <v>16</v>
      </c>
      <c r="B19">
        <v>0.95372105615740999</v>
      </c>
      <c r="C19">
        <v>0.96276835240357606</v>
      </c>
      <c r="D19">
        <v>0.98882490207551899</v>
      </c>
      <c r="E19">
        <v>0.975137136289979</v>
      </c>
      <c r="F19">
        <v>0.98952767115118101</v>
      </c>
      <c r="G19">
        <v>0.87858316028766403</v>
      </c>
      <c r="H19">
        <v>0.91704635534995405</v>
      </c>
      <c r="I19">
        <v>0.99551722735223502</v>
      </c>
      <c r="J19">
        <v>0.94640988694077199</v>
      </c>
      <c r="K19">
        <v>0.73899999999999999</v>
      </c>
    </row>
    <row r="20" spans="1:11" x14ac:dyDescent="0.25">
      <c r="A20">
        <v>17</v>
      </c>
      <c r="B20">
        <v>0.94984938745852998</v>
      </c>
      <c r="C20">
        <v>0.96146555355052699</v>
      </c>
      <c r="D20">
        <v>0.98481072791283097</v>
      </c>
      <c r="E20">
        <v>0.97249806420259</v>
      </c>
      <c r="F20">
        <v>0.98818866212391299</v>
      </c>
      <c r="G20">
        <v>0.87026099232824095</v>
      </c>
      <c r="H20">
        <v>0.910841711538385</v>
      </c>
      <c r="I20">
        <v>0.99551722735223502</v>
      </c>
      <c r="J20">
        <v>0.94384856113037796</v>
      </c>
      <c r="K20">
        <v>0.72299999999999998</v>
      </c>
    </row>
    <row r="21" spans="1:11" x14ac:dyDescent="0.25">
      <c r="A21">
        <v>18</v>
      </c>
      <c r="B21">
        <v>0.94459434243801199</v>
      </c>
      <c r="C21">
        <v>0.95614624205093901</v>
      </c>
      <c r="D21">
        <v>0.98208649353409605</v>
      </c>
      <c r="E21">
        <v>0.97115297697686098</v>
      </c>
      <c r="F21">
        <v>0.98818866212391299</v>
      </c>
      <c r="G21">
        <v>0.86424258989167002</v>
      </c>
      <c r="H21">
        <v>0.90580247661977698</v>
      </c>
      <c r="I21">
        <v>0.99551722735223502</v>
      </c>
      <c r="J21">
        <v>0.93993217705929699</v>
      </c>
      <c r="K21">
        <v>0.69899999999999995</v>
      </c>
    </row>
    <row r="22" spans="1:11" x14ac:dyDescent="0.25">
      <c r="A22">
        <v>19</v>
      </c>
      <c r="B22">
        <v>0.94054028946617496</v>
      </c>
      <c r="C22">
        <v>0.95477836473756195</v>
      </c>
      <c r="D22">
        <v>0.98208649353409605</v>
      </c>
      <c r="E22">
        <v>0.96837428462499597</v>
      </c>
      <c r="F22">
        <v>0.98818866212391299</v>
      </c>
      <c r="G22">
        <v>0.85558780000720402</v>
      </c>
      <c r="H22">
        <v>0.90191491234243903</v>
      </c>
      <c r="I22">
        <v>0.99551722735223502</v>
      </c>
      <c r="J22">
        <v>0.93724281460705305</v>
      </c>
      <c r="K22">
        <v>0.66900000000000004</v>
      </c>
    </row>
    <row r="23" spans="1:11" x14ac:dyDescent="0.25">
      <c r="A23">
        <v>20</v>
      </c>
      <c r="B23">
        <v>0.93772850982651601</v>
      </c>
      <c r="C23">
        <v>0.953351192294008</v>
      </c>
      <c r="D23">
        <v>0.98208649353409605</v>
      </c>
      <c r="E23">
        <v>0.96837428462499597</v>
      </c>
      <c r="F23">
        <v>0.98818866212391299</v>
      </c>
      <c r="G23">
        <v>0.84663546129262901</v>
      </c>
      <c r="H23">
        <v>0.89247783553168103</v>
      </c>
      <c r="I23">
        <v>0.99402915974782202</v>
      </c>
      <c r="J23">
        <v>0.93444089288924403</v>
      </c>
      <c r="K23">
        <v>0.63</v>
      </c>
    </row>
    <row r="24" spans="1:11" x14ac:dyDescent="0.25">
      <c r="A24">
        <v>21</v>
      </c>
      <c r="B24">
        <v>0.93326313597019905</v>
      </c>
      <c r="C24">
        <v>0.95183793643322401</v>
      </c>
      <c r="D24">
        <v>0.98208649353409605</v>
      </c>
      <c r="E24">
        <v>0.96837428462499597</v>
      </c>
      <c r="F24">
        <v>0.98662010869197003</v>
      </c>
      <c r="G24">
        <v>0.83454066898844903</v>
      </c>
      <c r="H24">
        <v>0.88539467810682604</v>
      </c>
      <c r="I24">
        <v>0.99402915974782202</v>
      </c>
      <c r="J24">
        <v>0.93147441386419905</v>
      </c>
      <c r="K24">
        <v>0.59899999999999998</v>
      </c>
    </row>
    <row r="25" spans="1:11" x14ac:dyDescent="0.25">
      <c r="A25">
        <v>22</v>
      </c>
      <c r="B25">
        <v>0.92547295954306896</v>
      </c>
      <c r="C25">
        <v>0.95024889146421998</v>
      </c>
      <c r="D25">
        <v>0.98208649353409605</v>
      </c>
      <c r="E25">
        <v>0.96837428462499597</v>
      </c>
      <c r="F25">
        <v>0.98662010869197003</v>
      </c>
      <c r="G25">
        <v>0.82618133006702799</v>
      </c>
      <c r="H25">
        <v>0.87800407144483295</v>
      </c>
      <c r="I25">
        <v>0.99402915974782202</v>
      </c>
      <c r="J25">
        <v>0.928364315654302</v>
      </c>
      <c r="K25">
        <v>0.57599999999999996</v>
      </c>
    </row>
    <row r="26" spans="1:11" x14ac:dyDescent="0.25">
      <c r="A26">
        <v>23</v>
      </c>
      <c r="B26">
        <v>0.919046063990686</v>
      </c>
      <c r="C26">
        <v>0.94859915380542803</v>
      </c>
      <c r="D26">
        <v>0.98208649353409605</v>
      </c>
      <c r="E26">
        <v>0.96837428462499597</v>
      </c>
      <c r="F26">
        <v>0.98490722655882401</v>
      </c>
      <c r="G26">
        <v>0.82044395971934103</v>
      </c>
      <c r="H26">
        <v>0.87343113357272395</v>
      </c>
      <c r="I26">
        <v>0.99402915974782202</v>
      </c>
      <c r="J26">
        <v>0.92352908484360197</v>
      </c>
      <c r="K26">
        <v>0.54900000000000004</v>
      </c>
    </row>
    <row r="27" spans="1:11" x14ac:dyDescent="0.25">
      <c r="A27">
        <v>24</v>
      </c>
      <c r="B27">
        <v>0.915697990897824</v>
      </c>
      <c r="C27">
        <v>0.94514341918318601</v>
      </c>
      <c r="D27">
        <v>0.98208649353409605</v>
      </c>
      <c r="E27">
        <v>0.96484650945331996</v>
      </c>
      <c r="F27">
        <v>0.98490722655882401</v>
      </c>
      <c r="G27">
        <v>0.81147735906666996</v>
      </c>
      <c r="H27">
        <v>0.86865828584828297</v>
      </c>
      <c r="I27">
        <v>0.99402915974782202</v>
      </c>
      <c r="J27">
        <v>0.92016468016293396</v>
      </c>
      <c r="K27">
        <v>0.51900000000000002</v>
      </c>
    </row>
    <row r="28" spans="1:11" x14ac:dyDescent="0.25">
      <c r="A28">
        <v>25</v>
      </c>
      <c r="B28">
        <v>0.912169289584152</v>
      </c>
      <c r="C28">
        <v>0.93785907683880698</v>
      </c>
      <c r="D28">
        <v>0.98208649353409605</v>
      </c>
      <c r="E28">
        <v>0.96484650945331996</v>
      </c>
      <c r="F28">
        <v>0.98490722655882401</v>
      </c>
      <c r="G28">
        <v>0.80365965811227102</v>
      </c>
      <c r="H28">
        <v>0.86531085507430106</v>
      </c>
      <c r="I28">
        <v>0.99402915974782202</v>
      </c>
      <c r="J28">
        <v>0.914845809179333</v>
      </c>
      <c r="K28">
        <v>0.48299999999999998</v>
      </c>
    </row>
    <row r="29" spans="1:11" x14ac:dyDescent="0.25">
      <c r="A29">
        <v>26</v>
      </c>
      <c r="B29">
        <v>0.904615092568963</v>
      </c>
      <c r="C29">
        <v>0.933975602400551</v>
      </c>
      <c r="D29">
        <v>0.98005318816445997</v>
      </c>
      <c r="E29">
        <v>0.95685606217006303</v>
      </c>
      <c r="F29">
        <v>0.98490722655882401</v>
      </c>
      <c r="G29">
        <v>0.79367630832205605</v>
      </c>
      <c r="H29">
        <v>0.85277011804423897</v>
      </c>
      <c r="I29">
        <v>0.99402915974782202</v>
      </c>
      <c r="J29">
        <v>0.912951718477098</v>
      </c>
      <c r="K29">
        <v>0.44500000000000001</v>
      </c>
    </row>
    <row r="30" spans="1:11" x14ac:dyDescent="0.25">
      <c r="A30">
        <v>27</v>
      </c>
      <c r="B30">
        <v>0.89851656385501499</v>
      </c>
      <c r="C30">
        <v>0.931876780822123</v>
      </c>
      <c r="D30">
        <v>0.97785082144948399</v>
      </c>
      <c r="E30">
        <v>0.95470582382810698</v>
      </c>
      <c r="F30">
        <v>0.98490722655882401</v>
      </c>
      <c r="G30">
        <v>0.77940797019491803</v>
      </c>
      <c r="H30">
        <v>0.84893744335639998</v>
      </c>
      <c r="I30">
        <v>0.99402915974782202</v>
      </c>
      <c r="J30">
        <v>0.912951718477098</v>
      </c>
      <c r="K30">
        <v>0.39900000000000002</v>
      </c>
    </row>
    <row r="31" spans="1:11" x14ac:dyDescent="0.25">
      <c r="A31">
        <v>28</v>
      </c>
      <c r="B31">
        <v>0.89176080021700699</v>
      </c>
      <c r="C31">
        <v>0.931876780822123</v>
      </c>
      <c r="D31">
        <v>0.97785082144948399</v>
      </c>
      <c r="E31">
        <v>0.95470582382810698</v>
      </c>
      <c r="F31">
        <v>0.98490722655882401</v>
      </c>
      <c r="G31">
        <v>0.77159435645862795</v>
      </c>
      <c r="H31">
        <v>0.84468211782579095</v>
      </c>
      <c r="I31">
        <v>0.99402915974782202</v>
      </c>
      <c r="J31">
        <v>0.91066361893204295</v>
      </c>
      <c r="K31">
        <v>0.371</v>
      </c>
    </row>
    <row r="32" spans="1:11" x14ac:dyDescent="0.25">
      <c r="A32">
        <v>29</v>
      </c>
      <c r="B32">
        <v>0.88935713229189395</v>
      </c>
      <c r="C32">
        <v>0.92936498356923303</v>
      </c>
      <c r="D32">
        <v>0.97785082144948399</v>
      </c>
      <c r="E32">
        <v>0.94698583064351305</v>
      </c>
      <c r="F32">
        <v>0.98490722655882401</v>
      </c>
      <c r="G32">
        <v>0.76743481814887804</v>
      </c>
      <c r="H32">
        <v>0.83785180420455896</v>
      </c>
      <c r="I32">
        <v>0.99402915974782202</v>
      </c>
      <c r="J32">
        <v>0.90329976217518004</v>
      </c>
      <c r="K32">
        <v>0.33400000000000002</v>
      </c>
    </row>
    <row r="33" spans="1:11" x14ac:dyDescent="0.25">
      <c r="A33">
        <v>30</v>
      </c>
      <c r="B33">
        <v>0.88669438638682796</v>
      </c>
      <c r="C33">
        <v>0.91545233411460403</v>
      </c>
      <c r="D33">
        <v>0.97785082144948399</v>
      </c>
      <c r="E33">
        <v>0.94131525680732497</v>
      </c>
      <c r="F33">
        <v>0.98490722655882401</v>
      </c>
      <c r="G33">
        <v>0.75824398200338305</v>
      </c>
      <c r="H33">
        <v>0.83032618919673296</v>
      </c>
      <c r="I33">
        <v>0.99402915974782202</v>
      </c>
      <c r="J33">
        <v>0.90059527186926602</v>
      </c>
      <c r="K33">
        <v>0.307</v>
      </c>
    </row>
    <row r="34" spans="1:11" x14ac:dyDescent="0.25">
      <c r="A34">
        <v>31</v>
      </c>
      <c r="B34">
        <v>0.87802962039607702</v>
      </c>
      <c r="C34">
        <v>0.91247040468752005</v>
      </c>
      <c r="D34">
        <v>0.97785082144948399</v>
      </c>
      <c r="E34">
        <v>0.94131525680732497</v>
      </c>
      <c r="F34">
        <v>0.98169905969706905</v>
      </c>
      <c r="G34">
        <v>0.74836458158640096</v>
      </c>
      <c r="H34">
        <v>0.81950760692706903</v>
      </c>
      <c r="I34">
        <v>0.99402915974782202</v>
      </c>
      <c r="J34">
        <v>0.89472820169422196</v>
      </c>
      <c r="K34">
        <v>0.27600000000000002</v>
      </c>
    </row>
    <row r="35" spans="1:11" x14ac:dyDescent="0.25">
      <c r="A35">
        <v>32</v>
      </c>
      <c r="B35">
        <v>0.87802962039607702</v>
      </c>
      <c r="C35">
        <v>0.91247040468752005</v>
      </c>
      <c r="D35">
        <v>0.97785082144948399</v>
      </c>
      <c r="E35">
        <v>0.934494131757996</v>
      </c>
      <c r="F35">
        <v>0.97814217904599199</v>
      </c>
      <c r="G35">
        <v>0.74565311571108694</v>
      </c>
      <c r="H35">
        <v>0.81059991554742705</v>
      </c>
      <c r="I35">
        <v>0.99402915974782202</v>
      </c>
      <c r="J35">
        <v>0.88824466400078605</v>
      </c>
      <c r="K35">
        <v>0.23799999999999999</v>
      </c>
    </row>
    <row r="36" spans="1:11" x14ac:dyDescent="0.25">
      <c r="A36">
        <v>33</v>
      </c>
      <c r="B36">
        <v>0.87434042031037995</v>
      </c>
      <c r="C36">
        <v>0.90480258616073395</v>
      </c>
      <c r="D36">
        <v>0.97785082144948399</v>
      </c>
      <c r="E36">
        <v>0.93056768582624005</v>
      </c>
      <c r="F36">
        <v>0.97814217904599199</v>
      </c>
      <c r="G36">
        <v>0.73938712314208699</v>
      </c>
      <c r="H36">
        <v>0.80038226955313196</v>
      </c>
      <c r="I36">
        <v>0.98985256663963805</v>
      </c>
      <c r="J36">
        <v>0.87704830268985101</v>
      </c>
      <c r="K36">
        <v>0.19700000000000001</v>
      </c>
    </row>
    <row r="37" spans="1:11" x14ac:dyDescent="0.25">
      <c r="A37">
        <v>34</v>
      </c>
      <c r="B37">
        <v>0.86990214406514899</v>
      </c>
      <c r="C37">
        <v>0.90480258616073395</v>
      </c>
      <c r="D37">
        <v>0.97785082144948399</v>
      </c>
      <c r="E37">
        <v>0.92584399198955802</v>
      </c>
      <c r="F37">
        <v>0.97317699031987104</v>
      </c>
      <c r="G37">
        <v>0.73188065488683696</v>
      </c>
      <c r="H37">
        <v>0.79631941539296303</v>
      </c>
      <c r="I37">
        <v>0.98985256663963805</v>
      </c>
      <c r="J37">
        <v>0.86814425900772096</v>
      </c>
      <c r="K37">
        <v>0.16600000000000001</v>
      </c>
    </row>
    <row r="38" spans="1:11" x14ac:dyDescent="0.25">
      <c r="A38">
        <v>35</v>
      </c>
      <c r="B38">
        <v>0.86466176970331099</v>
      </c>
      <c r="C38">
        <v>0.90480258616073395</v>
      </c>
      <c r="D38">
        <v>0.97785082144948399</v>
      </c>
      <c r="E38">
        <v>0.914689245098118</v>
      </c>
      <c r="F38">
        <v>0.96731447832999196</v>
      </c>
      <c r="G38">
        <v>0.72747173527908504</v>
      </c>
      <c r="H38">
        <v>0.77713099574494005</v>
      </c>
      <c r="I38">
        <v>0.98985256663963805</v>
      </c>
      <c r="J38">
        <v>0.86291447431490298</v>
      </c>
      <c r="K38">
        <v>0.129</v>
      </c>
    </row>
    <row r="39" spans="1:11" x14ac:dyDescent="0.25">
      <c r="A39">
        <v>36</v>
      </c>
      <c r="B39">
        <v>0.86466176970331099</v>
      </c>
      <c r="C39">
        <v>0.90480258616073395</v>
      </c>
      <c r="D39">
        <v>0.97785082144948399</v>
      </c>
      <c r="E39">
        <v>0.914689245098118</v>
      </c>
      <c r="F39">
        <v>0.96731447832999196</v>
      </c>
      <c r="G39">
        <v>0.72747173527908504</v>
      </c>
      <c r="H39">
        <v>0.77110672446009598</v>
      </c>
      <c r="I39">
        <v>0.98985256663963805</v>
      </c>
      <c r="J39">
        <v>0.84953595533327697</v>
      </c>
      <c r="K39">
        <v>0.105</v>
      </c>
    </row>
    <row r="40" spans="1:11" x14ac:dyDescent="0.25">
      <c r="A40">
        <v>37</v>
      </c>
      <c r="B40">
        <v>0.85642689570613695</v>
      </c>
      <c r="C40">
        <v>0.90480258616073395</v>
      </c>
      <c r="D40">
        <v>0.97785082144948399</v>
      </c>
      <c r="E40">
        <v>0.914689245098118</v>
      </c>
      <c r="F40">
        <v>0.96731447832999196</v>
      </c>
      <c r="G40">
        <v>0.72747173527908504</v>
      </c>
      <c r="H40">
        <v>0.76376285089380902</v>
      </c>
      <c r="I40">
        <v>0.98985256663963805</v>
      </c>
      <c r="J40">
        <v>0.84953595533327697</v>
      </c>
      <c r="K40">
        <v>8.5999999999999993E-2</v>
      </c>
    </row>
    <row r="41" spans="1:11" x14ac:dyDescent="0.25">
      <c r="A41">
        <v>38</v>
      </c>
      <c r="B41">
        <v>0.85642689570613695</v>
      </c>
      <c r="C41">
        <v>0.90480258616073395</v>
      </c>
      <c r="D41">
        <v>0.97785082144948399</v>
      </c>
      <c r="E41">
        <v>0.914689245098118</v>
      </c>
      <c r="F41">
        <v>0.96731447832999196</v>
      </c>
      <c r="G41">
        <v>0.71901276161304895</v>
      </c>
      <c r="H41">
        <v>0.76376285089380902</v>
      </c>
      <c r="I41">
        <v>0.98985256663963805</v>
      </c>
      <c r="J41">
        <v>0.83965763027126195</v>
      </c>
      <c r="K41">
        <v>6.9000000000000006E-2</v>
      </c>
    </row>
    <row r="42" spans="1:11" x14ac:dyDescent="0.25">
      <c r="A42">
        <v>39</v>
      </c>
      <c r="B42">
        <v>0.844014911710396</v>
      </c>
      <c r="C42">
        <v>0.90480258616073395</v>
      </c>
      <c r="D42">
        <v>0.97785082144948399</v>
      </c>
      <c r="E42">
        <v>0.901432879227131</v>
      </c>
      <c r="F42">
        <v>0.96731447832999196</v>
      </c>
      <c r="G42">
        <v>0.71901276161304895</v>
      </c>
      <c r="H42">
        <v>0.752693824069261</v>
      </c>
      <c r="I42">
        <v>0.98985256663963805</v>
      </c>
      <c r="J42">
        <v>0.81531972794455898</v>
      </c>
      <c r="K42">
        <v>4.8000000000000001E-2</v>
      </c>
    </row>
    <row r="43" spans="1:11" x14ac:dyDescent="0.25">
      <c r="A43">
        <v>40</v>
      </c>
      <c r="B43">
        <v>0.844014911710396</v>
      </c>
      <c r="C43">
        <v>0.90480258616073395</v>
      </c>
      <c r="D43">
        <v>0.97785082144948399</v>
      </c>
      <c r="E43">
        <v>0.901432879227131</v>
      </c>
      <c r="F43">
        <v>0.96731447832999196</v>
      </c>
      <c r="G43">
        <v>0.71901276161304895</v>
      </c>
      <c r="H43">
        <v>0.752693824069261</v>
      </c>
      <c r="I43">
        <v>0.98985256663963805</v>
      </c>
      <c r="J43">
        <v>0.81531972794455898</v>
      </c>
      <c r="K43">
        <v>3.9E-2</v>
      </c>
    </row>
    <row r="44" spans="1:11" x14ac:dyDescent="0.25">
      <c r="A44">
        <v>41</v>
      </c>
      <c r="B44">
        <v>0.844014911710396</v>
      </c>
      <c r="C44">
        <v>0.90480258616073395</v>
      </c>
      <c r="D44">
        <v>0.97785082144948399</v>
      </c>
      <c r="E44">
        <v>0.901432879227131</v>
      </c>
      <c r="F44">
        <v>0.96731447832999196</v>
      </c>
      <c r="G44">
        <v>0.70057653695630395</v>
      </c>
      <c r="H44">
        <v>0.752693824069261</v>
      </c>
      <c r="I44">
        <v>0.98985256663963805</v>
      </c>
      <c r="J44">
        <v>0.79441409389469797</v>
      </c>
      <c r="K44">
        <v>3.5000000000000003E-2</v>
      </c>
    </row>
    <row r="45" spans="1:11" x14ac:dyDescent="0.25">
      <c r="A45">
        <v>42</v>
      </c>
      <c r="B45">
        <v>0.844014911710396</v>
      </c>
      <c r="C45">
        <v>0.90480258616073395</v>
      </c>
      <c r="D45">
        <v>0.97785082144948399</v>
      </c>
      <c r="E45">
        <v>0.87567765410635601</v>
      </c>
      <c r="F45">
        <v>0.96731447832999196</v>
      </c>
      <c r="G45">
        <v>0.68056006447183903</v>
      </c>
      <c r="H45">
        <v>0.752693824069261</v>
      </c>
      <c r="I45">
        <v>0.98985256663963805</v>
      </c>
      <c r="J45">
        <v>0.77171654835485004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EC7B-82BE-4E3D-870F-551E1353F10A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7675-C661-426E-B288-EC59BA1F0FE3}">
  <sheetPr>
    <tabColor rgb="FF7030A0"/>
  </sheetPr>
  <dimension ref="A1:K45"/>
  <sheetViews>
    <sheetView topLeftCell="A40" workbookViewId="0">
      <selection activeCell="B4" sqref="B4:K45"/>
    </sheetView>
  </sheetViews>
  <sheetFormatPr defaultRowHeight="15" x14ac:dyDescent="0.25"/>
  <sheetData>
    <row r="1" spans="1:11" x14ac:dyDescent="0.25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0.99299192734611497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0.99197763528549598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0.98791215317366998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0.98177605284339897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0.97154921895961399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0.96949953706307401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0.96636875276685297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0.96531029849219097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0.95777721923974302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0.95340380727974505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0.94439881264191905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0.93982545277440399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0.93634461776412903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0.92687463427220296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0.92080870080183497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0.914553206910519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0.90820214297363999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0.90428747856427105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0.89478295551629805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0.88764752524902302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0.88018830234777101</v>
      </c>
      <c r="I25">
        <v>0.99401582059688098</v>
      </c>
      <c r="J25">
        <v>0.92823481100586502</v>
      </c>
      <c r="K25">
        <v>0.57199999999999995</v>
      </c>
    </row>
    <row r="26" spans="1:11" x14ac:dyDescent="0.25">
      <c r="A26">
        <v>23</v>
      </c>
      <c r="B26">
        <v>0.91872550253696506</v>
      </c>
      <c r="C26">
        <v>0.946558235185607</v>
      </c>
      <c r="D26">
        <v>0.98205223331278002</v>
      </c>
      <c r="E26">
        <v>0.96734825375131395</v>
      </c>
      <c r="F26">
        <v>0.98385975871894304</v>
      </c>
      <c r="G26">
        <v>0.81861586355579197</v>
      </c>
      <c r="H26">
        <v>0.87557193013265999</v>
      </c>
      <c r="I26">
        <v>0.99401582059688098</v>
      </c>
      <c r="J26">
        <v>0.92336644661247802</v>
      </c>
      <c r="K26">
        <v>0.54500000000000004</v>
      </c>
    </row>
    <row r="27" spans="1:11" x14ac:dyDescent="0.25">
      <c r="A27">
        <v>24</v>
      </c>
      <c r="B27">
        <v>0.91535403280288397</v>
      </c>
      <c r="C27">
        <v>0.94308462698309103</v>
      </c>
      <c r="D27">
        <v>0.98205223331278002</v>
      </c>
      <c r="E27">
        <v>0.96379835190268603</v>
      </c>
      <c r="F27">
        <v>0.98385975871894304</v>
      </c>
      <c r="G27">
        <v>0.80960357881939704</v>
      </c>
      <c r="H27">
        <v>0.87075226813192996</v>
      </c>
      <c r="I27">
        <v>0.99401582059688098</v>
      </c>
      <c r="J27">
        <v>0.91997794589096404</v>
      </c>
      <c r="K27">
        <v>0.51500000000000001</v>
      </c>
    </row>
    <row r="28" spans="1:11" x14ac:dyDescent="0.25">
      <c r="A28">
        <v>25</v>
      </c>
      <c r="B28">
        <v>0.91179925985996102</v>
      </c>
      <c r="C28">
        <v>0.93575969784147495</v>
      </c>
      <c r="D28">
        <v>0.98205223331278002</v>
      </c>
      <c r="E28">
        <v>0.96379835190268603</v>
      </c>
      <c r="F28">
        <v>0.98385975871894304</v>
      </c>
      <c r="G28">
        <v>0.80174334989882101</v>
      </c>
      <c r="H28">
        <v>0.86737070592559196</v>
      </c>
      <c r="I28">
        <v>0.99401582059688098</v>
      </c>
      <c r="J28">
        <v>0.91461885106053098</v>
      </c>
      <c r="K28">
        <v>0.48099999999999998</v>
      </c>
    </row>
    <row r="29" spans="1:11" x14ac:dyDescent="0.25">
      <c r="A29">
        <v>26</v>
      </c>
      <c r="B29">
        <v>0.90421672963243505</v>
      </c>
      <c r="C29">
        <v>0.93186880512695702</v>
      </c>
      <c r="D29">
        <v>0.98001054467803494</v>
      </c>
      <c r="E29">
        <v>0.95578339679330804</v>
      </c>
      <c r="F29">
        <v>0.98385975871894304</v>
      </c>
      <c r="G29">
        <v>0.79174239335122598</v>
      </c>
      <c r="H29">
        <v>0.85474784741939802</v>
      </c>
      <c r="I29">
        <v>0.99401582059688098</v>
      </c>
      <c r="J29">
        <v>0.91271735656768205</v>
      </c>
      <c r="K29">
        <v>0.44400000000000001</v>
      </c>
    </row>
    <row r="30" spans="1:11" x14ac:dyDescent="0.25">
      <c r="A30">
        <v>27</v>
      </c>
      <c r="B30">
        <v>0.89810715713491795</v>
      </c>
      <c r="C30">
        <v>0.929770001511807</v>
      </c>
      <c r="D30">
        <v>0.97780331372155205</v>
      </c>
      <c r="E30">
        <v>0.95363073148521504</v>
      </c>
      <c r="F30">
        <v>0.98385975871894304</v>
      </c>
      <c r="G30">
        <v>0.77747676464219495</v>
      </c>
      <c r="H30">
        <v>0.85089763189048195</v>
      </c>
      <c r="I30">
        <v>0.99401582059688098</v>
      </c>
      <c r="J30">
        <v>0.91271735656768205</v>
      </c>
      <c r="K30">
        <v>0.39800000000000002</v>
      </c>
    </row>
    <row r="31" spans="1:11" x14ac:dyDescent="0.25">
      <c r="A31">
        <v>28</v>
      </c>
      <c r="B31">
        <v>0.89133750519671595</v>
      </c>
      <c r="C31">
        <v>0.929770001511807</v>
      </c>
      <c r="D31">
        <v>0.97780331372155205</v>
      </c>
      <c r="E31">
        <v>0.95363073148521504</v>
      </c>
      <c r="F31">
        <v>0.98385975871894304</v>
      </c>
      <c r="G31">
        <v>0.76966292781162005</v>
      </c>
      <c r="H31">
        <v>0.84662176439354497</v>
      </c>
      <c r="I31">
        <v>0.99401582059688098</v>
      </c>
      <c r="J31">
        <v>0.910424096877813</v>
      </c>
      <c r="K31">
        <v>0.37</v>
      </c>
    </row>
    <row r="32" spans="1:11" x14ac:dyDescent="0.25">
      <c r="A32">
        <v>29</v>
      </c>
      <c r="B32">
        <v>0.88892848491239995</v>
      </c>
      <c r="C32">
        <v>0.92725710961582897</v>
      </c>
      <c r="D32">
        <v>0.97780331372155205</v>
      </c>
      <c r="E32">
        <v>0.94589859041911795</v>
      </c>
      <c r="F32">
        <v>0.98385975871894304</v>
      </c>
      <c r="G32">
        <v>0.76550258766128698</v>
      </c>
      <c r="H32">
        <v>0.83975726360116498</v>
      </c>
      <c r="I32">
        <v>0.99401582059688098</v>
      </c>
      <c r="J32">
        <v>0.90304227987610097</v>
      </c>
      <c r="K32">
        <v>0.33300000000000002</v>
      </c>
    </row>
    <row r="33" spans="1:11" x14ac:dyDescent="0.25">
      <c r="A33">
        <v>30</v>
      </c>
      <c r="B33">
        <v>0.88625903000275297</v>
      </c>
      <c r="C33">
        <v>0.91333433019216803</v>
      </c>
      <c r="D33">
        <v>0.97780331372155205</v>
      </c>
      <c r="E33">
        <v>0.94021751780398899</v>
      </c>
      <c r="F33">
        <v>0.98385975871894304</v>
      </c>
      <c r="G33">
        <v>0.75630736138307397</v>
      </c>
      <c r="H33">
        <v>0.83219188284800105</v>
      </c>
      <c r="I33">
        <v>0.99401582059688098</v>
      </c>
      <c r="J33">
        <v>0.90033044119779504</v>
      </c>
      <c r="K33">
        <v>0.30599999999999999</v>
      </c>
    </row>
    <row r="34" spans="1:11" x14ac:dyDescent="0.25">
      <c r="A34">
        <v>31</v>
      </c>
      <c r="B34">
        <v>0.87757021598311802</v>
      </c>
      <c r="C34">
        <v>0.91034957747912104</v>
      </c>
      <c r="D34">
        <v>0.97780331372155205</v>
      </c>
      <c r="E34">
        <v>0.94021751780398899</v>
      </c>
      <c r="F34">
        <v>0.98064453074927305</v>
      </c>
      <c r="G34">
        <v>0.74642099064603995</v>
      </c>
      <c r="H34">
        <v>0.82131355758201496</v>
      </c>
      <c r="I34">
        <v>0.99401582059688098</v>
      </c>
      <c r="J34">
        <v>0.89738818485401095</v>
      </c>
      <c r="K34">
        <v>0.27500000000000002</v>
      </c>
    </row>
    <row r="35" spans="1:11" x14ac:dyDescent="0.25">
      <c r="A35">
        <v>32</v>
      </c>
      <c r="B35">
        <v>0.87757021598311802</v>
      </c>
      <c r="C35">
        <v>0.91034957747912104</v>
      </c>
      <c r="D35">
        <v>0.97780331372155205</v>
      </c>
      <c r="E35">
        <v>0.93337957221995904</v>
      </c>
      <c r="F35">
        <v>0.97707855063745697</v>
      </c>
      <c r="G35">
        <v>0.74370673249823605</v>
      </c>
      <c r="H35">
        <v>0.81235377331748304</v>
      </c>
      <c r="I35">
        <v>0.99401582059688098</v>
      </c>
      <c r="J35">
        <v>0.89086172532779995</v>
      </c>
      <c r="K35">
        <v>0.23699999999999999</v>
      </c>
    </row>
    <row r="36" spans="1:11" x14ac:dyDescent="0.25">
      <c r="A36">
        <v>33</v>
      </c>
      <c r="B36">
        <v>0.87386738806757802</v>
      </c>
      <c r="C36">
        <v>0.90266730256368599</v>
      </c>
      <c r="D36">
        <v>0.97780331372155205</v>
      </c>
      <c r="E36">
        <v>0.92944126178865205</v>
      </c>
      <c r="F36">
        <v>0.97707855063745697</v>
      </c>
      <c r="G36">
        <v>0.73743072631681605</v>
      </c>
      <c r="H36">
        <v>0.802070814161566</v>
      </c>
      <c r="I36">
        <v>0.98982166101630398</v>
      </c>
      <c r="J36">
        <v>0.87958499462744799</v>
      </c>
      <c r="K36">
        <v>0.19600000000000001</v>
      </c>
    </row>
    <row r="37" spans="1:11" x14ac:dyDescent="0.25">
      <c r="A37">
        <v>34</v>
      </c>
      <c r="B37">
        <v>0.86940888098559999</v>
      </c>
      <c r="C37">
        <v>0.90266730256368599</v>
      </c>
      <c r="D37">
        <v>0.97780331372155205</v>
      </c>
      <c r="E37">
        <v>0.924699214534628</v>
      </c>
      <c r="F37">
        <v>0.972093455991348</v>
      </c>
      <c r="G37">
        <v>0.72990592298705304</v>
      </c>
      <c r="H37">
        <v>0.79797861613012899</v>
      </c>
      <c r="I37">
        <v>0.98982166101630398</v>
      </c>
      <c r="J37">
        <v>0.87060963753941301</v>
      </c>
      <c r="K37">
        <v>0.16500000000000001</v>
      </c>
    </row>
    <row r="38" spans="1:11" x14ac:dyDescent="0.25">
      <c r="A38">
        <v>35</v>
      </c>
      <c r="B38">
        <v>0.86413973625235396</v>
      </c>
      <c r="C38">
        <v>0.90266730256368599</v>
      </c>
      <c r="D38">
        <v>0.97780331372155205</v>
      </c>
      <c r="E38">
        <v>0.91349073920693602</v>
      </c>
      <c r="F38">
        <v>0.966201980500491</v>
      </c>
      <c r="G38">
        <v>0.72548225072652495</v>
      </c>
      <c r="H38">
        <v>0.77863367998152</v>
      </c>
      <c r="I38">
        <v>0.98982166101630398</v>
      </c>
      <c r="J38">
        <v>0.86533321549372</v>
      </c>
      <c r="K38">
        <v>0.128</v>
      </c>
    </row>
    <row r="39" spans="1:11" x14ac:dyDescent="0.25">
      <c r="A39">
        <v>36</v>
      </c>
      <c r="B39">
        <v>0.86413973625235396</v>
      </c>
      <c r="C39">
        <v>0.90266730256368599</v>
      </c>
      <c r="D39">
        <v>0.97780331372155205</v>
      </c>
      <c r="E39">
        <v>0.91349073920693602</v>
      </c>
      <c r="F39">
        <v>0.966201980500491</v>
      </c>
      <c r="G39">
        <v>0.72548225072652495</v>
      </c>
      <c r="H39">
        <v>0.772550604356665</v>
      </c>
      <c r="I39">
        <v>0.98982166101630398</v>
      </c>
      <c r="J39">
        <v>0.85181238400162995</v>
      </c>
      <c r="K39">
        <v>0.104</v>
      </c>
    </row>
    <row r="40" spans="1:11" x14ac:dyDescent="0.25">
      <c r="A40">
        <v>37</v>
      </c>
      <c r="B40">
        <v>0.85583070032685105</v>
      </c>
      <c r="C40">
        <v>0.90266730256368599</v>
      </c>
      <c r="D40">
        <v>0.97780331372155205</v>
      </c>
      <c r="E40">
        <v>0.91349073920693602</v>
      </c>
      <c r="F40">
        <v>0.966201980500491</v>
      </c>
      <c r="G40">
        <v>0.72548225072652495</v>
      </c>
      <c r="H40">
        <v>0.76512223316092698</v>
      </c>
      <c r="I40">
        <v>0.98982166101630398</v>
      </c>
      <c r="J40">
        <v>0.85181238400162995</v>
      </c>
      <c r="K40">
        <v>8.4999999999999895E-2</v>
      </c>
    </row>
    <row r="41" spans="1:11" x14ac:dyDescent="0.25">
      <c r="A41">
        <v>38</v>
      </c>
      <c r="B41">
        <v>0.85583070032685105</v>
      </c>
      <c r="C41">
        <v>0.90266730256368599</v>
      </c>
      <c r="D41">
        <v>0.97780331372155205</v>
      </c>
      <c r="E41">
        <v>0.91349073920693602</v>
      </c>
      <c r="F41">
        <v>0.966201980500491</v>
      </c>
      <c r="G41">
        <v>0.71694716542385994</v>
      </c>
      <c r="H41">
        <v>0.76512223316092698</v>
      </c>
      <c r="I41">
        <v>0.98982166101630398</v>
      </c>
      <c r="J41">
        <v>0.841791061836905</v>
      </c>
      <c r="K41">
        <v>6.7999999999999894E-2</v>
      </c>
    </row>
    <row r="42" spans="1:11" x14ac:dyDescent="0.25">
      <c r="A42">
        <v>39</v>
      </c>
      <c r="B42">
        <v>0.843244954733809</v>
      </c>
      <c r="C42">
        <v>0.90266730256368599</v>
      </c>
      <c r="D42">
        <v>0.97780331372155205</v>
      </c>
      <c r="E42">
        <v>0.90005705186565699</v>
      </c>
      <c r="F42">
        <v>0.966201980500491</v>
      </c>
      <c r="G42">
        <v>0.71694716542385994</v>
      </c>
      <c r="H42">
        <v>0.753870435614443</v>
      </c>
      <c r="I42">
        <v>0.98982166101630398</v>
      </c>
      <c r="J42">
        <v>0.81703250119464299</v>
      </c>
      <c r="K42">
        <v>4.8000000000000001E-2</v>
      </c>
    </row>
    <row r="43" spans="1:11" x14ac:dyDescent="0.25">
      <c r="A43">
        <v>40</v>
      </c>
      <c r="B43">
        <v>0.843244954733809</v>
      </c>
      <c r="C43">
        <v>0.90266730256368599</v>
      </c>
      <c r="D43">
        <v>0.97780331372155205</v>
      </c>
      <c r="E43">
        <v>0.90005705186565699</v>
      </c>
      <c r="F43">
        <v>0.966201980500491</v>
      </c>
      <c r="G43">
        <v>0.71694716542385994</v>
      </c>
      <c r="H43">
        <v>0.753870435614443</v>
      </c>
      <c r="I43">
        <v>0.98982166101630398</v>
      </c>
      <c r="J43">
        <v>0.81703250119464299</v>
      </c>
      <c r="K43">
        <v>3.9E-2</v>
      </c>
    </row>
    <row r="44" spans="1:11" x14ac:dyDescent="0.25">
      <c r="A44">
        <v>41</v>
      </c>
      <c r="B44">
        <v>0.843244954733809</v>
      </c>
      <c r="C44">
        <v>0.90266730256368599</v>
      </c>
      <c r="D44">
        <v>0.97780331372155205</v>
      </c>
      <c r="E44">
        <v>0.90005705186565699</v>
      </c>
      <c r="F44">
        <v>0.966201980500491</v>
      </c>
      <c r="G44">
        <v>0.69856390477196595</v>
      </c>
      <c r="H44">
        <v>0.753870435614443</v>
      </c>
      <c r="I44">
        <v>0.98982166101630398</v>
      </c>
      <c r="J44">
        <v>0.79608294988196004</v>
      </c>
      <c r="K44">
        <v>3.5000000000000003E-2</v>
      </c>
    </row>
    <row r="45" spans="1:11" x14ac:dyDescent="0.25">
      <c r="A45">
        <v>42</v>
      </c>
      <c r="B45">
        <v>0.843244954733809</v>
      </c>
      <c r="C45">
        <v>0.90266730256368599</v>
      </c>
      <c r="D45">
        <v>0.97780331372155205</v>
      </c>
      <c r="E45">
        <v>0.87434113609806696</v>
      </c>
      <c r="F45">
        <v>0.966201980500491</v>
      </c>
      <c r="G45">
        <v>0.67860493606419603</v>
      </c>
      <c r="H45">
        <v>0.753870435614443</v>
      </c>
      <c r="I45">
        <v>0.98982166101630398</v>
      </c>
      <c r="J45">
        <v>0.77333772274247503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Clinical results</vt:lpstr>
      <vt:lpstr>CE results</vt:lpstr>
      <vt:lpstr>KM Comparator</vt:lpstr>
      <vt:lpstr>KM Comparator 5k patients</vt:lpstr>
      <vt:lpstr>KM HbA1c effect</vt:lpstr>
      <vt:lpstr>KM HbA1c effect 5k patients</vt:lpstr>
      <vt:lpstr>KM HbA1c effect plus</vt:lpstr>
      <vt:lpstr>KM HDL effect</vt:lpstr>
      <vt:lpstr>KM LDL effect</vt:lpstr>
      <vt:lpstr>KM All SMI vs. UC</vt:lpstr>
      <vt:lpstr>KM BMI effect</vt:lpstr>
      <vt:lpstr>KM SBP effect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2021-07-16T12:26:37Z</dcterms:modified>
</cp:coreProperties>
</file>