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saac\Documents\GitHub\COMPAR-EU_diabetes_model\output\TEST\"/>
    </mc:Choice>
  </mc:AlternateContent>
  <xr:revisionPtr revIDLastSave="0" documentId="13_ncr:1_{32FEE681-FDE7-48CE-AD64-F892B8331F0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linical results" sheetId="6" r:id="rId1"/>
    <sheet name="CE results" sheetId="7" r:id="rId2"/>
    <sheet name="KM Comparator" sheetId="1" r:id="rId3"/>
    <sheet name="KM Rank 1" sheetId="2" r:id="rId4"/>
    <sheet name="KM difference" sheetId="8" r:id="rId5"/>
    <sheet name="Stroke" sheetId="5" r:id="rId6"/>
    <sheet name="Dead" sheetId="4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7" l="1"/>
  <c r="J8" i="7"/>
  <c r="J4" i="7"/>
  <c r="J3" i="7"/>
  <c r="D11" i="6"/>
  <c r="E11" i="6"/>
  <c r="F11" i="6"/>
  <c r="G11" i="6"/>
  <c r="H11" i="6"/>
  <c r="I11" i="6"/>
  <c r="J11" i="6"/>
  <c r="K11" i="6"/>
  <c r="C11" i="6"/>
  <c r="D8" i="6"/>
  <c r="E8" i="6"/>
  <c r="F8" i="6"/>
  <c r="G8" i="6"/>
  <c r="H8" i="6"/>
  <c r="I8" i="6"/>
  <c r="J8" i="6"/>
  <c r="K8" i="6"/>
  <c r="C8" i="6"/>
  <c r="D5" i="6"/>
  <c r="E5" i="6"/>
  <c r="F5" i="6"/>
  <c r="G5" i="6"/>
  <c r="H5" i="6"/>
  <c r="I5" i="6"/>
  <c r="J5" i="6"/>
  <c r="K5" i="6"/>
  <c r="C5" i="6"/>
  <c r="D13" i="7"/>
  <c r="E13" i="7"/>
  <c r="J13" i="7" s="1"/>
  <c r="F13" i="7"/>
  <c r="G13" i="7"/>
  <c r="H13" i="7"/>
  <c r="I13" i="7"/>
  <c r="K13" i="7"/>
  <c r="C13" i="7"/>
  <c r="D9" i="7"/>
  <c r="E9" i="7"/>
  <c r="J9" i="7" s="1"/>
  <c r="F9" i="7"/>
  <c r="G9" i="7"/>
  <c r="H9" i="7"/>
  <c r="I9" i="7"/>
  <c r="K9" i="7"/>
  <c r="C9" i="7"/>
  <c r="K45" i="8"/>
  <c r="J45" i="8"/>
  <c r="I45" i="8"/>
  <c r="H45" i="8"/>
  <c r="G45" i="8"/>
  <c r="F45" i="8"/>
  <c r="E45" i="8"/>
  <c r="D45" i="8"/>
  <c r="C45" i="8"/>
  <c r="B45" i="8"/>
  <c r="K44" i="8"/>
  <c r="J44" i="8"/>
  <c r="I44" i="8"/>
  <c r="H44" i="8"/>
  <c r="G44" i="8"/>
  <c r="F44" i="8"/>
  <c r="E44" i="8"/>
  <c r="D44" i="8"/>
  <c r="C44" i="8"/>
  <c r="B44" i="8"/>
  <c r="K43" i="8"/>
  <c r="J43" i="8"/>
  <c r="I43" i="8"/>
  <c r="H43" i="8"/>
  <c r="G43" i="8"/>
  <c r="F43" i="8"/>
  <c r="E43" i="8"/>
  <c r="D43" i="8"/>
  <c r="C43" i="8"/>
  <c r="B43" i="8"/>
  <c r="K42" i="8"/>
  <c r="J42" i="8"/>
  <c r="I42" i="8"/>
  <c r="H42" i="8"/>
  <c r="G42" i="8"/>
  <c r="F42" i="8"/>
  <c r="E42" i="8"/>
  <c r="D42" i="8"/>
  <c r="C42" i="8"/>
  <c r="B42" i="8"/>
  <c r="K41" i="8"/>
  <c r="J41" i="8"/>
  <c r="I41" i="8"/>
  <c r="H41" i="8"/>
  <c r="G41" i="8"/>
  <c r="F41" i="8"/>
  <c r="E41" i="8"/>
  <c r="D41" i="8"/>
  <c r="C41" i="8"/>
  <c r="B41" i="8"/>
  <c r="K40" i="8"/>
  <c r="J40" i="8"/>
  <c r="I40" i="8"/>
  <c r="H40" i="8"/>
  <c r="G40" i="8"/>
  <c r="F40" i="8"/>
  <c r="E40" i="8"/>
  <c r="D40" i="8"/>
  <c r="C40" i="8"/>
  <c r="B40" i="8"/>
  <c r="K39" i="8"/>
  <c r="J39" i="8"/>
  <c r="I39" i="8"/>
  <c r="H39" i="8"/>
  <c r="G39" i="8"/>
  <c r="F39" i="8"/>
  <c r="E39" i="8"/>
  <c r="D39" i="8"/>
  <c r="C39" i="8"/>
  <c r="B39" i="8"/>
  <c r="K38" i="8"/>
  <c r="J38" i="8"/>
  <c r="I38" i="8"/>
  <c r="H38" i="8"/>
  <c r="G38" i="8"/>
  <c r="F38" i="8"/>
  <c r="E38" i="8"/>
  <c r="D38" i="8"/>
  <c r="C38" i="8"/>
  <c r="B38" i="8"/>
  <c r="K37" i="8"/>
  <c r="J37" i="8"/>
  <c r="I37" i="8"/>
  <c r="H37" i="8"/>
  <c r="G37" i="8"/>
  <c r="F37" i="8"/>
  <c r="E37" i="8"/>
  <c r="D37" i="8"/>
  <c r="C37" i="8"/>
  <c r="B37" i="8"/>
  <c r="K36" i="8"/>
  <c r="J36" i="8"/>
  <c r="I36" i="8"/>
  <c r="H36" i="8"/>
  <c r="G36" i="8"/>
  <c r="F36" i="8"/>
  <c r="E36" i="8"/>
  <c r="D36" i="8"/>
  <c r="C36" i="8"/>
  <c r="B36" i="8"/>
  <c r="K35" i="8"/>
  <c r="J35" i="8"/>
  <c r="I35" i="8"/>
  <c r="H35" i="8"/>
  <c r="G35" i="8"/>
  <c r="F35" i="8"/>
  <c r="E35" i="8"/>
  <c r="D35" i="8"/>
  <c r="C35" i="8"/>
  <c r="B35" i="8"/>
  <c r="K34" i="8"/>
  <c r="J34" i="8"/>
  <c r="I34" i="8"/>
  <c r="H34" i="8"/>
  <c r="G34" i="8"/>
  <c r="F34" i="8"/>
  <c r="E34" i="8"/>
  <c r="D34" i="8"/>
  <c r="C34" i="8"/>
  <c r="B34" i="8"/>
  <c r="K33" i="8"/>
  <c r="J33" i="8"/>
  <c r="I33" i="8"/>
  <c r="H33" i="8"/>
  <c r="G33" i="8"/>
  <c r="F33" i="8"/>
  <c r="E33" i="8"/>
  <c r="D33" i="8"/>
  <c r="C33" i="8"/>
  <c r="B33" i="8"/>
  <c r="K32" i="8"/>
  <c r="J32" i="8"/>
  <c r="I32" i="8"/>
  <c r="H32" i="8"/>
  <c r="G32" i="8"/>
  <c r="F32" i="8"/>
  <c r="E32" i="8"/>
  <c r="D32" i="8"/>
  <c r="C32" i="8"/>
  <c r="B32" i="8"/>
  <c r="K31" i="8"/>
  <c r="J31" i="8"/>
  <c r="I31" i="8"/>
  <c r="H31" i="8"/>
  <c r="G31" i="8"/>
  <c r="F31" i="8"/>
  <c r="E31" i="8"/>
  <c r="D31" i="8"/>
  <c r="C31" i="8"/>
  <c r="B31" i="8"/>
  <c r="K30" i="8"/>
  <c r="J30" i="8"/>
  <c r="I30" i="8"/>
  <c r="H30" i="8"/>
  <c r="G30" i="8"/>
  <c r="F30" i="8"/>
  <c r="E30" i="8"/>
  <c r="D30" i="8"/>
  <c r="C30" i="8"/>
  <c r="B30" i="8"/>
  <c r="K29" i="8"/>
  <c r="J29" i="8"/>
  <c r="I29" i="8"/>
  <c r="H29" i="8"/>
  <c r="G29" i="8"/>
  <c r="F29" i="8"/>
  <c r="E29" i="8"/>
  <c r="D29" i="8"/>
  <c r="C29" i="8"/>
  <c r="B29" i="8"/>
  <c r="K28" i="8"/>
  <c r="J28" i="8"/>
  <c r="I28" i="8"/>
  <c r="H28" i="8"/>
  <c r="G28" i="8"/>
  <c r="F28" i="8"/>
  <c r="E28" i="8"/>
  <c r="D28" i="8"/>
  <c r="C28" i="8"/>
  <c r="B28" i="8"/>
  <c r="K27" i="8"/>
  <c r="J27" i="8"/>
  <c r="I27" i="8"/>
  <c r="H27" i="8"/>
  <c r="G27" i="8"/>
  <c r="F27" i="8"/>
  <c r="E27" i="8"/>
  <c r="D27" i="8"/>
  <c r="C27" i="8"/>
  <c r="B27" i="8"/>
  <c r="K26" i="8"/>
  <c r="J26" i="8"/>
  <c r="I26" i="8"/>
  <c r="H26" i="8"/>
  <c r="G26" i="8"/>
  <c r="F26" i="8"/>
  <c r="E26" i="8"/>
  <c r="D26" i="8"/>
  <c r="C26" i="8"/>
  <c r="B26" i="8"/>
  <c r="K25" i="8"/>
  <c r="J25" i="8"/>
  <c r="I25" i="8"/>
  <c r="H25" i="8"/>
  <c r="G25" i="8"/>
  <c r="F25" i="8"/>
  <c r="E25" i="8"/>
  <c r="D25" i="8"/>
  <c r="C25" i="8"/>
  <c r="B25" i="8"/>
  <c r="K24" i="8"/>
  <c r="J24" i="8"/>
  <c r="I24" i="8"/>
  <c r="H24" i="8"/>
  <c r="G24" i="8"/>
  <c r="F24" i="8"/>
  <c r="E24" i="8"/>
  <c r="D24" i="8"/>
  <c r="C24" i="8"/>
  <c r="B24" i="8"/>
  <c r="K23" i="8"/>
  <c r="J23" i="8"/>
  <c r="I23" i="8"/>
  <c r="H23" i="8"/>
  <c r="G23" i="8"/>
  <c r="F23" i="8"/>
  <c r="E23" i="8"/>
  <c r="D23" i="8"/>
  <c r="C23" i="8"/>
  <c r="B23" i="8"/>
  <c r="K22" i="8"/>
  <c r="J22" i="8"/>
  <c r="I22" i="8"/>
  <c r="H22" i="8"/>
  <c r="G22" i="8"/>
  <c r="F22" i="8"/>
  <c r="E22" i="8"/>
  <c r="D22" i="8"/>
  <c r="C22" i="8"/>
  <c r="B22" i="8"/>
  <c r="K21" i="8"/>
  <c r="J21" i="8"/>
  <c r="I21" i="8"/>
  <c r="H21" i="8"/>
  <c r="G21" i="8"/>
  <c r="F21" i="8"/>
  <c r="E21" i="8"/>
  <c r="D21" i="8"/>
  <c r="C21" i="8"/>
  <c r="B21" i="8"/>
  <c r="K20" i="8"/>
  <c r="J20" i="8"/>
  <c r="I20" i="8"/>
  <c r="H20" i="8"/>
  <c r="G20" i="8"/>
  <c r="F20" i="8"/>
  <c r="E20" i="8"/>
  <c r="D20" i="8"/>
  <c r="C20" i="8"/>
  <c r="B20" i="8"/>
  <c r="K19" i="8"/>
  <c r="J19" i="8"/>
  <c r="I19" i="8"/>
  <c r="H19" i="8"/>
  <c r="G19" i="8"/>
  <c r="F19" i="8"/>
  <c r="E19" i="8"/>
  <c r="D19" i="8"/>
  <c r="C19" i="8"/>
  <c r="B19" i="8"/>
  <c r="K18" i="8"/>
  <c r="J18" i="8"/>
  <c r="I18" i="8"/>
  <c r="H18" i="8"/>
  <c r="G18" i="8"/>
  <c r="F18" i="8"/>
  <c r="E18" i="8"/>
  <c r="D18" i="8"/>
  <c r="C18" i="8"/>
  <c r="B18" i="8"/>
  <c r="K17" i="8"/>
  <c r="J17" i="8"/>
  <c r="I17" i="8"/>
  <c r="H17" i="8"/>
  <c r="G17" i="8"/>
  <c r="F17" i="8"/>
  <c r="E17" i="8"/>
  <c r="D17" i="8"/>
  <c r="C17" i="8"/>
  <c r="B17" i="8"/>
  <c r="K16" i="8"/>
  <c r="J16" i="8"/>
  <c r="I16" i="8"/>
  <c r="H16" i="8"/>
  <c r="G16" i="8"/>
  <c r="F16" i="8"/>
  <c r="E16" i="8"/>
  <c r="D16" i="8"/>
  <c r="C16" i="8"/>
  <c r="B16" i="8"/>
  <c r="K15" i="8"/>
  <c r="J15" i="8"/>
  <c r="I15" i="8"/>
  <c r="H15" i="8"/>
  <c r="G15" i="8"/>
  <c r="F15" i="8"/>
  <c r="E15" i="8"/>
  <c r="D15" i="8"/>
  <c r="C15" i="8"/>
  <c r="B15" i="8"/>
  <c r="K14" i="8"/>
  <c r="J14" i="8"/>
  <c r="I14" i="8"/>
  <c r="H14" i="8"/>
  <c r="G14" i="8"/>
  <c r="F14" i="8"/>
  <c r="E14" i="8"/>
  <c r="D14" i="8"/>
  <c r="C14" i="8"/>
  <c r="B14" i="8"/>
  <c r="K13" i="8"/>
  <c r="J13" i="8"/>
  <c r="I13" i="8"/>
  <c r="H13" i="8"/>
  <c r="G13" i="8"/>
  <c r="F13" i="8"/>
  <c r="E13" i="8"/>
  <c r="D13" i="8"/>
  <c r="C13" i="8"/>
  <c r="B13" i="8"/>
  <c r="K12" i="8"/>
  <c r="J12" i="8"/>
  <c r="I12" i="8"/>
  <c r="H12" i="8"/>
  <c r="G12" i="8"/>
  <c r="F12" i="8"/>
  <c r="E12" i="8"/>
  <c r="D12" i="8"/>
  <c r="C12" i="8"/>
  <c r="B12" i="8"/>
  <c r="K11" i="8"/>
  <c r="J11" i="8"/>
  <c r="I11" i="8"/>
  <c r="H11" i="8"/>
  <c r="G11" i="8"/>
  <c r="F11" i="8"/>
  <c r="E11" i="8"/>
  <c r="D11" i="8"/>
  <c r="C11" i="8"/>
  <c r="B11" i="8"/>
  <c r="K10" i="8"/>
  <c r="J10" i="8"/>
  <c r="I10" i="8"/>
  <c r="H10" i="8"/>
  <c r="G10" i="8"/>
  <c r="F10" i="8"/>
  <c r="E10" i="8"/>
  <c r="D10" i="8"/>
  <c r="C10" i="8"/>
  <c r="B10" i="8"/>
  <c r="K9" i="8"/>
  <c r="J9" i="8"/>
  <c r="I9" i="8"/>
  <c r="H9" i="8"/>
  <c r="G9" i="8"/>
  <c r="F9" i="8"/>
  <c r="E9" i="8"/>
  <c r="D9" i="8"/>
  <c r="C9" i="8"/>
  <c r="B9" i="8"/>
  <c r="K8" i="8"/>
  <c r="J8" i="8"/>
  <c r="I8" i="8"/>
  <c r="H8" i="8"/>
  <c r="G8" i="8"/>
  <c r="F8" i="8"/>
  <c r="E8" i="8"/>
  <c r="D8" i="8"/>
  <c r="C8" i="8"/>
  <c r="B8" i="8"/>
  <c r="K7" i="8"/>
  <c r="J7" i="8"/>
  <c r="I7" i="8"/>
  <c r="H7" i="8"/>
  <c r="G7" i="8"/>
  <c r="F7" i="8"/>
  <c r="E7" i="8"/>
  <c r="D7" i="8"/>
  <c r="C7" i="8"/>
  <c r="B7" i="8"/>
  <c r="K6" i="8"/>
  <c r="J6" i="8"/>
  <c r="I6" i="8"/>
  <c r="H6" i="8"/>
  <c r="G6" i="8"/>
  <c r="F6" i="8"/>
  <c r="E6" i="8"/>
  <c r="D6" i="8"/>
  <c r="C6" i="8"/>
  <c r="B6" i="8"/>
  <c r="K5" i="8"/>
  <c r="J5" i="8"/>
  <c r="I5" i="8"/>
  <c r="H5" i="8"/>
  <c r="G5" i="8"/>
  <c r="F5" i="8"/>
  <c r="E5" i="8"/>
  <c r="D5" i="8"/>
  <c r="C5" i="8"/>
  <c r="B5" i="8"/>
  <c r="K4" i="8"/>
  <c r="J4" i="8"/>
  <c r="I4" i="8"/>
  <c r="H4" i="8"/>
  <c r="G4" i="8"/>
  <c r="F4" i="8"/>
  <c r="E4" i="8"/>
  <c r="D4" i="8"/>
  <c r="C4" i="8"/>
  <c r="B4" i="8"/>
  <c r="C3" i="8"/>
  <c r="D3" i="8"/>
  <c r="E3" i="8"/>
  <c r="F3" i="8"/>
  <c r="G3" i="8"/>
  <c r="H3" i="8"/>
  <c r="I3" i="8"/>
  <c r="J3" i="8"/>
  <c r="K3" i="8"/>
  <c r="B3" i="8"/>
  <c r="D5" i="7"/>
  <c r="E5" i="7"/>
  <c r="F5" i="7"/>
  <c r="G5" i="7"/>
  <c r="H5" i="7"/>
  <c r="I5" i="7"/>
  <c r="K5" i="7"/>
  <c r="C5" i="7"/>
  <c r="K10" i="7" l="1"/>
  <c r="J5" i="7"/>
  <c r="K6" i="7" s="1"/>
  <c r="K14" i="7"/>
</calcChain>
</file>

<file path=xl/sharedStrings.xml><?xml version="1.0" encoding="utf-8"?>
<sst xmlns="http://schemas.openxmlformats.org/spreadsheetml/2006/main" count="78" uniqueCount="40">
  <si>
    <t>CHF.EVENT</t>
  </si>
  <si>
    <t>BLIND.EVENT</t>
  </si>
  <si>
    <t>ULCER.EVENT</t>
  </si>
  <si>
    <t>AMP1.EVENT</t>
  </si>
  <si>
    <t>AMP2.EVENT</t>
  </si>
  <si>
    <t>MI.EVENT</t>
  </si>
  <si>
    <t>IHD.EVENT</t>
  </si>
  <si>
    <t>RENAL.EVENT</t>
  </si>
  <si>
    <t>STROKE.EVENT</t>
  </si>
  <si>
    <t>dead</t>
  </si>
  <si>
    <t>Comparator</t>
  </si>
  <si>
    <t>Rank 1</t>
  </si>
  <si>
    <t>Complication costs</t>
  </si>
  <si>
    <t>No complication costs</t>
  </si>
  <si>
    <t>Tx costs</t>
  </si>
  <si>
    <t>Informal care costs</t>
  </si>
  <si>
    <t>Productivity costs</t>
  </si>
  <si>
    <t>Future medical costs</t>
  </si>
  <si>
    <t>Future non-medical costs</t>
  </si>
  <si>
    <t>Total costs</t>
  </si>
  <si>
    <t>Total QALYs</t>
  </si>
  <si>
    <t>Rank_1</t>
  </si>
  <si>
    <t>Life expectancy</t>
  </si>
  <si>
    <t>CHF rate</t>
  </si>
  <si>
    <t>MI rate</t>
  </si>
  <si>
    <t>Blindness rate</t>
  </si>
  <si>
    <t>Ulcer rate</t>
  </si>
  <si>
    <t>1st amputation rate</t>
  </si>
  <si>
    <t>2nd amputation rate</t>
  </si>
  <si>
    <t>Renal failure rate</t>
  </si>
  <si>
    <t>Stroke rate</t>
  </si>
  <si>
    <t>Comparator - Rank 1</t>
  </si>
  <si>
    <t>Rank_1_plus</t>
  </si>
  <si>
    <t>assumes an effect of -2 hba1c points, same duration as Rank_1</t>
  </si>
  <si>
    <t>ICER</t>
  </si>
  <si>
    <t>Rank_1 dominates</t>
  </si>
  <si>
    <t>Rank_1_10y</t>
  </si>
  <si>
    <t>assumes same effect as Rank_1 but an effect duration of 10 years</t>
  </si>
  <si>
    <t>Rank_1_10y dominates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</si>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</sst>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00"/>
    <numFmt numFmtId="167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Stroke</a:t>
            </a:r>
            <a:r>
              <a:rPr lang="en-GB" baseline="0"/>
              <a:t> KM curves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 Comparator'!$B$1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 Comparator'!$A$3:$A$45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Comparator'!$J$3:$J$45</c:f>
              <c:numCache>
                <c:formatCode>General</c:formatCode>
                <c:ptCount val="43"/>
                <c:pt idx="0">
                  <c:v>1</c:v>
                </c:pt>
                <c:pt idx="1">
                  <c:v>0.998</c:v>
                </c:pt>
                <c:pt idx="2">
                  <c:v>0.99598790299999995</c:v>
                </c:pt>
                <c:pt idx="3">
                  <c:v>0.99294206900000004</c:v>
                </c:pt>
                <c:pt idx="4">
                  <c:v>0.99294206900000004</c:v>
                </c:pt>
                <c:pt idx="5">
                  <c:v>0.99191736100000005</c:v>
                </c:pt>
                <c:pt idx="6">
                  <c:v>0.98779724700000004</c:v>
                </c:pt>
                <c:pt idx="7">
                  <c:v>0.98676182000000001</c:v>
                </c:pt>
                <c:pt idx="8">
                  <c:v>0.98570983499999998</c:v>
                </c:pt>
                <c:pt idx="9">
                  <c:v>0.98464189400000002</c:v>
                </c:pt>
                <c:pt idx="10">
                  <c:v>0.98248022099999999</c:v>
                </c:pt>
                <c:pt idx="11">
                  <c:v>0.97916848999999995</c:v>
                </c:pt>
                <c:pt idx="12">
                  <c:v>0.97916848999999995</c:v>
                </c:pt>
                <c:pt idx="13">
                  <c:v>0.97454977099999995</c:v>
                </c:pt>
                <c:pt idx="14">
                  <c:v>0.971031541</c:v>
                </c:pt>
                <c:pt idx="15">
                  <c:v>0.96984300800000001</c:v>
                </c:pt>
                <c:pt idx="16">
                  <c:v>0.96619698099999995</c:v>
                </c:pt>
                <c:pt idx="17">
                  <c:v>0.96494866499999998</c:v>
                </c:pt>
                <c:pt idx="18">
                  <c:v>0.96367396400000005</c:v>
                </c:pt>
                <c:pt idx="19">
                  <c:v>0.96236640100000004</c:v>
                </c:pt>
                <c:pt idx="20">
                  <c:v>0.95965932200000004</c:v>
                </c:pt>
                <c:pt idx="21">
                  <c:v>0.95965932200000004</c:v>
                </c:pt>
                <c:pt idx="22">
                  <c:v>0.95817147800000002</c:v>
                </c:pt>
                <c:pt idx="23">
                  <c:v>0.95817147800000002</c:v>
                </c:pt>
                <c:pt idx="24">
                  <c:v>0.95498288799999997</c:v>
                </c:pt>
                <c:pt idx="25">
                  <c:v>0.95330747900000001</c:v>
                </c:pt>
                <c:pt idx="26">
                  <c:v>0.951508786</c:v>
                </c:pt>
                <c:pt idx="27">
                  <c:v>0.951508786</c:v>
                </c:pt>
                <c:pt idx="28">
                  <c:v>0.951508786</c:v>
                </c:pt>
                <c:pt idx="29">
                  <c:v>0.944679775</c:v>
                </c:pt>
                <c:pt idx="30">
                  <c:v>0.94218062199999997</c:v>
                </c:pt>
                <c:pt idx="31">
                  <c:v>0.93940950300000003</c:v>
                </c:pt>
                <c:pt idx="32">
                  <c:v>0.93326957200000005</c:v>
                </c:pt>
                <c:pt idx="33">
                  <c:v>0.91954501899999996</c:v>
                </c:pt>
                <c:pt idx="34">
                  <c:v>0.915439907</c:v>
                </c:pt>
                <c:pt idx="35">
                  <c:v>0.915439907</c:v>
                </c:pt>
                <c:pt idx="36">
                  <c:v>0.90370349800000005</c:v>
                </c:pt>
                <c:pt idx="37">
                  <c:v>0.90370349800000005</c:v>
                </c:pt>
                <c:pt idx="38">
                  <c:v>0.886324585</c:v>
                </c:pt>
                <c:pt idx="39">
                  <c:v>0.86546988899999999</c:v>
                </c:pt>
                <c:pt idx="40">
                  <c:v>0.86546988899999999</c:v>
                </c:pt>
                <c:pt idx="41">
                  <c:v>0.84816049100000002</c:v>
                </c:pt>
                <c:pt idx="42">
                  <c:v>0.828884116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F-4386-B4B7-CA7D84DD1439}"/>
            </c:ext>
          </c:extLst>
        </c:ser>
        <c:ser>
          <c:idx val="1"/>
          <c:order val="1"/>
          <c:tx>
            <c:strRef>
              <c:f>'KM Rank 1'!$B$1:$K$1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 Rank 1'!$A$3:$A$45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Rank 1'!$J$3:$J$45</c:f>
              <c:numCache>
                <c:formatCode>General</c:formatCode>
                <c:ptCount val="43"/>
                <c:pt idx="0">
                  <c:v>1</c:v>
                </c:pt>
                <c:pt idx="1">
                  <c:v>0.998</c:v>
                </c:pt>
                <c:pt idx="2">
                  <c:v>0.99699395199999996</c:v>
                </c:pt>
                <c:pt idx="3">
                  <c:v>0.99394503999999995</c:v>
                </c:pt>
                <c:pt idx="4">
                  <c:v>0.99394503999999995</c:v>
                </c:pt>
                <c:pt idx="5">
                  <c:v>0.99291929700000003</c:v>
                </c:pt>
                <c:pt idx="6">
                  <c:v>0.98879502200000002</c:v>
                </c:pt>
                <c:pt idx="7">
                  <c:v>0.98775854900000004</c:v>
                </c:pt>
                <c:pt idx="8">
                  <c:v>0.98670550199999996</c:v>
                </c:pt>
                <c:pt idx="9">
                  <c:v>0.98563648199999998</c:v>
                </c:pt>
                <c:pt idx="10">
                  <c:v>0.98347262599999996</c:v>
                </c:pt>
                <c:pt idx="11">
                  <c:v>0.98015754899999996</c:v>
                </c:pt>
                <c:pt idx="12">
                  <c:v>0.98015754899999996</c:v>
                </c:pt>
                <c:pt idx="13">
                  <c:v>0.97553416500000001</c:v>
                </c:pt>
                <c:pt idx="14">
                  <c:v>0.97201238099999998</c:v>
                </c:pt>
                <c:pt idx="15">
                  <c:v>0.97082264699999998</c:v>
                </c:pt>
                <c:pt idx="16">
                  <c:v>0.96717293800000004</c:v>
                </c:pt>
                <c:pt idx="17">
                  <c:v>0.96592336000000001</c:v>
                </c:pt>
                <c:pt idx="18">
                  <c:v>0.96464737199999995</c:v>
                </c:pt>
                <c:pt idx="19">
                  <c:v>0.96333848799999999</c:v>
                </c:pt>
                <c:pt idx="20">
                  <c:v>0.96062867500000004</c:v>
                </c:pt>
                <c:pt idx="21">
                  <c:v>0.96062867500000004</c:v>
                </c:pt>
                <c:pt idx="22">
                  <c:v>0.95913932800000001</c:v>
                </c:pt>
                <c:pt idx="23">
                  <c:v>0.95913932800000001</c:v>
                </c:pt>
                <c:pt idx="24">
                  <c:v>0.95594751700000002</c:v>
                </c:pt>
                <c:pt idx="25">
                  <c:v>0.95427041599999995</c:v>
                </c:pt>
                <c:pt idx="26">
                  <c:v>0.95246990600000003</c:v>
                </c:pt>
                <c:pt idx="27">
                  <c:v>0.95246990600000003</c:v>
                </c:pt>
                <c:pt idx="28">
                  <c:v>0.95246990600000003</c:v>
                </c:pt>
                <c:pt idx="29">
                  <c:v>0.94563399699999995</c:v>
                </c:pt>
                <c:pt idx="30">
                  <c:v>0.94313232000000002</c:v>
                </c:pt>
                <c:pt idx="31">
                  <c:v>0.94035840100000001</c:v>
                </c:pt>
                <c:pt idx="32">
                  <c:v>0.93421226800000001</c:v>
                </c:pt>
                <c:pt idx="33">
                  <c:v>0.92047385199999998</c:v>
                </c:pt>
                <c:pt idx="34">
                  <c:v>0.91636459400000003</c:v>
                </c:pt>
                <c:pt idx="35">
                  <c:v>0.91636459400000003</c:v>
                </c:pt>
                <c:pt idx="36">
                  <c:v>0.90461632999999997</c:v>
                </c:pt>
                <c:pt idx="37">
                  <c:v>0.90461632999999997</c:v>
                </c:pt>
                <c:pt idx="38">
                  <c:v>0.88721986200000003</c:v>
                </c:pt>
                <c:pt idx="39">
                  <c:v>0.86634410100000003</c:v>
                </c:pt>
                <c:pt idx="40">
                  <c:v>0.86634410100000003</c:v>
                </c:pt>
                <c:pt idx="41">
                  <c:v>0.84901721900000005</c:v>
                </c:pt>
                <c:pt idx="42">
                  <c:v>0.82972137300000004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F-4386-B4B7-CA7D84DD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2224"/>
        <c:axId val="511646816"/>
      </c:scatterChart>
      <c:valAx>
        <c:axId val="51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6816"/>
        <c:crosses val="autoZero"/>
        <c:crossBetween val="midCat"/>
      </c:valAx>
      <c:valAx>
        <c:axId val="511646816"/>
        <c:scaling>
          <c:orientation val="minMax"/>
          <c:max val="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</a:t>
            </a:r>
            <a:r>
              <a:rPr lang="en-GB" baseline="0"/>
              <a:t> KM curves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 Comparator'!$B$1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 Comparator'!$A$3:$A$45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Comparator'!$K$3:$K$45</c:f>
              <c:numCache>
                <c:formatCode>General</c:formatCode>
                <c:ptCount val="43"/>
                <c:pt idx="0">
                  <c:v>1</c:v>
                </c:pt>
                <c:pt idx="1">
                  <c:v>0.99199999999999999</c:v>
                </c:pt>
                <c:pt idx="2">
                  <c:v>0.98099999999999998</c:v>
                </c:pt>
                <c:pt idx="3">
                  <c:v>0.97799999999999998</c:v>
                </c:pt>
                <c:pt idx="4">
                  <c:v>0.96899999999999997</c:v>
                </c:pt>
                <c:pt idx="5">
                  <c:v>0.96299999999999997</c:v>
                </c:pt>
                <c:pt idx="6">
                  <c:v>0.95399999999999996</c:v>
                </c:pt>
                <c:pt idx="7">
                  <c:v>0.93799999999999994</c:v>
                </c:pt>
                <c:pt idx="8">
                  <c:v>0.92300000000000004</c:v>
                </c:pt>
                <c:pt idx="9">
                  <c:v>0.91100000000000003</c:v>
                </c:pt>
                <c:pt idx="10">
                  <c:v>0.89</c:v>
                </c:pt>
                <c:pt idx="11">
                  <c:v>0.86499999999999999</c:v>
                </c:pt>
                <c:pt idx="12">
                  <c:v>0.84799999999999998</c:v>
                </c:pt>
                <c:pt idx="13">
                  <c:v>0.83099999999999996</c:v>
                </c:pt>
                <c:pt idx="14">
                  <c:v>0.81699999999999995</c:v>
                </c:pt>
                <c:pt idx="15">
                  <c:v>0.79800000000000004</c:v>
                </c:pt>
                <c:pt idx="16">
                  <c:v>0.77400000000000002</c:v>
                </c:pt>
                <c:pt idx="17">
                  <c:v>0.75700000000000001</c:v>
                </c:pt>
                <c:pt idx="18">
                  <c:v>0.73699999999999999</c:v>
                </c:pt>
                <c:pt idx="19">
                  <c:v>0.71099999999999997</c:v>
                </c:pt>
                <c:pt idx="20">
                  <c:v>0.67500000000000004</c:v>
                </c:pt>
                <c:pt idx="21">
                  <c:v>0.64500000000000002</c:v>
                </c:pt>
                <c:pt idx="22">
                  <c:v>0.628</c:v>
                </c:pt>
                <c:pt idx="23">
                  <c:v>0.60099999999999998</c:v>
                </c:pt>
                <c:pt idx="24">
                  <c:v>0.56999999999999995</c:v>
                </c:pt>
                <c:pt idx="25">
                  <c:v>0.53</c:v>
                </c:pt>
                <c:pt idx="26">
                  <c:v>0.49299999999999999</c:v>
                </c:pt>
                <c:pt idx="27">
                  <c:v>0.45100000000000001</c:v>
                </c:pt>
                <c:pt idx="28">
                  <c:v>0.41799999999999998</c:v>
                </c:pt>
                <c:pt idx="29">
                  <c:v>0.378</c:v>
                </c:pt>
                <c:pt idx="30">
                  <c:v>0.34</c:v>
                </c:pt>
                <c:pt idx="31">
                  <c:v>0.30599999999999999</c:v>
                </c:pt>
                <c:pt idx="32">
                  <c:v>0.27200000000000002</c:v>
                </c:pt>
                <c:pt idx="33">
                  <c:v>0.224</c:v>
                </c:pt>
                <c:pt idx="34">
                  <c:v>0.19</c:v>
                </c:pt>
                <c:pt idx="35">
                  <c:v>0.156</c:v>
                </c:pt>
                <c:pt idx="36">
                  <c:v>0.125</c:v>
                </c:pt>
                <c:pt idx="37">
                  <c:v>0.104</c:v>
                </c:pt>
                <c:pt idx="38">
                  <c:v>8.5000000000000006E-2</c:v>
                </c:pt>
                <c:pt idx="39">
                  <c:v>6.3E-2</c:v>
                </c:pt>
                <c:pt idx="40">
                  <c:v>0.05</c:v>
                </c:pt>
                <c:pt idx="41">
                  <c:v>4.3999999999999997E-2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8-4721-8C3A-7BF5180148DF}"/>
            </c:ext>
          </c:extLst>
        </c:ser>
        <c:ser>
          <c:idx val="1"/>
          <c:order val="1"/>
          <c:tx>
            <c:strRef>
              <c:f>'KM Rank 1'!$B$1:$K$1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 Rank 1'!$A$3:$A$45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Rank 1'!$K$3:$K$45</c:f>
              <c:numCache>
                <c:formatCode>General</c:formatCode>
                <c:ptCount val="43"/>
                <c:pt idx="0">
                  <c:v>1</c:v>
                </c:pt>
                <c:pt idx="1">
                  <c:v>0.99199999999999999</c:v>
                </c:pt>
                <c:pt idx="2">
                  <c:v>0.98099999999999998</c:v>
                </c:pt>
                <c:pt idx="3">
                  <c:v>0.97799999999999998</c:v>
                </c:pt>
                <c:pt idx="4">
                  <c:v>0.96899999999999997</c:v>
                </c:pt>
                <c:pt idx="5">
                  <c:v>0.96299999999999997</c:v>
                </c:pt>
                <c:pt idx="6">
                  <c:v>0.95399999999999996</c:v>
                </c:pt>
                <c:pt idx="7">
                  <c:v>0.93799999999999994</c:v>
                </c:pt>
                <c:pt idx="8">
                  <c:v>0.92300000000000004</c:v>
                </c:pt>
                <c:pt idx="9">
                  <c:v>0.91100000000000003</c:v>
                </c:pt>
                <c:pt idx="10">
                  <c:v>0.89</c:v>
                </c:pt>
                <c:pt idx="11">
                  <c:v>0.86499999999999999</c:v>
                </c:pt>
                <c:pt idx="12">
                  <c:v>0.84799999999999998</c:v>
                </c:pt>
                <c:pt idx="13">
                  <c:v>0.83099999999999996</c:v>
                </c:pt>
                <c:pt idx="14">
                  <c:v>0.81699999999999995</c:v>
                </c:pt>
                <c:pt idx="15">
                  <c:v>0.79800000000000004</c:v>
                </c:pt>
                <c:pt idx="16">
                  <c:v>0.77400000000000002</c:v>
                </c:pt>
                <c:pt idx="17">
                  <c:v>0.75700000000000001</c:v>
                </c:pt>
                <c:pt idx="18">
                  <c:v>0.73699999999999999</c:v>
                </c:pt>
                <c:pt idx="19">
                  <c:v>0.71099999999999997</c:v>
                </c:pt>
                <c:pt idx="20">
                  <c:v>0.67500000000000004</c:v>
                </c:pt>
                <c:pt idx="21">
                  <c:v>0.64500000000000002</c:v>
                </c:pt>
                <c:pt idx="22">
                  <c:v>0.628</c:v>
                </c:pt>
                <c:pt idx="23">
                  <c:v>0.60099999999999998</c:v>
                </c:pt>
                <c:pt idx="24">
                  <c:v>0.56999999999999995</c:v>
                </c:pt>
                <c:pt idx="25">
                  <c:v>0.53</c:v>
                </c:pt>
                <c:pt idx="26">
                  <c:v>0.49299999999999999</c:v>
                </c:pt>
                <c:pt idx="27">
                  <c:v>0.45100000000000001</c:v>
                </c:pt>
                <c:pt idx="28">
                  <c:v>0.41799999999999998</c:v>
                </c:pt>
                <c:pt idx="29">
                  <c:v>0.378</c:v>
                </c:pt>
                <c:pt idx="30">
                  <c:v>0.34</c:v>
                </c:pt>
                <c:pt idx="31">
                  <c:v>0.30599999999999999</c:v>
                </c:pt>
                <c:pt idx="32">
                  <c:v>0.27200000000000002</c:v>
                </c:pt>
                <c:pt idx="33">
                  <c:v>0.224</c:v>
                </c:pt>
                <c:pt idx="34">
                  <c:v>0.19</c:v>
                </c:pt>
                <c:pt idx="35">
                  <c:v>0.156</c:v>
                </c:pt>
                <c:pt idx="36">
                  <c:v>0.125</c:v>
                </c:pt>
                <c:pt idx="37">
                  <c:v>0.104</c:v>
                </c:pt>
                <c:pt idx="38">
                  <c:v>8.5000000000000006E-2</c:v>
                </c:pt>
                <c:pt idx="39">
                  <c:v>6.3E-2</c:v>
                </c:pt>
                <c:pt idx="40">
                  <c:v>0.05</c:v>
                </c:pt>
                <c:pt idx="41">
                  <c:v>4.3999999999999997E-2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8-4721-8C3A-7BF51801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2224"/>
        <c:axId val="511646816"/>
      </c:scatterChart>
      <c:valAx>
        <c:axId val="51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6816"/>
        <c:crosses val="autoZero"/>
        <c:crossBetween val="midCat"/>
      </c:valAx>
      <c:valAx>
        <c:axId val="511646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9526</xdr:colOff>
      <xdr:row>34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32D53-8058-4644-AF08-B7806103E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9526</xdr:colOff>
      <xdr:row>34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095A8-172E-4A05-BFAB-8C5C7638E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6D2-6D5A-4AD8-B851-F38734645035}">
  <dimension ref="B2:N11"/>
  <sheetViews>
    <sheetView workbookViewId="0">
      <selection activeCell="M20" sqref="M20"/>
    </sheetView>
  </sheetViews>
  <sheetFormatPr defaultRowHeight="15" x14ac:dyDescent="0.25"/>
  <cols>
    <col min="2" max="2" width="12" bestFit="1" customWidth="1"/>
    <col min="3" max="3" width="14.85546875" bestFit="1" customWidth="1"/>
    <col min="4" max="4" width="8.42578125" bestFit="1" customWidth="1"/>
    <col min="5" max="5" width="7.28515625" bestFit="1" customWidth="1"/>
    <col min="6" max="6" width="13.7109375" bestFit="1" customWidth="1"/>
    <col min="7" max="7" width="9.5703125" bestFit="1" customWidth="1"/>
    <col min="8" max="8" width="18.5703125" bestFit="1" customWidth="1"/>
    <col min="9" max="9" width="19.28515625" bestFit="1" customWidth="1"/>
    <col min="10" max="10" width="16.42578125" bestFit="1" customWidth="1"/>
    <col min="11" max="11" width="10.7109375" bestFit="1" customWidth="1"/>
    <col min="13" max="13" width="12" bestFit="1" customWidth="1"/>
    <col min="14" max="14" width="59.7109375" bestFit="1" customWidth="1"/>
  </cols>
  <sheetData>
    <row r="2" spans="2:14" x14ac:dyDescent="0.25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</row>
    <row r="3" spans="2:14" x14ac:dyDescent="0.25">
      <c r="B3" t="s">
        <v>21</v>
      </c>
      <c r="C3" s="2">
        <v>24.484999999999999</v>
      </c>
      <c r="D3">
        <v>7.9000000000000001E-2</v>
      </c>
      <c r="E3">
        <v>0.19900000000000001</v>
      </c>
      <c r="F3">
        <v>6.8000000000000005E-2</v>
      </c>
      <c r="G3">
        <v>1.6E-2</v>
      </c>
      <c r="H3">
        <v>2.1999999999999999E-2</v>
      </c>
      <c r="I3">
        <v>6.0000000000000001E-3</v>
      </c>
      <c r="J3">
        <v>2E-3</v>
      </c>
      <c r="K3">
        <v>0.06</v>
      </c>
    </row>
    <row r="4" spans="2:14" x14ac:dyDescent="0.25">
      <c r="B4" t="s">
        <v>10</v>
      </c>
      <c r="C4">
        <v>24.484999999999999</v>
      </c>
      <c r="D4">
        <v>7.9000000000000001E-2</v>
      </c>
      <c r="E4">
        <v>0.19900000000000001</v>
      </c>
      <c r="F4">
        <v>6.8000000000000005E-2</v>
      </c>
      <c r="G4">
        <v>1.6E-2</v>
      </c>
      <c r="H4">
        <v>2.1999999999999999E-2</v>
      </c>
      <c r="I4">
        <v>6.0000000000000001E-3</v>
      </c>
      <c r="J4">
        <v>2E-3</v>
      </c>
      <c r="K4">
        <v>6.0999999999999999E-2</v>
      </c>
    </row>
    <row r="5" spans="2:14" x14ac:dyDescent="0.25">
      <c r="B5" t="s">
        <v>39</v>
      </c>
      <c r="C5" s="2">
        <f>C3-C4</f>
        <v>0</v>
      </c>
      <c r="D5" s="2">
        <f t="shared" ref="D5:K5" si="0">D3-D4</f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-1.0000000000000009E-3</v>
      </c>
    </row>
    <row r="7" spans="2:14" x14ac:dyDescent="0.25">
      <c r="B7" t="s">
        <v>32</v>
      </c>
      <c r="C7">
        <v>24.584</v>
      </c>
      <c r="D7">
        <v>7.9000000000000001E-2</v>
      </c>
      <c r="E7">
        <v>0.19500000000000001</v>
      </c>
      <c r="F7">
        <v>6.6000000000000003E-2</v>
      </c>
      <c r="G7">
        <v>1.6E-2</v>
      </c>
      <c r="H7">
        <v>2.1000000000000001E-2</v>
      </c>
      <c r="I7">
        <v>5.0000000000000001E-3</v>
      </c>
      <c r="J7">
        <v>2E-3</v>
      </c>
      <c r="K7">
        <v>0.06</v>
      </c>
      <c r="M7" t="s">
        <v>32</v>
      </c>
      <c r="N7" t="s">
        <v>33</v>
      </c>
    </row>
    <row r="8" spans="2:14" x14ac:dyDescent="0.25">
      <c r="B8" t="s">
        <v>39</v>
      </c>
      <c r="C8">
        <f>C7-C4</f>
        <v>9.9000000000000199E-2</v>
      </c>
      <c r="D8">
        <f>D7-D4</f>
        <v>0</v>
      </c>
      <c r="E8">
        <f>E7-E4</f>
        <v>-4.0000000000000036E-3</v>
      </c>
      <c r="F8">
        <f>F7-F4</f>
        <v>-2.0000000000000018E-3</v>
      </c>
      <c r="G8">
        <f>G7-G4</f>
        <v>0</v>
      </c>
      <c r="H8">
        <f>H7-H4</f>
        <v>-9.9999999999999742E-4</v>
      </c>
      <c r="I8">
        <f>I7-I4</f>
        <v>-1E-3</v>
      </c>
      <c r="J8">
        <f>J7-J4</f>
        <v>0</v>
      </c>
      <c r="K8">
        <f>K7-K4</f>
        <v>-1.0000000000000009E-3</v>
      </c>
    </row>
    <row r="10" spans="2:14" x14ac:dyDescent="0.25">
      <c r="B10" t="s">
        <v>36</v>
      </c>
      <c r="C10">
        <v>24.495000000000001</v>
      </c>
      <c r="D10">
        <v>7.9000000000000001E-2</v>
      </c>
      <c r="E10">
        <v>0.19700000000000001</v>
      </c>
      <c r="F10">
        <v>6.7000000000000004E-2</v>
      </c>
      <c r="G10">
        <v>1.6E-2</v>
      </c>
      <c r="H10">
        <v>2.1999999999999999E-2</v>
      </c>
      <c r="I10">
        <v>6.0000000000000001E-3</v>
      </c>
      <c r="J10">
        <v>2E-3</v>
      </c>
      <c r="K10">
        <v>0.06</v>
      </c>
      <c r="M10" t="s">
        <v>36</v>
      </c>
      <c r="N10" t="s">
        <v>37</v>
      </c>
    </row>
    <row r="11" spans="2:14" x14ac:dyDescent="0.25">
      <c r="B11" t="s">
        <v>39</v>
      </c>
      <c r="C11">
        <f>C10-C4</f>
        <v>1.0000000000001563E-2</v>
      </c>
      <c r="D11">
        <f>D10-D4</f>
        <v>0</v>
      </c>
      <c r="E11">
        <f>E10-E4</f>
        <v>-2.0000000000000018E-3</v>
      </c>
      <c r="F11">
        <f>F10-F4</f>
        <v>-1.0000000000000009E-3</v>
      </c>
      <c r="G11">
        <f>G10-G4</f>
        <v>0</v>
      </c>
      <c r="H11">
        <f>H10-H4</f>
        <v>0</v>
      </c>
      <c r="I11">
        <f>I10-I4</f>
        <v>0</v>
      </c>
      <c r="J11">
        <f>J10-J4</f>
        <v>0</v>
      </c>
      <c r="K11">
        <f>K10-K4</f>
        <v>-1.0000000000000009E-3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4F76-810F-4946-9581-43363ADD77EF}">
  <dimension ref="B2:N16"/>
  <sheetViews>
    <sheetView tabSelected="1" workbookViewId="0">
      <selection activeCell="E5" sqref="E5"/>
    </sheetView>
  </sheetViews>
  <sheetFormatPr defaultRowHeight="15" x14ac:dyDescent="0.25"/>
  <cols>
    <col min="2" max="2" width="12" bestFit="1" customWidth="1"/>
    <col min="3" max="3" width="17.85546875" bestFit="1" customWidth="1"/>
    <col min="4" max="4" width="20.5703125" bestFit="1" customWidth="1"/>
    <col min="5" max="5" width="7.85546875" bestFit="1" customWidth="1"/>
    <col min="6" max="6" width="17.85546875" bestFit="1" customWidth="1"/>
    <col min="7" max="7" width="16.7109375" bestFit="1" customWidth="1"/>
    <col min="8" max="8" width="19.42578125" bestFit="1" customWidth="1"/>
    <col min="9" max="9" width="23.7109375" bestFit="1" customWidth="1"/>
    <col min="10" max="10" width="12.5703125" bestFit="1" customWidth="1"/>
    <col min="11" max="11" width="21.5703125" bestFit="1" customWidth="1"/>
    <col min="13" max="13" width="12" bestFit="1" customWidth="1"/>
  </cols>
  <sheetData>
    <row r="2" spans="2:14" x14ac:dyDescent="0.25"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2:14" x14ac:dyDescent="0.25">
      <c r="B3" t="s">
        <v>21</v>
      </c>
      <c r="C3" s="3">
        <v>9618.7521509351609</v>
      </c>
      <c r="D3" s="3">
        <v>63558.863891445202</v>
      </c>
      <c r="E3" s="3">
        <v>0</v>
      </c>
      <c r="F3" s="3">
        <v>41399.229820879496</v>
      </c>
      <c r="G3" s="3">
        <v>3988.8006451045499</v>
      </c>
      <c r="H3" s="3">
        <v>53083.076165304301</v>
      </c>
      <c r="I3" s="3">
        <v>251594.35236193999</v>
      </c>
      <c r="J3" s="3">
        <f>SUM(C3:I3)</f>
        <v>423243.07503560872</v>
      </c>
      <c r="K3" s="1">
        <v>18.397895038408301</v>
      </c>
    </row>
    <row r="4" spans="2:14" x14ac:dyDescent="0.25">
      <c r="B4" t="s">
        <v>10</v>
      </c>
      <c r="C4" s="3">
        <v>9759.2181987992408</v>
      </c>
      <c r="D4" s="3">
        <v>63555.694174532298</v>
      </c>
      <c r="E4" s="3">
        <v>0</v>
      </c>
      <c r="F4" s="3">
        <v>41402.181340790397</v>
      </c>
      <c r="G4" s="3">
        <v>3988.8006451045499</v>
      </c>
      <c r="H4" s="3">
        <v>53083.076165304301</v>
      </c>
      <c r="I4" s="3">
        <v>251594.35236193999</v>
      </c>
      <c r="J4" s="3">
        <f>SUM(C4:I4)</f>
        <v>423383.32288647082</v>
      </c>
      <c r="K4" s="1">
        <v>18.397769014463801</v>
      </c>
    </row>
    <row r="5" spans="2:14" x14ac:dyDescent="0.25">
      <c r="B5" t="s">
        <v>39</v>
      </c>
      <c r="C5" s="3">
        <f>C3-C4</f>
        <v>-140.46604786407988</v>
      </c>
      <c r="D5" s="3">
        <f t="shared" ref="D5:K5" si="0">D3-D4</f>
        <v>3.169716912903823</v>
      </c>
      <c r="E5" s="3">
        <f t="shared" si="0"/>
        <v>0</v>
      </c>
      <c r="F5" s="3">
        <f t="shared" si="0"/>
        <v>-2.95151991090097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-140.24785086209886</v>
      </c>
      <c r="K5" s="4">
        <f t="shared" si="0"/>
        <v>1.2602394449956478E-4</v>
      </c>
    </row>
    <row r="6" spans="2:14" x14ac:dyDescent="0.25">
      <c r="C6" s="3"/>
      <c r="D6" s="3"/>
      <c r="E6" s="3"/>
      <c r="F6" s="3"/>
      <c r="G6" s="3"/>
      <c r="H6" s="3"/>
      <c r="I6" s="3"/>
      <c r="J6" s="3" t="s">
        <v>34</v>
      </c>
      <c r="K6" s="3">
        <f>J5/K5</f>
        <v>-1112866.6970313978</v>
      </c>
      <c r="M6" s="4" t="s">
        <v>35</v>
      </c>
    </row>
    <row r="8" spans="2:14" x14ac:dyDescent="0.25">
      <c r="B8" t="s">
        <v>32</v>
      </c>
      <c r="C8" s="3">
        <v>9304.2174396392093</v>
      </c>
      <c r="D8" s="3">
        <v>63795.340827919201</v>
      </c>
      <c r="E8" s="3">
        <v>0</v>
      </c>
      <c r="F8" s="3">
        <v>41598.412278894801</v>
      </c>
      <c r="G8" s="3">
        <v>3991.6994400892399</v>
      </c>
      <c r="H8" s="3">
        <v>53268.017864347203</v>
      </c>
      <c r="I8" s="3">
        <v>252283.44497043299</v>
      </c>
      <c r="J8" s="3">
        <f>SUM(C8:I8)</f>
        <v>424241.13282132265</v>
      </c>
      <c r="K8">
        <v>18.4684617964643</v>
      </c>
      <c r="M8" t="s">
        <v>32</v>
      </c>
      <c r="N8" t="s">
        <v>33</v>
      </c>
    </row>
    <row r="9" spans="2:14" x14ac:dyDescent="0.25">
      <c r="B9" t="s">
        <v>39</v>
      </c>
      <c r="C9" s="3">
        <f>C8-C4</f>
        <v>-455.00075916003152</v>
      </c>
      <c r="D9" s="3">
        <f t="shared" ref="D9:K9" si="1">D8-D4</f>
        <v>239.64665338690247</v>
      </c>
      <c r="E9" s="3">
        <f t="shared" si="1"/>
        <v>0</v>
      </c>
      <c r="F9" s="3">
        <f t="shared" si="1"/>
        <v>196.23093810440332</v>
      </c>
      <c r="G9" s="3">
        <f t="shared" si="1"/>
        <v>2.8987949846900847</v>
      </c>
      <c r="H9" s="3">
        <f t="shared" si="1"/>
        <v>184.94169904290175</v>
      </c>
      <c r="I9" s="3">
        <f t="shared" si="1"/>
        <v>689.09260849299608</v>
      </c>
      <c r="J9" s="3">
        <f>SUM(C9:I9)</f>
        <v>857.80993485186218</v>
      </c>
      <c r="K9" s="6">
        <f t="shared" si="1"/>
        <v>7.0692782000499221E-2</v>
      </c>
    </row>
    <row r="10" spans="2:14" x14ac:dyDescent="0.25">
      <c r="J10" t="s">
        <v>34</v>
      </c>
      <c r="K10" s="3">
        <f>J9/K9</f>
        <v>12134.335508903929</v>
      </c>
    </row>
    <row r="12" spans="2:14" x14ac:dyDescent="0.25">
      <c r="B12" t="s">
        <v>36</v>
      </c>
      <c r="C12" s="3">
        <v>9465.0666360833202</v>
      </c>
      <c r="D12" s="3">
        <v>63589.610407165397</v>
      </c>
      <c r="E12" s="3">
        <v>0</v>
      </c>
      <c r="F12" s="3">
        <v>41449.350579929902</v>
      </c>
      <c r="G12" s="3">
        <v>3987.1391859566202</v>
      </c>
      <c r="H12" s="3">
        <v>53102.6161160634</v>
      </c>
      <c r="I12" s="3">
        <v>251656.20754259001</v>
      </c>
      <c r="J12" s="3">
        <f>SUM(C12:I12)</f>
        <v>423249.99046778865</v>
      </c>
      <c r="K12">
        <v>18.405128970628201</v>
      </c>
      <c r="M12" t="s">
        <v>36</v>
      </c>
      <c r="N12" t="s">
        <v>37</v>
      </c>
    </row>
    <row r="13" spans="2:14" x14ac:dyDescent="0.25">
      <c r="B13" t="s">
        <v>39</v>
      </c>
      <c r="C13" s="3">
        <f>C12-C4</f>
        <v>-294.15156271592059</v>
      </c>
      <c r="D13" s="3">
        <f t="shared" ref="D13:K13" si="2">D12-D4</f>
        <v>33.916232633098844</v>
      </c>
      <c r="E13" s="3">
        <f t="shared" si="2"/>
        <v>0</v>
      </c>
      <c r="F13" s="3">
        <f t="shared" si="2"/>
        <v>47.169239139504498</v>
      </c>
      <c r="G13" s="3">
        <f t="shared" si="2"/>
        <v>-1.6614591479296905</v>
      </c>
      <c r="H13" s="3">
        <f t="shared" si="2"/>
        <v>19.539950759099156</v>
      </c>
      <c r="I13" s="3">
        <f t="shared" si="2"/>
        <v>61.855180650018156</v>
      </c>
      <c r="J13" s="3">
        <f>SUM(C13:I13)</f>
        <v>-133.33241868212963</v>
      </c>
      <c r="K13" s="1">
        <f t="shared" si="2"/>
        <v>7.3599561644002165E-3</v>
      </c>
    </row>
    <row r="14" spans="2:14" x14ac:dyDescent="0.25">
      <c r="J14" t="s">
        <v>34</v>
      </c>
      <c r="K14" s="3">
        <f>J13/K13</f>
        <v>-18115.925652798403</v>
      </c>
      <c r="M14" t="s">
        <v>38</v>
      </c>
    </row>
    <row r="16" spans="2:14" x14ac:dyDescent="0.25">
      <c r="K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workbookViewId="0">
      <selection activeCell="B3" sqref="B3"/>
    </sheetView>
  </sheetViews>
  <sheetFormatPr defaultRowHeight="15" x14ac:dyDescent="0.25"/>
  <sheetData>
    <row r="1" spans="1:11" x14ac:dyDescent="0.25">
      <c r="B1" s="5" t="s">
        <v>10</v>
      </c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0.998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0.997</v>
      </c>
      <c r="I4">
        <v>1</v>
      </c>
      <c r="J4">
        <v>0.998</v>
      </c>
      <c r="K4">
        <v>0.99199999999999999</v>
      </c>
    </row>
    <row r="5" spans="1:11" x14ac:dyDescent="0.25">
      <c r="A5">
        <v>2</v>
      </c>
      <c r="B5">
        <v>0.99598790299999995</v>
      </c>
      <c r="C5">
        <v>0.999</v>
      </c>
      <c r="D5">
        <v>0.999</v>
      </c>
      <c r="E5">
        <v>0.99799294400000005</v>
      </c>
      <c r="F5">
        <v>1</v>
      </c>
      <c r="G5">
        <v>0.98202116900000003</v>
      </c>
      <c r="H5">
        <v>0.997</v>
      </c>
      <c r="I5">
        <v>1</v>
      </c>
      <c r="J5">
        <v>0.99598790299999995</v>
      </c>
      <c r="K5">
        <v>0.98099999999999998</v>
      </c>
    </row>
    <row r="6" spans="1:11" x14ac:dyDescent="0.25">
      <c r="A6">
        <v>3</v>
      </c>
      <c r="B6">
        <v>0.99598790299999995</v>
      </c>
      <c r="C6">
        <v>0.99390825699999996</v>
      </c>
      <c r="D6">
        <v>0.999</v>
      </c>
      <c r="E6">
        <v>0.99697562100000003</v>
      </c>
      <c r="F6">
        <v>1</v>
      </c>
      <c r="G6">
        <v>0.97701596499999999</v>
      </c>
      <c r="H6">
        <v>0.99598368999999998</v>
      </c>
      <c r="I6">
        <v>1</v>
      </c>
      <c r="J6">
        <v>0.99294206900000004</v>
      </c>
      <c r="K6">
        <v>0.97799999999999998</v>
      </c>
    </row>
    <row r="7" spans="1:11" x14ac:dyDescent="0.25">
      <c r="A7">
        <v>4</v>
      </c>
      <c r="B7">
        <v>0.99598790299999995</v>
      </c>
      <c r="C7">
        <v>0.99390825699999996</v>
      </c>
      <c r="D7">
        <v>0.99695705499999998</v>
      </c>
      <c r="E7">
        <v>0.99697562100000003</v>
      </c>
      <c r="F7">
        <v>0.99897750500000004</v>
      </c>
      <c r="G7">
        <v>0.96702602599999998</v>
      </c>
      <c r="H7">
        <v>0.99598368999999998</v>
      </c>
      <c r="I7">
        <v>1</v>
      </c>
      <c r="J7">
        <v>0.99294206900000004</v>
      </c>
      <c r="K7">
        <v>0.96899999999999997</v>
      </c>
    </row>
    <row r="8" spans="1:11" x14ac:dyDescent="0.25">
      <c r="A8">
        <v>5</v>
      </c>
      <c r="B8">
        <v>0.99496005200000004</v>
      </c>
      <c r="C8">
        <v>0.98980543600000004</v>
      </c>
      <c r="D8">
        <v>0.99695705499999998</v>
      </c>
      <c r="E8">
        <v>0.99697562100000003</v>
      </c>
      <c r="F8">
        <v>0.99897750500000004</v>
      </c>
      <c r="G8">
        <v>0.962036212</v>
      </c>
      <c r="H8">
        <v>0.99598368999999998</v>
      </c>
      <c r="I8">
        <v>1</v>
      </c>
      <c r="J8">
        <v>0.99191736100000005</v>
      </c>
      <c r="K8">
        <v>0.96299999999999997</v>
      </c>
    </row>
    <row r="9" spans="1:11" x14ac:dyDescent="0.25">
      <c r="A9">
        <v>6</v>
      </c>
      <c r="B9">
        <v>0.99186048800000004</v>
      </c>
      <c r="C9">
        <v>0.98569409500000005</v>
      </c>
      <c r="D9">
        <v>0.99695705499999998</v>
      </c>
      <c r="E9">
        <v>0.99697562100000003</v>
      </c>
      <c r="F9">
        <v>0.99897750500000004</v>
      </c>
      <c r="G9">
        <v>0.95604221700000003</v>
      </c>
      <c r="H9">
        <v>0.993915188</v>
      </c>
      <c r="I9">
        <v>1</v>
      </c>
      <c r="J9">
        <v>0.98779724700000004</v>
      </c>
      <c r="K9">
        <v>0.95399999999999996</v>
      </c>
    </row>
    <row r="10" spans="1:11" x14ac:dyDescent="0.25">
      <c r="A10">
        <v>7</v>
      </c>
      <c r="B10">
        <v>0.98978111599999996</v>
      </c>
      <c r="C10">
        <v>0.98259442799999996</v>
      </c>
      <c r="D10">
        <v>0.99695705499999998</v>
      </c>
      <c r="E10">
        <v>0.99697562100000003</v>
      </c>
      <c r="F10">
        <v>0.99897750500000004</v>
      </c>
      <c r="G10">
        <v>0.94902723200000005</v>
      </c>
      <c r="H10">
        <v>0.993915188</v>
      </c>
      <c r="I10">
        <v>1</v>
      </c>
      <c r="J10">
        <v>0.98676182000000001</v>
      </c>
      <c r="K10">
        <v>0.93799999999999994</v>
      </c>
    </row>
    <row r="11" spans="1:11" x14ac:dyDescent="0.25">
      <c r="A11">
        <v>8</v>
      </c>
      <c r="B11">
        <v>0.98978111599999996</v>
      </c>
      <c r="C11">
        <v>0.98049934400000005</v>
      </c>
      <c r="D11">
        <v>0.99695705499999998</v>
      </c>
      <c r="E11">
        <v>0.99697562100000003</v>
      </c>
      <c r="F11">
        <v>0.99897750500000004</v>
      </c>
      <c r="G11">
        <v>0.94194493899999998</v>
      </c>
      <c r="H11">
        <v>0.99285557700000004</v>
      </c>
      <c r="I11">
        <v>1</v>
      </c>
      <c r="J11">
        <v>0.98570983499999998</v>
      </c>
      <c r="K11">
        <v>0.92300000000000004</v>
      </c>
    </row>
    <row r="12" spans="1:11" x14ac:dyDescent="0.25">
      <c r="A12">
        <v>9</v>
      </c>
      <c r="B12">
        <v>0.98870876399999996</v>
      </c>
      <c r="C12">
        <v>0.97731245600000005</v>
      </c>
      <c r="D12">
        <v>0.99695705499999998</v>
      </c>
      <c r="E12">
        <v>0.99589547499999997</v>
      </c>
      <c r="F12">
        <v>0.99897750500000004</v>
      </c>
      <c r="G12">
        <v>0.93480126200000002</v>
      </c>
      <c r="H12">
        <v>0.99285557700000004</v>
      </c>
      <c r="I12">
        <v>1</v>
      </c>
      <c r="J12">
        <v>0.98464189400000002</v>
      </c>
      <c r="K12">
        <v>0.91100000000000003</v>
      </c>
    </row>
    <row r="13" spans="1:11" x14ac:dyDescent="0.25">
      <c r="A13">
        <v>10</v>
      </c>
      <c r="B13">
        <v>0.98545286200000004</v>
      </c>
      <c r="C13">
        <v>0.97623966500000003</v>
      </c>
      <c r="D13">
        <v>0.99586270099999996</v>
      </c>
      <c r="E13">
        <v>0.99370909600000001</v>
      </c>
      <c r="F13">
        <v>0.99788093300000003</v>
      </c>
      <c r="G13">
        <v>0.92453999600000003</v>
      </c>
      <c r="H13">
        <v>0.99067587199999996</v>
      </c>
      <c r="I13">
        <v>1</v>
      </c>
      <c r="J13">
        <v>0.98248022099999999</v>
      </c>
      <c r="K13">
        <v>0.89</v>
      </c>
    </row>
    <row r="14" spans="1:11" x14ac:dyDescent="0.25">
      <c r="A14">
        <v>11</v>
      </c>
      <c r="B14">
        <v>0.97991660999999997</v>
      </c>
      <c r="C14">
        <v>0.97294896900000005</v>
      </c>
      <c r="D14">
        <v>0.99474375400000004</v>
      </c>
      <c r="E14">
        <v>0.99370909600000001</v>
      </c>
      <c r="F14">
        <v>0.99788093300000003</v>
      </c>
      <c r="G14">
        <v>0.91726833299999999</v>
      </c>
      <c r="H14">
        <v>0.99067587199999996</v>
      </c>
      <c r="I14">
        <v>1</v>
      </c>
      <c r="J14">
        <v>0.97916848999999995</v>
      </c>
      <c r="K14">
        <v>0.86499999999999999</v>
      </c>
    </row>
    <row r="15" spans="1:11" x14ac:dyDescent="0.25">
      <c r="A15">
        <v>12</v>
      </c>
      <c r="B15">
        <v>0.97538520399999995</v>
      </c>
      <c r="C15">
        <v>0.96957457999999996</v>
      </c>
      <c r="D15">
        <v>0.99359376099999996</v>
      </c>
      <c r="E15">
        <v>0.99370909600000001</v>
      </c>
      <c r="F15">
        <v>0.99788093300000003</v>
      </c>
      <c r="G15">
        <v>0.91090577800000005</v>
      </c>
      <c r="H15">
        <v>0.98838529200000003</v>
      </c>
      <c r="I15">
        <v>1</v>
      </c>
      <c r="J15">
        <v>0.97916848999999995</v>
      </c>
      <c r="K15">
        <v>0.84799999999999998</v>
      </c>
    </row>
    <row r="16" spans="1:11" x14ac:dyDescent="0.25">
      <c r="A16">
        <v>13</v>
      </c>
      <c r="B16">
        <v>0.97308476700000002</v>
      </c>
      <c r="C16">
        <v>0.96728784700000003</v>
      </c>
      <c r="D16">
        <v>0.99242207000000005</v>
      </c>
      <c r="E16">
        <v>0.99253726900000006</v>
      </c>
      <c r="F16">
        <v>0.99788093300000003</v>
      </c>
      <c r="G16">
        <v>0.90338650899999995</v>
      </c>
      <c r="H16">
        <v>0.98721974300000004</v>
      </c>
      <c r="I16">
        <v>1</v>
      </c>
      <c r="J16">
        <v>0.97454977099999995</v>
      </c>
      <c r="K16">
        <v>0.83099999999999996</v>
      </c>
    </row>
    <row r="17" spans="1:11" x14ac:dyDescent="0.25">
      <c r="A17">
        <v>14</v>
      </c>
      <c r="B17">
        <v>0.97074280599999996</v>
      </c>
      <c r="C17">
        <v>0.96612384299999998</v>
      </c>
      <c r="D17">
        <v>0.99122781999999998</v>
      </c>
      <c r="E17">
        <v>0.99253726900000006</v>
      </c>
      <c r="F17">
        <v>0.99788093300000003</v>
      </c>
      <c r="G17">
        <v>0.89468964699999998</v>
      </c>
      <c r="H17">
        <v>0.98603175300000001</v>
      </c>
      <c r="I17">
        <v>1</v>
      </c>
      <c r="J17">
        <v>0.971031541</v>
      </c>
      <c r="K17">
        <v>0.81699999999999995</v>
      </c>
    </row>
    <row r="18" spans="1:11" x14ac:dyDescent="0.25">
      <c r="A18">
        <v>15</v>
      </c>
      <c r="B18">
        <v>0.97074280599999996</v>
      </c>
      <c r="C18">
        <v>0.96257626399999996</v>
      </c>
      <c r="D18">
        <v>0.99001456700000001</v>
      </c>
      <c r="E18">
        <v>0.99132241300000001</v>
      </c>
      <c r="F18">
        <v>0.99788093300000003</v>
      </c>
      <c r="G18">
        <v>0.89030928200000004</v>
      </c>
      <c r="H18">
        <v>0.98482486000000002</v>
      </c>
      <c r="I18">
        <v>1</v>
      </c>
      <c r="J18">
        <v>0.96984300800000001</v>
      </c>
      <c r="K18">
        <v>0.79800000000000004</v>
      </c>
    </row>
    <row r="19" spans="1:11" x14ac:dyDescent="0.25">
      <c r="A19">
        <v>16</v>
      </c>
      <c r="B19">
        <v>0.96709339699999997</v>
      </c>
      <c r="C19">
        <v>0.96016379200000002</v>
      </c>
      <c r="D19">
        <v>0.99001456700000001</v>
      </c>
      <c r="E19">
        <v>0.99132241300000001</v>
      </c>
      <c r="F19">
        <v>0.99663045500000003</v>
      </c>
      <c r="G19">
        <v>0.88584657899999997</v>
      </c>
      <c r="H19">
        <v>0.98235662700000004</v>
      </c>
      <c r="I19">
        <v>1</v>
      </c>
      <c r="J19">
        <v>0.96619698099999995</v>
      </c>
      <c r="K19">
        <v>0.77400000000000002</v>
      </c>
    </row>
    <row r="20" spans="1:11" x14ac:dyDescent="0.25">
      <c r="A20">
        <v>17</v>
      </c>
      <c r="B20">
        <v>0.96209549800000005</v>
      </c>
      <c r="C20">
        <v>0.95768274900000006</v>
      </c>
      <c r="D20">
        <v>0.98617730100000001</v>
      </c>
      <c r="E20">
        <v>0.99004163499999998</v>
      </c>
      <c r="F20">
        <v>0.99663045500000003</v>
      </c>
      <c r="G20">
        <v>0.87783504599999995</v>
      </c>
      <c r="H20">
        <v>0.97981823800000001</v>
      </c>
      <c r="I20">
        <v>1</v>
      </c>
      <c r="J20">
        <v>0.96494866499999998</v>
      </c>
      <c r="K20">
        <v>0.75700000000000001</v>
      </c>
    </row>
    <row r="21" spans="1:11" x14ac:dyDescent="0.25">
      <c r="A21">
        <v>18</v>
      </c>
      <c r="B21">
        <v>0.95701177000000004</v>
      </c>
      <c r="C21">
        <v>0.953887441</v>
      </c>
      <c r="D21">
        <v>0.98357181299999996</v>
      </c>
      <c r="E21">
        <v>0.99004163499999998</v>
      </c>
      <c r="F21">
        <v>0.99663045500000003</v>
      </c>
      <c r="G21">
        <v>0.87435617600000004</v>
      </c>
      <c r="H21">
        <v>0.97981823800000001</v>
      </c>
      <c r="I21">
        <v>1</v>
      </c>
      <c r="J21">
        <v>0.96367396400000005</v>
      </c>
      <c r="K21">
        <v>0.73699999999999999</v>
      </c>
    </row>
    <row r="22" spans="1:11" x14ac:dyDescent="0.25">
      <c r="A22">
        <v>19</v>
      </c>
      <c r="B22">
        <v>0.95571324700000004</v>
      </c>
      <c r="C22">
        <v>0.95259315700000002</v>
      </c>
      <c r="D22">
        <v>0.98357181299999996</v>
      </c>
      <c r="E22">
        <v>0.98735495500000003</v>
      </c>
      <c r="F22">
        <v>0.99663045500000003</v>
      </c>
      <c r="G22">
        <v>0.8648652</v>
      </c>
      <c r="H22">
        <v>0.97848877000000001</v>
      </c>
      <c r="I22">
        <v>1</v>
      </c>
      <c r="J22">
        <v>0.96236640100000004</v>
      </c>
      <c r="K22">
        <v>0.71099999999999997</v>
      </c>
    </row>
    <row r="23" spans="1:11" x14ac:dyDescent="0.25">
      <c r="A23">
        <v>20</v>
      </c>
      <c r="B23">
        <v>0.95436906499999996</v>
      </c>
      <c r="C23">
        <v>0.95125336299999996</v>
      </c>
      <c r="D23">
        <v>0.98357181299999996</v>
      </c>
      <c r="E23">
        <v>0.98735495500000003</v>
      </c>
      <c r="F23">
        <v>0.99663045500000003</v>
      </c>
      <c r="G23">
        <v>0.85513394600000003</v>
      </c>
      <c r="H23">
        <v>0.97573633999999998</v>
      </c>
      <c r="I23">
        <v>0.99859352999999995</v>
      </c>
      <c r="J23">
        <v>0.95965932200000004</v>
      </c>
      <c r="K23">
        <v>0.67500000000000004</v>
      </c>
    </row>
    <row r="24" spans="1:11" x14ac:dyDescent="0.25">
      <c r="A24">
        <v>21</v>
      </c>
      <c r="B24">
        <v>0.95012742500000003</v>
      </c>
      <c r="C24">
        <v>0.949844099</v>
      </c>
      <c r="D24">
        <v>0.98357181299999996</v>
      </c>
      <c r="E24">
        <v>0.98442945900000001</v>
      </c>
      <c r="F24">
        <v>0.99663045500000003</v>
      </c>
      <c r="G24">
        <v>0.84499902500000001</v>
      </c>
      <c r="H24">
        <v>0.97284526900000001</v>
      </c>
      <c r="I24">
        <v>0.99859352999999995</v>
      </c>
      <c r="J24">
        <v>0.95965932200000004</v>
      </c>
      <c r="K24">
        <v>0.64500000000000002</v>
      </c>
    </row>
    <row r="25" spans="1:11" x14ac:dyDescent="0.25">
      <c r="A25">
        <v>22</v>
      </c>
      <c r="B25">
        <v>0.94276209600000005</v>
      </c>
      <c r="C25">
        <v>0.94837147200000005</v>
      </c>
      <c r="D25">
        <v>0.98357181299999996</v>
      </c>
      <c r="E25">
        <v>0.98442945900000001</v>
      </c>
      <c r="F25">
        <v>0.99663045500000003</v>
      </c>
      <c r="G25">
        <v>0.83713856900000005</v>
      </c>
      <c r="H25">
        <v>0.97284526900000001</v>
      </c>
      <c r="I25">
        <v>0.99859352999999995</v>
      </c>
      <c r="J25">
        <v>0.95817147800000002</v>
      </c>
      <c r="K25">
        <v>0.628</v>
      </c>
    </row>
    <row r="26" spans="1:11" x14ac:dyDescent="0.25">
      <c r="A26">
        <v>23</v>
      </c>
      <c r="B26">
        <v>0.93525602799999996</v>
      </c>
      <c r="C26">
        <v>0.94686132700000003</v>
      </c>
      <c r="D26">
        <v>0.98357181299999996</v>
      </c>
      <c r="E26">
        <v>0.98442945900000001</v>
      </c>
      <c r="F26">
        <v>0.99663045500000003</v>
      </c>
      <c r="G26">
        <v>0.83047345299999997</v>
      </c>
      <c r="H26">
        <v>0.97129615300000005</v>
      </c>
      <c r="I26">
        <v>0.99859352999999995</v>
      </c>
      <c r="J26">
        <v>0.95817147800000002</v>
      </c>
      <c r="K26">
        <v>0.60099999999999998</v>
      </c>
    </row>
    <row r="27" spans="1:11" x14ac:dyDescent="0.25">
      <c r="A27">
        <v>24</v>
      </c>
      <c r="B27">
        <v>0.93214369500000005</v>
      </c>
      <c r="C27">
        <v>0.94371037400000002</v>
      </c>
      <c r="D27">
        <v>0.98357181299999996</v>
      </c>
      <c r="E27">
        <v>0.98279147300000003</v>
      </c>
      <c r="F27">
        <v>0.99497216799999999</v>
      </c>
      <c r="G27">
        <v>0.823564356</v>
      </c>
      <c r="H27">
        <v>0.96806388600000004</v>
      </c>
      <c r="I27">
        <v>0.99859352999999995</v>
      </c>
      <c r="J27">
        <v>0.95498288799999997</v>
      </c>
      <c r="K27">
        <v>0.56999999999999995</v>
      </c>
    </row>
    <row r="28" spans="1:11" x14ac:dyDescent="0.25">
      <c r="A28">
        <v>25</v>
      </c>
      <c r="B28">
        <v>0.92723767599999996</v>
      </c>
      <c r="C28">
        <v>0.93543221300000001</v>
      </c>
      <c r="D28">
        <v>0.98357181299999996</v>
      </c>
      <c r="E28">
        <v>0.98279147300000003</v>
      </c>
      <c r="F28">
        <v>0.99497216799999999</v>
      </c>
      <c r="G28">
        <v>0.81634010700000004</v>
      </c>
      <c r="H28">
        <v>0.96806388600000004</v>
      </c>
      <c r="I28">
        <v>0.99859352999999995</v>
      </c>
      <c r="J28">
        <v>0.95330747900000001</v>
      </c>
      <c r="K28">
        <v>0.53</v>
      </c>
    </row>
    <row r="29" spans="1:11" x14ac:dyDescent="0.25">
      <c r="A29">
        <v>26</v>
      </c>
      <c r="B29">
        <v>0.91849015099999998</v>
      </c>
      <c r="C29">
        <v>0.93190227999999997</v>
      </c>
      <c r="D29">
        <v>0.981716017</v>
      </c>
      <c r="E29">
        <v>0.97537417900000001</v>
      </c>
      <c r="F29">
        <v>0.99497216799999999</v>
      </c>
      <c r="G29">
        <v>0.80863878499999997</v>
      </c>
      <c r="H29">
        <v>0.96258427899999999</v>
      </c>
      <c r="I29">
        <v>0.99859352999999995</v>
      </c>
      <c r="J29">
        <v>0.951508786</v>
      </c>
      <c r="K29">
        <v>0.49299999999999999</v>
      </c>
    </row>
    <row r="30" spans="1:11" x14ac:dyDescent="0.25">
      <c r="A30">
        <v>27</v>
      </c>
      <c r="B30">
        <v>0.91476402400000001</v>
      </c>
      <c r="C30">
        <v>0.92812174300000005</v>
      </c>
      <c r="D30">
        <v>0.97972470599999995</v>
      </c>
      <c r="E30">
        <v>0.97537417900000001</v>
      </c>
      <c r="F30">
        <v>0.99497216799999999</v>
      </c>
      <c r="G30">
        <v>0.80043757999999998</v>
      </c>
      <c r="H30">
        <v>0.96063177600000005</v>
      </c>
      <c r="I30">
        <v>0.99859352999999995</v>
      </c>
      <c r="J30">
        <v>0.951508786</v>
      </c>
      <c r="K30">
        <v>0.45100000000000001</v>
      </c>
    </row>
    <row r="31" spans="1:11" x14ac:dyDescent="0.25">
      <c r="A31">
        <v>28</v>
      </c>
      <c r="B31">
        <v>0.90867911999999995</v>
      </c>
      <c r="C31">
        <v>0.92812174300000005</v>
      </c>
      <c r="D31">
        <v>0.97972470599999995</v>
      </c>
      <c r="E31">
        <v>0.97537417900000001</v>
      </c>
      <c r="F31">
        <v>0.99497216799999999</v>
      </c>
      <c r="G31">
        <v>0.78978874300000002</v>
      </c>
      <c r="H31">
        <v>0.96063177600000005</v>
      </c>
      <c r="I31">
        <v>0.99859352999999995</v>
      </c>
      <c r="J31">
        <v>0.951508786</v>
      </c>
      <c r="K31">
        <v>0.41799999999999998</v>
      </c>
    </row>
    <row r="32" spans="1:11" x14ac:dyDescent="0.25">
      <c r="A32">
        <v>29</v>
      </c>
      <c r="B32">
        <v>0.90650524600000004</v>
      </c>
      <c r="C32">
        <v>0.92590135600000001</v>
      </c>
      <c r="D32">
        <v>0.97972470599999995</v>
      </c>
      <c r="E32">
        <v>0.97537417900000001</v>
      </c>
      <c r="F32">
        <v>0.99497216799999999</v>
      </c>
      <c r="G32">
        <v>0.78600985000000001</v>
      </c>
      <c r="H32">
        <v>0.95833361299999997</v>
      </c>
      <c r="I32">
        <v>0.99859352999999995</v>
      </c>
      <c r="J32">
        <v>0.944679775</v>
      </c>
      <c r="K32">
        <v>0.378</v>
      </c>
    </row>
    <row r="33" spans="1:11" x14ac:dyDescent="0.25">
      <c r="A33">
        <v>30</v>
      </c>
      <c r="B33">
        <v>0.90170892199999997</v>
      </c>
      <c r="C33">
        <v>0.91610345800000004</v>
      </c>
      <c r="D33">
        <v>0.97972470599999995</v>
      </c>
      <c r="E33">
        <v>0.97279382400000003</v>
      </c>
      <c r="F33">
        <v>0.99497216799999999</v>
      </c>
      <c r="G33">
        <v>0.77769228499999998</v>
      </c>
      <c r="H33">
        <v>0.95833361299999997</v>
      </c>
      <c r="I33">
        <v>0.99859352999999995</v>
      </c>
      <c r="J33">
        <v>0.94218062199999997</v>
      </c>
      <c r="K33">
        <v>0.34</v>
      </c>
    </row>
    <row r="34" spans="1:11" x14ac:dyDescent="0.25">
      <c r="A34">
        <v>31</v>
      </c>
      <c r="B34">
        <v>0.893752667</v>
      </c>
      <c r="C34">
        <v>0.91340903600000001</v>
      </c>
      <c r="D34">
        <v>0.97972470599999995</v>
      </c>
      <c r="E34">
        <v>0.96993266499999997</v>
      </c>
      <c r="F34">
        <v>0.99497216799999999</v>
      </c>
      <c r="G34">
        <v>0.76625563399999996</v>
      </c>
      <c r="H34">
        <v>0.95551498499999998</v>
      </c>
      <c r="I34">
        <v>0.99859352999999995</v>
      </c>
      <c r="J34">
        <v>0.93940950300000003</v>
      </c>
      <c r="K34">
        <v>0.30599999999999999</v>
      </c>
    </row>
    <row r="35" spans="1:11" x14ac:dyDescent="0.25">
      <c r="A35">
        <v>32</v>
      </c>
      <c r="B35">
        <v>0.89083190700000003</v>
      </c>
      <c r="C35">
        <v>0.91340903600000001</v>
      </c>
      <c r="D35">
        <v>0.97972470599999995</v>
      </c>
      <c r="E35">
        <v>0.96993266499999997</v>
      </c>
      <c r="F35">
        <v>0.99497216799999999</v>
      </c>
      <c r="G35">
        <v>0.76375153100000004</v>
      </c>
      <c r="H35">
        <v>0.95551498499999998</v>
      </c>
      <c r="I35">
        <v>0.99859352999999995</v>
      </c>
      <c r="J35">
        <v>0.93326957200000005</v>
      </c>
      <c r="K35">
        <v>0.27200000000000002</v>
      </c>
    </row>
    <row r="36" spans="1:11" x14ac:dyDescent="0.25">
      <c r="A36">
        <v>33</v>
      </c>
      <c r="B36">
        <v>0.88755678900000001</v>
      </c>
      <c r="C36">
        <v>0.90669279400000002</v>
      </c>
      <c r="D36">
        <v>0.97972470599999995</v>
      </c>
      <c r="E36">
        <v>0.96993266499999997</v>
      </c>
      <c r="F36">
        <v>0.99497216799999999</v>
      </c>
      <c r="G36">
        <v>0.75813571099999999</v>
      </c>
      <c r="H36">
        <v>0.95551498499999998</v>
      </c>
      <c r="I36">
        <v>0.99492223000000002</v>
      </c>
      <c r="J36">
        <v>0.91954501899999996</v>
      </c>
      <c r="K36">
        <v>0.224</v>
      </c>
    </row>
    <row r="37" spans="1:11" x14ac:dyDescent="0.25">
      <c r="A37">
        <v>34</v>
      </c>
      <c r="B37">
        <v>0.88359448200000001</v>
      </c>
      <c r="C37">
        <v>0.90669279400000002</v>
      </c>
      <c r="D37">
        <v>0.97972470599999995</v>
      </c>
      <c r="E37">
        <v>0.96993266499999997</v>
      </c>
      <c r="F37">
        <v>0.99053032799999996</v>
      </c>
      <c r="G37">
        <v>0.75136664200000003</v>
      </c>
      <c r="H37">
        <v>0.95551498499999998</v>
      </c>
      <c r="I37">
        <v>0.99492223000000002</v>
      </c>
      <c r="J37">
        <v>0.915439907</v>
      </c>
      <c r="K37">
        <v>0.19</v>
      </c>
    </row>
    <row r="38" spans="1:11" x14ac:dyDescent="0.25">
      <c r="A38">
        <v>35</v>
      </c>
      <c r="B38">
        <v>0.88359448200000001</v>
      </c>
      <c r="C38">
        <v>0.90669279400000002</v>
      </c>
      <c r="D38">
        <v>0.97972470599999995</v>
      </c>
      <c r="E38">
        <v>0.96993266499999997</v>
      </c>
      <c r="F38">
        <v>0.98531701100000002</v>
      </c>
      <c r="G38">
        <v>0.74741208100000001</v>
      </c>
      <c r="H38">
        <v>0.95551498499999998</v>
      </c>
      <c r="I38">
        <v>0.99492223000000002</v>
      </c>
      <c r="J38">
        <v>0.915439907</v>
      </c>
      <c r="K38">
        <v>0.156</v>
      </c>
    </row>
    <row r="39" spans="1:11" x14ac:dyDescent="0.25">
      <c r="A39">
        <v>36</v>
      </c>
      <c r="B39">
        <v>0.88359448200000001</v>
      </c>
      <c r="C39">
        <v>0.90088066</v>
      </c>
      <c r="D39">
        <v>0.97972470599999995</v>
      </c>
      <c r="E39">
        <v>0.96993266499999997</v>
      </c>
      <c r="F39">
        <v>0.98531701100000002</v>
      </c>
      <c r="G39">
        <v>0.74741208100000001</v>
      </c>
      <c r="H39">
        <v>0.95551498499999998</v>
      </c>
      <c r="I39">
        <v>0.99492223000000002</v>
      </c>
      <c r="J39">
        <v>0.90370349800000005</v>
      </c>
      <c r="K39">
        <v>0.125</v>
      </c>
    </row>
    <row r="40" spans="1:11" x14ac:dyDescent="0.25">
      <c r="A40">
        <v>37</v>
      </c>
      <c r="B40">
        <v>0.87652572600000001</v>
      </c>
      <c r="C40">
        <v>0.90088066</v>
      </c>
      <c r="D40">
        <v>0.97972470599999995</v>
      </c>
      <c r="E40">
        <v>0.96993266499999997</v>
      </c>
      <c r="F40">
        <v>0.98531701100000002</v>
      </c>
      <c r="G40">
        <v>0.74741208100000001</v>
      </c>
      <c r="H40">
        <v>0.95551498499999998</v>
      </c>
      <c r="I40">
        <v>0.99492223000000002</v>
      </c>
      <c r="J40">
        <v>0.90370349800000005</v>
      </c>
      <c r="K40">
        <v>0.104</v>
      </c>
    </row>
    <row r="41" spans="1:11" x14ac:dyDescent="0.25">
      <c r="A41">
        <v>38</v>
      </c>
      <c r="B41">
        <v>0.87652572600000001</v>
      </c>
      <c r="C41">
        <v>0.90088066</v>
      </c>
      <c r="D41">
        <v>0.97972470599999995</v>
      </c>
      <c r="E41">
        <v>0.96993266499999997</v>
      </c>
      <c r="F41">
        <v>0.98531701100000002</v>
      </c>
      <c r="G41">
        <v>0.74741208100000001</v>
      </c>
      <c r="H41">
        <v>0.95551498499999998</v>
      </c>
      <c r="I41">
        <v>0.99492223000000002</v>
      </c>
      <c r="J41">
        <v>0.886324585</v>
      </c>
      <c r="K41">
        <v>8.5000000000000006E-2</v>
      </c>
    </row>
    <row r="42" spans="1:11" x14ac:dyDescent="0.25">
      <c r="A42">
        <v>39</v>
      </c>
      <c r="B42">
        <v>0.86621365900000002</v>
      </c>
      <c r="C42">
        <v>0.89028206399999998</v>
      </c>
      <c r="D42">
        <v>0.97972470599999995</v>
      </c>
      <c r="E42">
        <v>0.95852169300000001</v>
      </c>
      <c r="F42">
        <v>0.98531701100000002</v>
      </c>
      <c r="G42">
        <v>0.74741208100000001</v>
      </c>
      <c r="H42">
        <v>0.95551498499999998</v>
      </c>
      <c r="I42">
        <v>0.99492223000000002</v>
      </c>
      <c r="J42">
        <v>0.86546988899999999</v>
      </c>
      <c r="K42">
        <v>6.3E-2</v>
      </c>
    </row>
    <row r="43" spans="1:11" x14ac:dyDescent="0.25">
      <c r="A43">
        <v>40</v>
      </c>
      <c r="B43">
        <v>0.86621365900000002</v>
      </c>
      <c r="C43">
        <v>0.89028206399999998</v>
      </c>
      <c r="D43">
        <v>0.97972470599999995</v>
      </c>
      <c r="E43">
        <v>0.95852169300000001</v>
      </c>
      <c r="F43">
        <v>0.98531701100000002</v>
      </c>
      <c r="G43">
        <v>0.74741208100000001</v>
      </c>
      <c r="H43">
        <v>0.95551498499999998</v>
      </c>
      <c r="I43">
        <v>0.99492223000000002</v>
      </c>
      <c r="J43">
        <v>0.86546988899999999</v>
      </c>
      <c r="K43">
        <v>0.05</v>
      </c>
    </row>
    <row r="44" spans="1:11" x14ac:dyDescent="0.25">
      <c r="A44">
        <v>41</v>
      </c>
      <c r="B44">
        <v>0.86621365900000002</v>
      </c>
      <c r="C44">
        <v>0.89028206399999998</v>
      </c>
      <c r="D44">
        <v>0.97972470599999995</v>
      </c>
      <c r="E44">
        <v>0.95852169300000001</v>
      </c>
      <c r="F44">
        <v>0.98531701100000002</v>
      </c>
      <c r="G44">
        <v>0.74741208100000001</v>
      </c>
      <c r="H44">
        <v>0.95551498499999998</v>
      </c>
      <c r="I44">
        <v>0.99492223000000002</v>
      </c>
      <c r="J44">
        <v>0.84816049100000002</v>
      </c>
      <c r="K44">
        <v>4.3999999999999997E-2</v>
      </c>
    </row>
    <row r="45" spans="1:11" x14ac:dyDescent="0.25">
      <c r="A45">
        <v>42</v>
      </c>
      <c r="B45">
        <v>0.86621365900000002</v>
      </c>
      <c r="C45">
        <v>0.89028206399999998</v>
      </c>
      <c r="D45">
        <v>0.97972470599999995</v>
      </c>
      <c r="E45">
        <v>0.93673710899999996</v>
      </c>
      <c r="F45">
        <v>0.98531701100000002</v>
      </c>
      <c r="G45">
        <v>0.74741208100000001</v>
      </c>
      <c r="H45">
        <v>0.95551498499999998</v>
      </c>
      <c r="I45">
        <v>0.99492223000000002</v>
      </c>
      <c r="J45">
        <v>0.828884116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9619-4E1B-404B-A967-C3AE565872A1}">
  <dimension ref="A1:K45"/>
  <sheetViews>
    <sheetView topLeftCell="A3" workbookViewId="0">
      <selection activeCell="H3" sqref="H3:H45"/>
    </sheetView>
  </sheetViews>
  <sheetFormatPr defaultRowHeight="15" x14ac:dyDescent="0.25"/>
  <sheetData>
    <row r="1" spans="1:11" x14ac:dyDescent="0.25">
      <c r="B1" s="5" t="s">
        <v>11</v>
      </c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0.998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0.997</v>
      </c>
      <c r="I4">
        <v>1</v>
      </c>
      <c r="J4">
        <v>0.998</v>
      </c>
      <c r="K4">
        <v>0.99199999999999999</v>
      </c>
    </row>
    <row r="5" spans="1:11" x14ac:dyDescent="0.25">
      <c r="A5">
        <v>2</v>
      </c>
      <c r="B5">
        <v>0.99598790299999995</v>
      </c>
      <c r="C5">
        <v>0.999</v>
      </c>
      <c r="D5">
        <v>0.999</v>
      </c>
      <c r="E5">
        <v>0.99799294400000005</v>
      </c>
      <c r="F5">
        <v>1</v>
      </c>
      <c r="G5">
        <v>0.98202116900000003</v>
      </c>
      <c r="H5">
        <v>0.997</v>
      </c>
      <c r="I5">
        <v>1</v>
      </c>
      <c r="J5">
        <v>0.99699395199999996</v>
      </c>
      <c r="K5">
        <v>0.98099999999999998</v>
      </c>
    </row>
    <row r="6" spans="1:11" x14ac:dyDescent="0.25">
      <c r="A6">
        <v>3</v>
      </c>
      <c r="B6">
        <v>0.99598790299999995</v>
      </c>
      <c r="C6">
        <v>0.99390825699999996</v>
      </c>
      <c r="D6">
        <v>0.999</v>
      </c>
      <c r="E6">
        <v>0.99697562100000003</v>
      </c>
      <c r="F6">
        <v>1</v>
      </c>
      <c r="G6">
        <v>0.97701596499999999</v>
      </c>
      <c r="H6">
        <v>0.99598368999999998</v>
      </c>
      <c r="I6">
        <v>1</v>
      </c>
      <c r="J6">
        <v>0.99394503999999995</v>
      </c>
      <c r="K6">
        <v>0.97799999999999998</v>
      </c>
    </row>
    <row r="7" spans="1:11" x14ac:dyDescent="0.25">
      <c r="A7">
        <v>4</v>
      </c>
      <c r="B7">
        <v>0.99598790299999995</v>
      </c>
      <c r="C7">
        <v>0.99390825699999996</v>
      </c>
      <c r="D7">
        <v>0.99695705499999998</v>
      </c>
      <c r="E7">
        <v>0.99697562100000003</v>
      </c>
      <c r="F7">
        <v>0.99897750500000004</v>
      </c>
      <c r="G7">
        <v>0.96702602599999998</v>
      </c>
      <c r="H7">
        <v>0.99598368999999998</v>
      </c>
      <c r="I7">
        <v>1</v>
      </c>
      <c r="J7">
        <v>0.99394503999999995</v>
      </c>
      <c r="K7">
        <v>0.96899999999999997</v>
      </c>
    </row>
    <row r="8" spans="1:11" x14ac:dyDescent="0.25">
      <c r="A8">
        <v>5</v>
      </c>
      <c r="B8">
        <v>0.99496005200000004</v>
      </c>
      <c r="C8">
        <v>0.98980543600000004</v>
      </c>
      <c r="D8">
        <v>0.99695705499999998</v>
      </c>
      <c r="E8">
        <v>0.99697562100000003</v>
      </c>
      <c r="F8">
        <v>0.99897750500000004</v>
      </c>
      <c r="G8">
        <v>0.962036212</v>
      </c>
      <c r="H8">
        <v>0.99598368999999998</v>
      </c>
      <c r="I8">
        <v>1</v>
      </c>
      <c r="J8">
        <v>0.99291929700000003</v>
      </c>
      <c r="K8">
        <v>0.96299999999999997</v>
      </c>
    </row>
    <row r="9" spans="1:11" x14ac:dyDescent="0.25">
      <c r="A9">
        <v>6</v>
      </c>
      <c r="B9">
        <v>0.99186048800000004</v>
      </c>
      <c r="C9">
        <v>0.98569409500000005</v>
      </c>
      <c r="D9">
        <v>0.99695705499999998</v>
      </c>
      <c r="E9">
        <v>0.99697562100000003</v>
      </c>
      <c r="F9">
        <v>0.99897750500000004</v>
      </c>
      <c r="G9">
        <v>0.95604221700000003</v>
      </c>
      <c r="H9">
        <v>0.993915188</v>
      </c>
      <c r="I9">
        <v>1</v>
      </c>
      <c r="J9">
        <v>0.98879502200000002</v>
      </c>
      <c r="K9">
        <v>0.95399999999999996</v>
      </c>
    </row>
    <row r="10" spans="1:11" x14ac:dyDescent="0.25">
      <c r="A10">
        <v>7</v>
      </c>
      <c r="B10">
        <v>0.98978111599999996</v>
      </c>
      <c r="C10">
        <v>0.98259442799999996</v>
      </c>
      <c r="D10">
        <v>0.99695705499999998</v>
      </c>
      <c r="E10">
        <v>0.99697562100000003</v>
      </c>
      <c r="F10">
        <v>0.99897750500000004</v>
      </c>
      <c r="G10">
        <v>0.94902723200000005</v>
      </c>
      <c r="H10">
        <v>0.993915188</v>
      </c>
      <c r="I10">
        <v>1</v>
      </c>
      <c r="J10">
        <v>0.98775854900000004</v>
      </c>
      <c r="K10">
        <v>0.93799999999999994</v>
      </c>
    </row>
    <row r="11" spans="1:11" x14ac:dyDescent="0.25">
      <c r="A11">
        <v>8</v>
      </c>
      <c r="B11">
        <v>0.98978111599999996</v>
      </c>
      <c r="C11">
        <v>0.98049934400000005</v>
      </c>
      <c r="D11">
        <v>0.99695705499999998</v>
      </c>
      <c r="E11">
        <v>0.99697562100000003</v>
      </c>
      <c r="F11">
        <v>0.99897750500000004</v>
      </c>
      <c r="G11">
        <v>0.94194493899999998</v>
      </c>
      <c r="H11">
        <v>0.99285557700000004</v>
      </c>
      <c r="I11">
        <v>1</v>
      </c>
      <c r="J11">
        <v>0.98670550199999996</v>
      </c>
      <c r="K11">
        <v>0.92300000000000004</v>
      </c>
    </row>
    <row r="12" spans="1:11" x14ac:dyDescent="0.25">
      <c r="A12">
        <v>9</v>
      </c>
      <c r="B12">
        <v>0.98870876399999996</v>
      </c>
      <c r="C12">
        <v>0.97731245600000005</v>
      </c>
      <c r="D12">
        <v>0.99695705499999998</v>
      </c>
      <c r="E12">
        <v>0.99589547499999997</v>
      </c>
      <c r="F12">
        <v>0.99897750500000004</v>
      </c>
      <c r="G12">
        <v>0.93480126200000002</v>
      </c>
      <c r="H12">
        <v>0.99285557700000004</v>
      </c>
      <c r="I12">
        <v>1</v>
      </c>
      <c r="J12">
        <v>0.98563648199999998</v>
      </c>
      <c r="K12">
        <v>0.91100000000000003</v>
      </c>
    </row>
    <row r="13" spans="1:11" x14ac:dyDescent="0.25">
      <c r="A13">
        <v>10</v>
      </c>
      <c r="B13">
        <v>0.98545286200000004</v>
      </c>
      <c r="C13">
        <v>0.97623966500000003</v>
      </c>
      <c r="D13">
        <v>0.99586270099999996</v>
      </c>
      <c r="E13">
        <v>0.99370909600000001</v>
      </c>
      <c r="F13">
        <v>0.99788093300000003</v>
      </c>
      <c r="G13">
        <v>0.92453999600000003</v>
      </c>
      <c r="H13">
        <v>0.99067587199999996</v>
      </c>
      <c r="I13">
        <v>1</v>
      </c>
      <c r="J13">
        <v>0.98347262599999996</v>
      </c>
      <c r="K13">
        <v>0.89</v>
      </c>
    </row>
    <row r="14" spans="1:11" x14ac:dyDescent="0.25">
      <c r="A14">
        <v>11</v>
      </c>
      <c r="B14">
        <v>0.97991660999999997</v>
      </c>
      <c r="C14">
        <v>0.97294896900000005</v>
      </c>
      <c r="D14">
        <v>0.99474375400000004</v>
      </c>
      <c r="E14">
        <v>0.99370909600000001</v>
      </c>
      <c r="F14">
        <v>0.99788093300000003</v>
      </c>
      <c r="G14">
        <v>0.91726833299999999</v>
      </c>
      <c r="H14">
        <v>0.99067587199999996</v>
      </c>
      <c r="I14">
        <v>1</v>
      </c>
      <c r="J14">
        <v>0.98015754899999996</v>
      </c>
      <c r="K14">
        <v>0.86499999999999999</v>
      </c>
    </row>
    <row r="15" spans="1:11" x14ac:dyDescent="0.25">
      <c r="A15">
        <v>12</v>
      </c>
      <c r="B15">
        <v>0.97538520399999995</v>
      </c>
      <c r="C15">
        <v>0.96957457999999996</v>
      </c>
      <c r="D15">
        <v>0.99359376099999996</v>
      </c>
      <c r="E15">
        <v>0.99370909600000001</v>
      </c>
      <c r="F15">
        <v>0.99788093300000003</v>
      </c>
      <c r="G15">
        <v>0.91090577800000005</v>
      </c>
      <c r="H15">
        <v>0.98838529200000003</v>
      </c>
      <c r="I15">
        <v>1</v>
      </c>
      <c r="J15">
        <v>0.98015754899999996</v>
      </c>
      <c r="K15">
        <v>0.84799999999999998</v>
      </c>
    </row>
    <row r="16" spans="1:11" x14ac:dyDescent="0.25">
      <c r="A16">
        <v>13</v>
      </c>
      <c r="B16">
        <v>0.97308476700000002</v>
      </c>
      <c r="C16">
        <v>0.96728784700000003</v>
      </c>
      <c r="D16">
        <v>0.99242207000000005</v>
      </c>
      <c r="E16">
        <v>0.99253726900000006</v>
      </c>
      <c r="F16">
        <v>0.99788093300000003</v>
      </c>
      <c r="G16">
        <v>0.90338650899999995</v>
      </c>
      <c r="H16">
        <v>0.98721974300000004</v>
      </c>
      <c r="I16">
        <v>1</v>
      </c>
      <c r="J16">
        <v>0.97553416500000001</v>
      </c>
      <c r="K16">
        <v>0.83099999999999996</v>
      </c>
    </row>
    <row r="17" spans="1:11" x14ac:dyDescent="0.25">
      <c r="A17">
        <v>14</v>
      </c>
      <c r="B17">
        <v>0.97074280599999996</v>
      </c>
      <c r="C17">
        <v>0.96612384299999998</v>
      </c>
      <c r="D17">
        <v>0.99122781999999998</v>
      </c>
      <c r="E17">
        <v>0.99253726900000006</v>
      </c>
      <c r="F17">
        <v>0.99788093300000003</v>
      </c>
      <c r="G17">
        <v>0.89468964699999998</v>
      </c>
      <c r="H17">
        <v>0.98603175300000001</v>
      </c>
      <c r="I17">
        <v>1</v>
      </c>
      <c r="J17">
        <v>0.97201238099999998</v>
      </c>
      <c r="K17">
        <v>0.81699999999999995</v>
      </c>
    </row>
    <row r="18" spans="1:11" x14ac:dyDescent="0.25">
      <c r="A18">
        <v>15</v>
      </c>
      <c r="B18">
        <v>0.97074280599999996</v>
      </c>
      <c r="C18">
        <v>0.96257626399999996</v>
      </c>
      <c r="D18">
        <v>0.99001456700000001</v>
      </c>
      <c r="E18">
        <v>0.99132241300000001</v>
      </c>
      <c r="F18">
        <v>0.99788093300000003</v>
      </c>
      <c r="G18">
        <v>0.89030928200000004</v>
      </c>
      <c r="H18">
        <v>0.98482486000000002</v>
      </c>
      <c r="I18">
        <v>1</v>
      </c>
      <c r="J18">
        <v>0.97082264699999998</v>
      </c>
      <c r="K18">
        <v>0.79800000000000004</v>
      </c>
    </row>
    <row r="19" spans="1:11" x14ac:dyDescent="0.25">
      <c r="A19">
        <v>16</v>
      </c>
      <c r="B19">
        <v>0.96709339699999997</v>
      </c>
      <c r="C19">
        <v>0.96016379200000002</v>
      </c>
      <c r="D19">
        <v>0.99001456700000001</v>
      </c>
      <c r="E19">
        <v>0.99132241300000001</v>
      </c>
      <c r="F19">
        <v>0.99663045500000003</v>
      </c>
      <c r="G19">
        <v>0.88584657899999997</v>
      </c>
      <c r="H19">
        <v>0.98235662700000004</v>
      </c>
      <c r="I19">
        <v>1</v>
      </c>
      <c r="J19">
        <v>0.96717293800000004</v>
      </c>
      <c r="K19">
        <v>0.77400000000000002</v>
      </c>
    </row>
    <row r="20" spans="1:11" x14ac:dyDescent="0.25">
      <c r="A20">
        <v>17</v>
      </c>
      <c r="B20">
        <v>0.96209549800000005</v>
      </c>
      <c r="C20">
        <v>0.95768274900000006</v>
      </c>
      <c r="D20">
        <v>0.98617730100000001</v>
      </c>
      <c r="E20">
        <v>0.99004163499999998</v>
      </c>
      <c r="F20">
        <v>0.99663045500000003</v>
      </c>
      <c r="G20">
        <v>0.87783504599999995</v>
      </c>
      <c r="H20">
        <v>0.97981823800000001</v>
      </c>
      <c r="I20">
        <v>1</v>
      </c>
      <c r="J20">
        <v>0.96592336000000001</v>
      </c>
      <c r="K20">
        <v>0.75700000000000001</v>
      </c>
    </row>
    <row r="21" spans="1:11" x14ac:dyDescent="0.25">
      <c r="A21">
        <v>18</v>
      </c>
      <c r="B21">
        <v>0.95701177000000004</v>
      </c>
      <c r="C21">
        <v>0.953887441</v>
      </c>
      <c r="D21">
        <v>0.98357181299999996</v>
      </c>
      <c r="E21">
        <v>0.99004163499999998</v>
      </c>
      <c r="F21">
        <v>0.99663045500000003</v>
      </c>
      <c r="G21">
        <v>0.87435617600000004</v>
      </c>
      <c r="H21">
        <v>0.97981823800000001</v>
      </c>
      <c r="I21">
        <v>1</v>
      </c>
      <c r="J21">
        <v>0.96464737199999995</v>
      </c>
      <c r="K21">
        <v>0.73699999999999999</v>
      </c>
    </row>
    <row r="22" spans="1:11" x14ac:dyDescent="0.25">
      <c r="A22">
        <v>19</v>
      </c>
      <c r="B22">
        <v>0.95571324700000004</v>
      </c>
      <c r="C22">
        <v>0.95259315700000002</v>
      </c>
      <c r="D22">
        <v>0.98357181299999996</v>
      </c>
      <c r="E22">
        <v>0.98735495500000003</v>
      </c>
      <c r="F22">
        <v>0.99663045500000003</v>
      </c>
      <c r="G22">
        <v>0.8648652</v>
      </c>
      <c r="H22">
        <v>0.97848877000000001</v>
      </c>
      <c r="I22">
        <v>1</v>
      </c>
      <c r="J22">
        <v>0.96333848799999999</v>
      </c>
      <c r="K22">
        <v>0.71099999999999997</v>
      </c>
    </row>
    <row r="23" spans="1:11" x14ac:dyDescent="0.25">
      <c r="A23">
        <v>20</v>
      </c>
      <c r="B23">
        <v>0.95436906499999996</v>
      </c>
      <c r="C23">
        <v>0.95125336299999996</v>
      </c>
      <c r="D23">
        <v>0.98357181299999996</v>
      </c>
      <c r="E23">
        <v>0.98735495500000003</v>
      </c>
      <c r="F23">
        <v>0.99663045500000003</v>
      </c>
      <c r="G23">
        <v>0.85513394600000003</v>
      </c>
      <c r="H23">
        <v>0.97573633999999998</v>
      </c>
      <c r="I23">
        <v>0.99859352999999995</v>
      </c>
      <c r="J23">
        <v>0.96062867500000004</v>
      </c>
      <c r="K23">
        <v>0.67500000000000004</v>
      </c>
    </row>
    <row r="24" spans="1:11" x14ac:dyDescent="0.25">
      <c r="A24">
        <v>21</v>
      </c>
      <c r="B24">
        <v>0.95012742500000003</v>
      </c>
      <c r="C24">
        <v>0.949844099</v>
      </c>
      <c r="D24">
        <v>0.98357181299999996</v>
      </c>
      <c r="E24">
        <v>0.98442945900000001</v>
      </c>
      <c r="F24">
        <v>0.99663045500000003</v>
      </c>
      <c r="G24">
        <v>0.84499902500000001</v>
      </c>
      <c r="H24">
        <v>0.97284526900000001</v>
      </c>
      <c r="I24">
        <v>0.99859352999999995</v>
      </c>
      <c r="J24">
        <v>0.96062867500000004</v>
      </c>
      <c r="K24">
        <v>0.64500000000000002</v>
      </c>
    </row>
    <row r="25" spans="1:11" x14ac:dyDescent="0.25">
      <c r="A25">
        <v>22</v>
      </c>
      <c r="B25">
        <v>0.94276209600000005</v>
      </c>
      <c r="C25">
        <v>0.94837147200000005</v>
      </c>
      <c r="D25">
        <v>0.98357181299999996</v>
      </c>
      <c r="E25">
        <v>0.98442945900000001</v>
      </c>
      <c r="F25">
        <v>0.99663045500000003</v>
      </c>
      <c r="G25">
        <v>0.83713856900000005</v>
      </c>
      <c r="H25">
        <v>0.97284526900000001</v>
      </c>
      <c r="I25">
        <v>0.99859352999999995</v>
      </c>
      <c r="J25">
        <v>0.95913932800000001</v>
      </c>
      <c r="K25">
        <v>0.628</v>
      </c>
    </row>
    <row r="26" spans="1:11" x14ac:dyDescent="0.25">
      <c r="A26">
        <v>23</v>
      </c>
      <c r="B26">
        <v>0.93525602799999996</v>
      </c>
      <c r="C26">
        <v>0.94686132700000003</v>
      </c>
      <c r="D26">
        <v>0.98357181299999996</v>
      </c>
      <c r="E26">
        <v>0.98442945900000001</v>
      </c>
      <c r="F26">
        <v>0.99663045500000003</v>
      </c>
      <c r="G26">
        <v>0.83047345299999997</v>
      </c>
      <c r="H26">
        <v>0.97129615300000005</v>
      </c>
      <c r="I26">
        <v>0.99859352999999995</v>
      </c>
      <c r="J26">
        <v>0.95913932800000001</v>
      </c>
      <c r="K26">
        <v>0.60099999999999998</v>
      </c>
    </row>
    <row r="27" spans="1:11" x14ac:dyDescent="0.25">
      <c r="A27">
        <v>24</v>
      </c>
      <c r="B27">
        <v>0.93214369500000005</v>
      </c>
      <c r="C27">
        <v>0.94371037400000002</v>
      </c>
      <c r="D27">
        <v>0.98357181299999996</v>
      </c>
      <c r="E27">
        <v>0.98279147300000003</v>
      </c>
      <c r="F27">
        <v>0.99497216799999999</v>
      </c>
      <c r="G27">
        <v>0.823564356</v>
      </c>
      <c r="H27">
        <v>0.96806388600000004</v>
      </c>
      <c r="I27">
        <v>0.99859352999999995</v>
      </c>
      <c r="J27">
        <v>0.95594751700000002</v>
      </c>
      <c r="K27">
        <v>0.56999999999999995</v>
      </c>
    </row>
    <row r="28" spans="1:11" x14ac:dyDescent="0.25">
      <c r="A28">
        <v>25</v>
      </c>
      <c r="B28">
        <v>0.92723767599999996</v>
      </c>
      <c r="C28">
        <v>0.93543221300000001</v>
      </c>
      <c r="D28">
        <v>0.98357181299999996</v>
      </c>
      <c r="E28">
        <v>0.98279147300000003</v>
      </c>
      <c r="F28">
        <v>0.99497216799999999</v>
      </c>
      <c r="G28">
        <v>0.81634010700000004</v>
      </c>
      <c r="H28">
        <v>0.96806388600000004</v>
      </c>
      <c r="I28">
        <v>0.99859352999999995</v>
      </c>
      <c r="J28">
        <v>0.95427041599999995</v>
      </c>
      <c r="K28">
        <v>0.53</v>
      </c>
    </row>
    <row r="29" spans="1:11" x14ac:dyDescent="0.25">
      <c r="A29">
        <v>26</v>
      </c>
      <c r="B29">
        <v>0.91849015099999998</v>
      </c>
      <c r="C29">
        <v>0.93190227999999997</v>
      </c>
      <c r="D29">
        <v>0.981716017</v>
      </c>
      <c r="E29">
        <v>0.97537417900000001</v>
      </c>
      <c r="F29">
        <v>0.99497216799999999</v>
      </c>
      <c r="G29">
        <v>0.80863878499999997</v>
      </c>
      <c r="H29">
        <v>0.96258427899999999</v>
      </c>
      <c r="I29">
        <v>0.99859352999999995</v>
      </c>
      <c r="J29">
        <v>0.95246990600000003</v>
      </c>
      <c r="K29">
        <v>0.49299999999999999</v>
      </c>
    </row>
    <row r="30" spans="1:11" x14ac:dyDescent="0.25">
      <c r="A30">
        <v>27</v>
      </c>
      <c r="B30">
        <v>0.91476402400000001</v>
      </c>
      <c r="C30">
        <v>0.92812174300000005</v>
      </c>
      <c r="D30">
        <v>0.97972470599999995</v>
      </c>
      <c r="E30">
        <v>0.97537417900000001</v>
      </c>
      <c r="F30">
        <v>0.99497216799999999</v>
      </c>
      <c r="G30">
        <v>0.80043757999999998</v>
      </c>
      <c r="H30">
        <v>0.96063177600000005</v>
      </c>
      <c r="I30">
        <v>0.99859352999999995</v>
      </c>
      <c r="J30">
        <v>0.95246990600000003</v>
      </c>
      <c r="K30">
        <v>0.45100000000000001</v>
      </c>
    </row>
    <row r="31" spans="1:11" x14ac:dyDescent="0.25">
      <c r="A31">
        <v>28</v>
      </c>
      <c r="B31">
        <v>0.90867911999999995</v>
      </c>
      <c r="C31">
        <v>0.92812174300000005</v>
      </c>
      <c r="D31">
        <v>0.97972470599999995</v>
      </c>
      <c r="E31">
        <v>0.97537417900000001</v>
      </c>
      <c r="F31">
        <v>0.99497216799999999</v>
      </c>
      <c r="G31">
        <v>0.78978874300000002</v>
      </c>
      <c r="H31">
        <v>0.96063177600000005</v>
      </c>
      <c r="I31">
        <v>0.99859352999999995</v>
      </c>
      <c r="J31">
        <v>0.95246990600000003</v>
      </c>
      <c r="K31">
        <v>0.41799999999999998</v>
      </c>
    </row>
    <row r="32" spans="1:11" x14ac:dyDescent="0.25">
      <c r="A32">
        <v>29</v>
      </c>
      <c r="B32">
        <v>0.90650524600000004</v>
      </c>
      <c r="C32">
        <v>0.92590135600000001</v>
      </c>
      <c r="D32">
        <v>0.97972470599999995</v>
      </c>
      <c r="E32">
        <v>0.97537417900000001</v>
      </c>
      <c r="F32">
        <v>0.99497216799999999</v>
      </c>
      <c r="G32">
        <v>0.78600985000000001</v>
      </c>
      <c r="H32">
        <v>0.95833361299999997</v>
      </c>
      <c r="I32">
        <v>0.99859352999999995</v>
      </c>
      <c r="J32">
        <v>0.94563399699999995</v>
      </c>
      <c r="K32">
        <v>0.378</v>
      </c>
    </row>
    <row r="33" spans="1:11" x14ac:dyDescent="0.25">
      <c r="A33">
        <v>30</v>
      </c>
      <c r="B33">
        <v>0.90170892199999997</v>
      </c>
      <c r="C33">
        <v>0.91610345800000004</v>
      </c>
      <c r="D33">
        <v>0.97972470599999995</v>
      </c>
      <c r="E33">
        <v>0.97279382400000003</v>
      </c>
      <c r="F33">
        <v>0.99497216799999999</v>
      </c>
      <c r="G33">
        <v>0.77769228499999998</v>
      </c>
      <c r="H33">
        <v>0.95833361299999997</v>
      </c>
      <c r="I33">
        <v>0.99859352999999995</v>
      </c>
      <c r="J33">
        <v>0.94313232000000002</v>
      </c>
      <c r="K33">
        <v>0.34</v>
      </c>
    </row>
    <row r="34" spans="1:11" x14ac:dyDescent="0.25">
      <c r="A34">
        <v>31</v>
      </c>
      <c r="B34">
        <v>0.893752667</v>
      </c>
      <c r="C34">
        <v>0.91340903600000001</v>
      </c>
      <c r="D34">
        <v>0.97972470599999995</v>
      </c>
      <c r="E34">
        <v>0.96993266499999997</v>
      </c>
      <c r="F34">
        <v>0.99497216799999999</v>
      </c>
      <c r="G34">
        <v>0.76625563399999996</v>
      </c>
      <c r="H34">
        <v>0.95551498499999998</v>
      </c>
      <c r="I34">
        <v>0.99859352999999995</v>
      </c>
      <c r="J34">
        <v>0.94035840100000001</v>
      </c>
      <c r="K34">
        <v>0.30599999999999999</v>
      </c>
    </row>
    <row r="35" spans="1:11" x14ac:dyDescent="0.25">
      <c r="A35">
        <v>32</v>
      </c>
      <c r="B35">
        <v>0.89083190700000003</v>
      </c>
      <c r="C35">
        <v>0.91340903600000001</v>
      </c>
      <c r="D35">
        <v>0.97972470599999995</v>
      </c>
      <c r="E35">
        <v>0.96993266499999997</v>
      </c>
      <c r="F35">
        <v>0.99497216799999999</v>
      </c>
      <c r="G35">
        <v>0.76375153100000004</v>
      </c>
      <c r="H35">
        <v>0.95551498499999998</v>
      </c>
      <c r="I35">
        <v>0.99859352999999995</v>
      </c>
      <c r="J35">
        <v>0.93421226800000001</v>
      </c>
      <c r="K35">
        <v>0.27200000000000002</v>
      </c>
    </row>
    <row r="36" spans="1:11" x14ac:dyDescent="0.25">
      <c r="A36">
        <v>33</v>
      </c>
      <c r="B36">
        <v>0.88755678900000001</v>
      </c>
      <c r="C36">
        <v>0.90669279400000002</v>
      </c>
      <c r="D36">
        <v>0.97972470599999995</v>
      </c>
      <c r="E36">
        <v>0.96993266499999997</v>
      </c>
      <c r="F36">
        <v>0.99497216799999999</v>
      </c>
      <c r="G36">
        <v>0.75813571099999999</v>
      </c>
      <c r="H36">
        <v>0.95551498499999998</v>
      </c>
      <c r="I36">
        <v>0.99492223000000002</v>
      </c>
      <c r="J36">
        <v>0.92047385199999998</v>
      </c>
      <c r="K36">
        <v>0.224</v>
      </c>
    </row>
    <row r="37" spans="1:11" x14ac:dyDescent="0.25">
      <c r="A37">
        <v>34</v>
      </c>
      <c r="B37">
        <v>0.88359448200000001</v>
      </c>
      <c r="C37">
        <v>0.90669279400000002</v>
      </c>
      <c r="D37">
        <v>0.97972470599999995</v>
      </c>
      <c r="E37">
        <v>0.96993266499999997</v>
      </c>
      <c r="F37">
        <v>0.99053032799999996</v>
      </c>
      <c r="G37">
        <v>0.75136664200000003</v>
      </c>
      <c r="H37">
        <v>0.95551498499999998</v>
      </c>
      <c r="I37">
        <v>0.99492223000000002</v>
      </c>
      <c r="J37">
        <v>0.91636459400000003</v>
      </c>
      <c r="K37">
        <v>0.19</v>
      </c>
    </row>
    <row r="38" spans="1:11" x14ac:dyDescent="0.25">
      <c r="A38">
        <v>35</v>
      </c>
      <c r="B38">
        <v>0.88359448200000001</v>
      </c>
      <c r="C38">
        <v>0.90669279400000002</v>
      </c>
      <c r="D38">
        <v>0.97972470599999995</v>
      </c>
      <c r="E38">
        <v>0.96993266499999997</v>
      </c>
      <c r="F38">
        <v>0.98531701100000002</v>
      </c>
      <c r="G38">
        <v>0.74741208100000001</v>
      </c>
      <c r="H38">
        <v>0.95551498499999998</v>
      </c>
      <c r="I38">
        <v>0.99492223000000002</v>
      </c>
      <c r="J38">
        <v>0.91636459400000003</v>
      </c>
      <c r="K38">
        <v>0.156</v>
      </c>
    </row>
    <row r="39" spans="1:11" x14ac:dyDescent="0.25">
      <c r="A39">
        <v>36</v>
      </c>
      <c r="B39">
        <v>0.88359448200000001</v>
      </c>
      <c r="C39">
        <v>0.90088066</v>
      </c>
      <c r="D39">
        <v>0.97972470599999995</v>
      </c>
      <c r="E39">
        <v>0.96993266499999997</v>
      </c>
      <c r="F39">
        <v>0.98531701100000002</v>
      </c>
      <c r="G39">
        <v>0.74741208100000001</v>
      </c>
      <c r="H39">
        <v>0.95551498499999998</v>
      </c>
      <c r="I39">
        <v>0.99492223000000002</v>
      </c>
      <c r="J39">
        <v>0.90461632999999997</v>
      </c>
      <c r="K39">
        <v>0.125</v>
      </c>
    </row>
    <row r="40" spans="1:11" x14ac:dyDescent="0.25">
      <c r="A40">
        <v>37</v>
      </c>
      <c r="B40">
        <v>0.87652572600000001</v>
      </c>
      <c r="C40">
        <v>0.90088066</v>
      </c>
      <c r="D40">
        <v>0.97972470599999995</v>
      </c>
      <c r="E40">
        <v>0.96993266499999997</v>
      </c>
      <c r="F40">
        <v>0.98531701100000002</v>
      </c>
      <c r="G40">
        <v>0.74741208100000001</v>
      </c>
      <c r="H40">
        <v>0.95551498499999998</v>
      </c>
      <c r="I40">
        <v>0.99492223000000002</v>
      </c>
      <c r="J40">
        <v>0.90461632999999997</v>
      </c>
      <c r="K40">
        <v>0.104</v>
      </c>
    </row>
    <row r="41" spans="1:11" x14ac:dyDescent="0.25">
      <c r="A41">
        <v>38</v>
      </c>
      <c r="B41">
        <v>0.87652572600000001</v>
      </c>
      <c r="C41">
        <v>0.90088066</v>
      </c>
      <c r="D41">
        <v>0.97972470599999995</v>
      </c>
      <c r="E41">
        <v>0.96993266499999997</v>
      </c>
      <c r="F41">
        <v>0.98531701100000002</v>
      </c>
      <c r="G41">
        <v>0.74741208100000001</v>
      </c>
      <c r="H41">
        <v>0.95551498499999998</v>
      </c>
      <c r="I41">
        <v>0.99492223000000002</v>
      </c>
      <c r="J41">
        <v>0.88721986200000003</v>
      </c>
      <c r="K41">
        <v>8.5000000000000006E-2</v>
      </c>
    </row>
    <row r="42" spans="1:11" x14ac:dyDescent="0.25">
      <c r="A42">
        <v>39</v>
      </c>
      <c r="B42">
        <v>0.86621365900000002</v>
      </c>
      <c r="C42">
        <v>0.89028206399999998</v>
      </c>
      <c r="D42">
        <v>0.97972470599999995</v>
      </c>
      <c r="E42">
        <v>0.95852169300000001</v>
      </c>
      <c r="F42">
        <v>0.98531701100000002</v>
      </c>
      <c r="G42">
        <v>0.74741208100000001</v>
      </c>
      <c r="H42">
        <v>0.95551498499999998</v>
      </c>
      <c r="I42">
        <v>0.99492223000000002</v>
      </c>
      <c r="J42">
        <v>0.86634410100000003</v>
      </c>
      <c r="K42">
        <v>6.3E-2</v>
      </c>
    </row>
    <row r="43" spans="1:11" x14ac:dyDescent="0.25">
      <c r="A43">
        <v>40</v>
      </c>
      <c r="B43">
        <v>0.86621365900000002</v>
      </c>
      <c r="C43">
        <v>0.89028206399999998</v>
      </c>
      <c r="D43">
        <v>0.97972470599999995</v>
      </c>
      <c r="E43">
        <v>0.95852169300000001</v>
      </c>
      <c r="F43">
        <v>0.98531701100000002</v>
      </c>
      <c r="G43">
        <v>0.74741208100000001</v>
      </c>
      <c r="H43">
        <v>0.95551498499999998</v>
      </c>
      <c r="I43">
        <v>0.99492223000000002</v>
      </c>
      <c r="J43">
        <v>0.86634410100000003</v>
      </c>
      <c r="K43">
        <v>0.05</v>
      </c>
    </row>
    <row r="44" spans="1:11" x14ac:dyDescent="0.25">
      <c r="A44">
        <v>41</v>
      </c>
      <c r="B44">
        <v>0.86621365900000002</v>
      </c>
      <c r="C44">
        <v>0.89028206399999998</v>
      </c>
      <c r="D44">
        <v>0.97972470599999995</v>
      </c>
      <c r="E44">
        <v>0.95852169300000001</v>
      </c>
      <c r="F44">
        <v>0.98531701100000002</v>
      </c>
      <c r="G44">
        <v>0.74741208100000001</v>
      </c>
      <c r="H44">
        <v>0.95551498499999998</v>
      </c>
      <c r="I44">
        <v>0.99492223000000002</v>
      </c>
      <c r="J44">
        <v>0.84901721900000005</v>
      </c>
      <c r="K44">
        <v>4.3999999999999997E-2</v>
      </c>
    </row>
    <row r="45" spans="1:11" x14ac:dyDescent="0.25">
      <c r="A45">
        <v>42</v>
      </c>
      <c r="B45">
        <v>0.86621365900000002</v>
      </c>
      <c r="C45">
        <v>0.89028206399999998</v>
      </c>
      <c r="D45">
        <v>0.97972470599999995</v>
      </c>
      <c r="E45">
        <v>0.93673710899999996</v>
      </c>
      <c r="F45">
        <v>0.98531701100000002</v>
      </c>
      <c r="G45">
        <v>0.74741208100000001</v>
      </c>
      <c r="H45">
        <v>0.95551498499999998</v>
      </c>
      <c r="I45">
        <v>0.99492223000000002</v>
      </c>
      <c r="J45">
        <v>0.82972137300000004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9F6F-1D67-4B30-ABF5-BE252A579676}">
  <dimension ref="A1:K45"/>
  <sheetViews>
    <sheetView workbookViewId="0">
      <selection activeCell="B3" sqref="B3:K45"/>
    </sheetView>
  </sheetViews>
  <sheetFormatPr defaultRowHeight="15" x14ac:dyDescent="0.25"/>
  <cols>
    <col min="2" max="2" width="10.7109375" bestFit="1" customWidth="1"/>
    <col min="3" max="3" width="12.5703125" bestFit="1" customWidth="1"/>
    <col min="4" max="4" width="12.7109375" bestFit="1" customWidth="1"/>
    <col min="5" max="6" width="12.42578125" bestFit="1" customWidth="1"/>
    <col min="7" max="7" width="9.5703125" bestFit="1" customWidth="1"/>
    <col min="8" max="8" width="10.42578125" bestFit="1" customWidth="1"/>
    <col min="9" max="9" width="13.140625" bestFit="1" customWidth="1"/>
    <col min="10" max="10" width="14.140625" bestFit="1" customWidth="1"/>
    <col min="11" max="11" width="8" customWidth="1"/>
  </cols>
  <sheetData>
    <row r="1" spans="1:11" x14ac:dyDescent="0.25">
      <c r="B1" s="5" t="s">
        <v>31</v>
      </c>
      <c r="C1" s="5"/>
      <c r="D1" s="5"/>
      <c r="E1" s="5"/>
      <c r="F1" s="5"/>
      <c r="G1" s="5"/>
      <c r="H1" s="5"/>
      <c r="I1" s="5"/>
      <c r="J1" s="5"/>
      <c r="K1" s="5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f>'KM Comparator'!B3-'KM Rank 1'!B3</f>
        <v>0</v>
      </c>
      <c r="C3">
        <f>'KM Comparator'!C3-'KM Rank 1'!C3</f>
        <v>0</v>
      </c>
      <c r="D3">
        <f>'KM Comparator'!D3-'KM Rank 1'!D3</f>
        <v>0</v>
      </c>
      <c r="E3">
        <f>'KM Comparator'!E3-'KM Rank 1'!E3</f>
        <v>0</v>
      </c>
      <c r="F3">
        <f>'KM Comparator'!F3-'KM Rank 1'!F3</f>
        <v>0</v>
      </c>
      <c r="G3">
        <f>'KM Comparator'!G3-'KM Rank 1'!G3</f>
        <v>0</v>
      </c>
      <c r="H3">
        <f>'KM Comparator'!H3-'KM Rank 1'!H3</f>
        <v>0</v>
      </c>
      <c r="I3">
        <f>'KM Comparator'!I3-'KM Rank 1'!I3</f>
        <v>0</v>
      </c>
      <c r="J3">
        <f>'KM Comparator'!J3-'KM Rank 1'!J3</f>
        <v>0</v>
      </c>
      <c r="K3">
        <f>'KM Comparator'!K3-'KM Rank 1'!K3</f>
        <v>0</v>
      </c>
    </row>
    <row r="4" spans="1:11" x14ac:dyDescent="0.25">
      <c r="A4">
        <v>1</v>
      </c>
      <c r="B4">
        <f>'KM Comparator'!B4-'KM Rank 1'!B4</f>
        <v>0</v>
      </c>
      <c r="C4">
        <f>'KM Comparator'!C4-'KM Rank 1'!C4</f>
        <v>0</v>
      </c>
      <c r="D4">
        <f>'KM Comparator'!D4-'KM Rank 1'!D4</f>
        <v>0</v>
      </c>
      <c r="E4">
        <f>'KM Comparator'!E4-'KM Rank 1'!E4</f>
        <v>0</v>
      </c>
      <c r="F4">
        <f>'KM Comparator'!F4-'KM Rank 1'!F4</f>
        <v>0</v>
      </c>
      <c r="G4">
        <f>'KM Comparator'!G4-'KM Rank 1'!G4</f>
        <v>0</v>
      </c>
      <c r="H4">
        <f>'KM Comparator'!H4-'KM Rank 1'!H4</f>
        <v>0</v>
      </c>
      <c r="I4">
        <f>'KM Comparator'!I4-'KM Rank 1'!I4</f>
        <v>0</v>
      </c>
      <c r="J4">
        <f>'KM Comparator'!J4-'KM Rank 1'!J4</f>
        <v>0</v>
      </c>
      <c r="K4">
        <f>'KM Comparator'!K4-'KM Rank 1'!K4</f>
        <v>0</v>
      </c>
    </row>
    <row r="5" spans="1:11" x14ac:dyDescent="0.25">
      <c r="A5">
        <v>2</v>
      </c>
      <c r="B5">
        <f>'KM Comparator'!B5-'KM Rank 1'!B5</f>
        <v>0</v>
      </c>
      <c r="C5">
        <f>'KM Comparator'!C5-'KM Rank 1'!C5</f>
        <v>0</v>
      </c>
      <c r="D5">
        <f>'KM Comparator'!D5-'KM Rank 1'!D5</f>
        <v>0</v>
      </c>
      <c r="E5">
        <f>'KM Comparator'!E5-'KM Rank 1'!E5</f>
        <v>0</v>
      </c>
      <c r="F5">
        <f>'KM Comparator'!F5-'KM Rank 1'!F5</f>
        <v>0</v>
      </c>
      <c r="G5">
        <f>'KM Comparator'!G5-'KM Rank 1'!G5</f>
        <v>0</v>
      </c>
      <c r="H5">
        <f>'KM Comparator'!H5-'KM Rank 1'!H5</f>
        <v>0</v>
      </c>
      <c r="I5">
        <f>'KM Comparator'!I5-'KM Rank 1'!I5</f>
        <v>0</v>
      </c>
      <c r="J5">
        <f>'KM Comparator'!J5-'KM Rank 1'!J5</f>
        <v>-1.0060490000000089E-3</v>
      </c>
      <c r="K5">
        <f>'KM Comparator'!K5-'KM Rank 1'!K5</f>
        <v>0</v>
      </c>
    </row>
    <row r="6" spans="1:11" x14ac:dyDescent="0.25">
      <c r="A6">
        <v>3</v>
      </c>
      <c r="B6">
        <f>'KM Comparator'!B6-'KM Rank 1'!B6</f>
        <v>0</v>
      </c>
      <c r="C6">
        <f>'KM Comparator'!C6-'KM Rank 1'!C6</f>
        <v>0</v>
      </c>
      <c r="D6">
        <f>'KM Comparator'!D6-'KM Rank 1'!D6</f>
        <v>0</v>
      </c>
      <c r="E6">
        <f>'KM Comparator'!E6-'KM Rank 1'!E6</f>
        <v>0</v>
      </c>
      <c r="F6">
        <f>'KM Comparator'!F6-'KM Rank 1'!F6</f>
        <v>0</v>
      </c>
      <c r="G6">
        <f>'KM Comparator'!G6-'KM Rank 1'!G6</f>
        <v>0</v>
      </c>
      <c r="H6">
        <f>'KM Comparator'!H6-'KM Rank 1'!H6</f>
        <v>0</v>
      </c>
      <c r="I6">
        <f>'KM Comparator'!I6-'KM Rank 1'!I6</f>
        <v>0</v>
      </c>
      <c r="J6">
        <f>'KM Comparator'!J6-'KM Rank 1'!J6</f>
        <v>-1.0029709999999081E-3</v>
      </c>
      <c r="K6">
        <f>'KM Comparator'!K6-'KM Rank 1'!K6</f>
        <v>0</v>
      </c>
    </row>
    <row r="7" spans="1:11" x14ac:dyDescent="0.25">
      <c r="A7">
        <v>4</v>
      </c>
      <c r="B7">
        <f>'KM Comparator'!B7-'KM Rank 1'!B7</f>
        <v>0</v>
      </c>
      <c r="C7">
        <f>'KM Comparator'!C7-'KM Rank 1'!C7</f>
        <v>0</v>
      </c>
      <c r="D7">
        <f>'KM Comparator'!D7-'KM Rank 1'!D7</f>
        <v>0</v>
      </c>
      <c r="E7">
        <f>'KM Comparator'!E7-'KM Rank 1'!E7</f>
        <v>0</v>
      </c>
      <c r="F7">
        <f>'KM Comparator'!F7-'KM Rank 1'!F7</f>
        <v>0</v>
      </c>
      <c r="G7">
        <f>'KM Comparator'!G7-'KM Rank 1'!G7</f>
        <v>0</v>
      </c>
      <c r="H7">
        <f>'KM Comparator'!H7-'KM Rank 1'!H7</f>
        <v>0</v>
      </c>
      <c r="I7">
        <f>'KM Comparator'!I7-'KM Rank 1'!I7</f>
        <v>0</v>
      </c>
      <c r="J7">
        <f>'KM Comparator'!J7-'KM Rank 1'!J7</f>
        <v>-1.0029709999999081E-3</v>
      </c>
      <c r="K7">
        <f>'KM Comparator'!K7-'KM Rank 1'!K7</f>
        <v>0</v>
      </c>
    </row>
    <row r="8" spans="1:11" x14ac:dyDescent="0.25">
      <c r="A8">
        <v>5</v>
      </c>
      <c r="B8">
        <f>'KM Comparator'!B8-'KM Rank 1'!B8</f>
        <v>0</v>
      </c>
      <c r="C8">
        <f>'KM Comparator'!C8-'KM Rank 1'!C8</f>
        <v>0</v>
      </c>
      <c r="D8">
        <f>'KM Comparator'!D8-'KM Rank 1'!D8</f>
        <v>0</v>
      </c>
      <c r="E8">
        <f>'KM Comparator'!E8-'KM Rank 1'!E8</f>
        <v>0</v>
      </c>
      <c r="F8">
        <f>'KM Comparator'!F8-'KM Rank 1'!F8</f>
        <v>0</v>
      </c>
      <c r="G8">
        <f>'KM Comparator'!G8-'KM Rank 1'!G8</f>
        <v>0</v>
      </c>
      <c r="H8">
        <f>'KM Comparator'!H8-'KM Rank 1'!H8</f>
        <v>0</v>
      </c>
      <c r="I8">
        <f>'KM Comparator'!I8-'KM Rank 1'!I8</f>
        <v>0</v>
      </c>
      <c r="J8">
        <f>'KM Comparator'!J8-'KM Rank 1'!J8</f>
        <v>-1.0019359999999811E-3</v>
      </c>
      <c r="K8">
        <f>'KM Comparator'!K8-'KM Rank 1'!K8</f>
        <v>0</v>
      </c>
    </row>
    <row r="9" spans="1:11" x14ac:dyDescent="0.25">
      <c r="A9">
        <v>6</v>
      </c>
      <c r="B9">
        <f>'KM Comparator'!B9-'KM Rank 1'!B9</f>
        <v>0</v>
      </c>
      <c r="C9">
        <f>'KM Comparator'!C9-'KM Rank 1'!C9</f>
        <v>0</v>
      </c>
      <c r="D9">
        <f>'KM Comparator'!D9-'KM Rank 1'!D9</f>
        <v>0</v>
      </c>
      <c r="E9">
        <f>'KM Comparator'!E9-'KM Rank 1'!E9</f>
        <v>0</v>
      </c>
      <c r="F9">
        <f>'KM Comparator'!F9-'KM Rank 1'!F9</f>
        <v>0</v>
      </c>
      <c r="G9">
        <f>'KM Comparator'!G9-'KM Rank 1'!G9</f>
        <v>0</v>
      </c>
      <c r="H9">
        <f>'KM Comparator'!H9-'KM Rank 1'!H9</f>
        <v>0</v>
      </c>
      <c r="I9">
        <f>'KM Comparator'!I9-'KM Rank 1'!I9</f>
        <v>0</v>
      </c>
      <c r="J9">
        <f>'KM Comparator'!J9-'KM Rank 1'!J9</f>
        <v>-9.9777499999997854E-4</v>
      </c>
      <c r="K9">
        <f>'KM Comparator'!K9-'KM Rank 1'!K9</f>
        <v>0</v>
      </c>
    </row>
    <row r="10" spans="1:11" x14ac:dyDescent="0.25">
      <c r="A10">
        <v>7</v>
      </c>
      <c r="B10">
        <f>'KM Comparator'!B10-'KM Rank 1'!B10</f>
        <v>0</v>
      </c>
      <c r="C10">
        <f>'KM Comparator'!C10-'KM Rank 1'!C10</f>
        <v>0</v>
      </c>
      <c r="D10">
        <f>'KM Comparator'!D10-'KM Rank 1'!D10</f>
        <v>0</v>
      </c>
      <c r="E10">
        <f>'KM Comparator'!E10-'KM Rank 1'!E10</f>
        <v>0</v>
      </c>
      <c r="F10">
        <f>'KM Comparator'!F10-'KM Rank 1'!F10</f>
        <v>0</v>
      </c>
      <c r="G10">
        <f>'KM Comparator'!G10-'KM Rank 1'!G10</f>
        <v>0</v>
      </c>
      <c r="H10">
        <f>'KM Comparator'!H10-'KM Rank 1'!H10</f>
        <v>0</v>
      </c>
      <c r="I10">
        <f>'KM Comparator'!I10-'KM Rank 1'!I10</f>
        <v>0</v>
      </c>
      <c r="J10">
        <f>'KM Comparator'!J10-'KM Rank 1'!J10</f>
        <v>-9.9672900000002951E-4</v>
      </c>
      <c r="K10">
        <f>'KM Comparator'!K10-'KM Rank 1'!K10</f>
        <v>0</v>
      </c>
    </row>
    <row r="11" spans="1:11" x14ac:dyDescent="0.25">
      <c r="A11">
        <v>8</v>
      </c>
      <c r="B11">
        <f>'KM Comparator'!B11-'KM Rank 1'!B11</f>
        <v>0</v>
      </c>
      <c r="C11">
        <f>'KM Comparator'!C11-'KM Rank 1'!C11</f>
        <v>0</v>
      </c>
      <c r="D11">
        <f>'KM Comparator'!D11-'KM Rank 1'!D11</f>
        <v>0</v>
      </c>
      <c r="E11">
        <f>'KM Comparator'!E11-'KM Rank 1'!E11</f>
        <v>0</v>
      </c>
      <c r="F11">
        <f>'KM Comparator'!F11-'KM Rank 1'!F11</f>
        <v>0</v>
      </c>
      <c r="G11">
        <f>'KM Comparator'!G11-'KM Rank 1'!G11</f>
        <v>0</v>
      </c>
      <c r="H11">
        <f>'KM Comparator'!H11-'KM Rank 1'!H11</f>
        <v>0</v>
      </c>
      <c r="I11">
        <f>'KM Comparator'!I11-'KM Rank 1'!I11</f>
        <v>0</v>
      </c>
      <c r="J11">
        <f>'KM Comparator'!J11-'KM Rank 1'!J11</f>
        <v>-9.9566699999997788E-4</v>
      </c>
      <c r="K11">
        <f>'KM Comparator'!K11-'KM Rank 1'!K11</f>
        <v>0</v>
      </c>
    </row>
    <row r="12" spans="1:11" x14ac:dyDescent="0.25">
      <c r="A12">
        <v>9</v>
      </c>
      <c r="B12">
        <f>'KM Comparator'!B12-'KM Rank 1'!B12</f>
        <v>0</v>
      </c>
      <c r="C12">
        <f>'KM Comparator'!C12-'KM Rank 1'!C12</f>
        <v>0</v>
      </c>
      <c r="D12">
        <f>'KM Comparator'!D12-'KM Rank 1'!D12</f>
        <v>0</v>
      </c>
      <c r="E12">
        <f>'KM Comparator'!E12-'KM Rank 1'!E12</f>
        <v>0</v>
      </c>
      <c r="F12">
        <f>'KM Comparator'!F12-'KM Rank 1'!F12</f>
        <v>0</v>
      </c>
      <c r="G12">
        <f>'KM Comparator'!G12-'KM Rank 1'!G12</f>
        <v>0</v>
      </c>
      <c r="H12">
        <f>'KM Comparator'!H12-'KM Rank 1'!H12</f>
        <v>0</v>
      </c>
      <c r="I12">
        <f>'KM Comparator'!I12-'KM Rank 1'!I12</f>
        <v>0</v>
      </c>
      <c r="J12">
        <f>'KM Comparator'!J12-'KM Rank 1'!J12</f>
        <v>-9.9458799999996295E-4</v>
      </c>
      <c r="K12">
        <f>'KM Comparator'!K12-'KM Rank 1'!K12</f>
        <v>0</v>
      </c>
    </row>
    <row r="13" spans="1:11" x14ac:dyDescent="0.25">
      <c r="A13">
        <v>10</v>
      </c>
      <c r="B13">
        <f>'KM Comparator'!B13-'KM Rank 1'!B13</f>
        <v>0</v>
      </c>
      <c r="C13">
        <f>'KM Comparator'!C13-'KM Rank 1'!C13</f>
        <v>0</v>
      </c>
      <c r="D13">
        <f>'KM Comparator'!D13-'KM Rank 1'!D13</f>
        <v>0</v>
      </c>
      <c r="E13">
        <f>'KM Comparator'!E13-'KM Rank 1'!E13</f>
        <v>0</v>
      </c>
      <c r="F13">
        <f>'KM Comparator'!F13-'KM Rank 1'!F13</f>
        <v>0</v>
      </c>
      <c r="G13">
        <f>'KM Comparator'!G13-'KM Rank 1'!G13</f>
        <v>0</v>
      </c>
      <c r="H13">
        <f>'KM Comparator'!H13-'KM Rank 1'!H13</f>
        <v>0</v>
      </c>
      <c r="I13">
        <f>'KM Comparator'!I13-'KM Rank 1'!I13</f>
        <v>0</v>
      </c>
      <c r="J13">
        <f>'KM Comparator'!J13-'KM Rank 1'!J13</f>
        <v>-9.92404999999974E-4</v>
      </c>
      <c r="K13">
        <f>'KM Comparator'!K13-'KM Rank 1'!K13</f>
        <v>0</v>
      </c>
    </row>
    <row r="14" spans="1:11" x14ac:dyDescent="0.25">
      <c r="A14">
        <v>11</v>
      </c>
      <c r="B14">
        <f>'KM Comparator'!B14-'KM Rank 1'!B14</f>
        <v>0</v>
      </c>
      <c r="C14">
        <f>'KM Comparator'!C14-'KM Rank 1'!C14</f>
        <v>0</v>
      </c>
      <c r="D14">
        <f>'KM Comparator'!D14-'KM Rank 1'!D14</f>
        <v>0</v>
      </c>
      <c r="E14">
        <f>'KM Comparator'!E14-'KM Rank 1'!E14</f>
        <v>0</v>
      </c>
      <c r="F14">
        <f>'KM Comparator'!F14-'KM Rank 1'!F14</f>
        <v>0</v>
      </c>
      <c r="G14">
        <f>'KM Comparator'!G14-'KM Rank 1'!G14</f>
        <v>0</v>
      </c>
      <c r="H14">
        <f>'KM Comparator'!H14-'KM Rank 1'!H14</f>
        <v>0</v>
      </c>
      <c r="I14">
        <f>'KM Comparator'!I14-'KM Rank 1'!I14</f>
        <v>0</v>
      </c>
      <c r="J14">
        <f>'KM Comparator'!J14-'KM Rank 1'!J14</f>
        <v>-9.8905900000001434E-4</v>
      </c>
      <c r="K14">
        <f>'KM Comparator'!K14-'KM Rank 1'!K14</f>
        <v>0</v>
      </c>
    </row>
    <row r="15" spans="1:11" x14ac:dyDescent="0.25">
      <c r="A15">
        <v>12</v>
      </c>
      <c r="B15">
        <f>'KM Comparator'!B15-'KM Rank 1'!B15</f>
        <v>0</v>
      </c>
      <c r="C15">
        <f>'KM Comparator'!C15-'KM Rank 1'!C15</f>
        <v>0</v>
      </c>
      <c r="D15">
        <f>'KM Comparator'!D15-'KM Rank 1'!D15</f>
        <v>0</v>
      </c>
      <c r="E15">
        <f>'KM Comparator'!E15-'KM Rank 1'!E15</f>
        <v>0</v>
      </c>
      <c r="F15">
        <f>'KM Comparator'!F15-'KM Rank 1'!F15</f>
        <v>0</v>
      </c>
      <c r="G15">
        <f>'KM Comparator'!G15-'KM Rank 1'!G15</f>
        <v>0</v>
      </c>
      <c r="H15">
        <f>'KM Comparator'!H15-'KM Rank 1'!H15</f>
        <v>0</v>
      </c>
      <c r="I15">
        <f>'KM Comparator'!I15-'KM Rank 1'!I15</f>
        <v>0</v>
      </c>
      <c r="J15">
        <f>'KM Comparator'!J15-'KM Rank 1'!J15</f>
        <v>-9.8905900000001434E-4</v>
      </c>
      <c r="K15">
        <f>'KM Comparator'!K15-'KM Rank 1'!K15</f>
        <v>0</v>
      </c>
    </row>
    <row r="16" spans="1:11" x14ac:dyDescent="0.25">
      <c r="A16">
        <v>13</v>
      </c>
      <c r="B16">
        <f>'KM Comparator'!B16-'KM Rank 1'!B16</f>
        <v>0</v>
      </c>
      <c r="C16">
        <f>'KM Comparator'!C16-'KM Rank 1'!C16</f>
        <v>0</v>
      </c>
      <c r="D16">
        <f>'KM Comparator'!D16-'KM Rank 1'!D16</f>
        <v>0</v>
      </c>
      <c r="E16">
        <f>'KM Comparator'!E16-'KM Rank 1'!E16</f>
        <v>0</v>
      </c>
      <c r="F16">
        <f>'KM Comparator'!F16-'KM Rank 1'!F16</f>
        <v>0</v>
      </c>
      <c r="G16">
        <f>'KM Comparator'!G16-'KM Rank 1'!G16</f>
        <v>0</v>
      </c>
      <c r="H16">
        <f>'KM Comparator'!H16-'KM Rank 1'!H16</f>
        <v>0</v>
      </c>
      <c r="I16">
        <f>'KM Comparator'!I16-'KM Rank 1'!I16</f>
        <v>0</v>
      </c>
      <c r="J16">
        <f>'KM Comparator'!J16-'KM Rank 1'!J16</f>
        <v>-9.8439400000005506E-4</v>
      </c>
      <c r="K16">
        <f>'KM Comparator'!K16-'KM Rank 1'!K16</f>
        <v>0</v>
      </c>
    </row>
    <row r="17" spans="1:11" x14ac:dyDescent="0.25">
      <c r="A17">
        <v>14</v>
      </c>
      <c r="B17">
        <f>'KM Comparator'!B17-'KM Rank 1'!B17</f>
        <v>0</v>
      </c>
      <c r="C17">
        <f>'KM Comparator'!C17-'KM Rank 1'!C17</f>
        <v>0</v>
      </c>
      <c r="D17">
        <f>'KM Comparator'!D17-'KM Rank 1'!D17</f>
        <v>0</v>
      </c>
      <c r="E17">
        <f>'KM Comparator'!E17-'KM Rank 1'!E17</f>
        <v>0</v>
      </c>
      <c r="F17">
        <f>'KM Comparator'!F17-'KM Rank 1'!F17</f>
        <v>0</v>
      </c>
      <c r="G17">
        <f>'KM Comparator'!G17-'KM Rank 1'!G17</f>
        <v>0</v>
      </c>
      <c r="H17">
        <f>'KM Comparator'!H17-'KM Rank 1'!H17</f>
        <v>0</v>
      </c>
      <c r="I17">
        <f>'KM Comparator'!I17-'KM Rank 1'!I17</f>
        <v>0</v>
      </c>
      <c r="J17">
        <f>'KM Comparator'!J17-'KM Rank 1'!J17</f>
        <v>-9.8083999999998284E-4</v>
      </c>
      <c r="K17">
        <f>'KM Comparator'!K17-'KM Rank 1'!K17</f>
        <v>0</v>
      </c>
    </row>
    <row r="18" spans="1:11" x14ac:dyDescent="0.25">
      <c r="A18">
        <v>15</v>
      </c>
      <c r="B18">
        <f>'KM Comparator'!B18-'KM Rank 1'!B18</f>
        <v>0</v>
      </c>
      <c r="C18">
        <f>'KM Comparator'!C18-'KM Rank 1'!C18</f>
        <v>0</v>
      </c>
      <c r="D18">
        <f>'KM Comparator'!D18-'KM Rank 1'!D18</f>
        <v>0</v>
      </c>
      <c r="E18">
        <f>'KM Comparator'!E18-'KM Rank 1'!E18</f>
        <v>0</v>
      </c>
      <c r="F18">
        <f>'KM Comparator'!F18-'KM Rank 1'!F18</f>
        <v>0</v>
      </c>
      <c r="G18">
        <f>'KM Comparator'!G18-'KM Rank 1'!G18</f>
        <v>0</v>
      </c>
      <c r="H18">
        <f>'KM Comparator'!H18-'KM Rank 1'!H18</f>
        <v>0</v>
      </c>
      <c r="I18">
        <f>'KM Comparator'!I18-'KM Rank 1'!I18</f>
        <v>0</v>
      </c>
      <c r="J18">
        <f>'KM Comparator'!J18-'KM Rank 1'!J18</f>
        <v>-9.7963899999997661E-4</v>
      </c>
      <c r="K18">
        <f>'KM Comparator'!K18-'KM Rank 1'!K18</f>
        <v>0</v>
      </c>
    </row>
    <row r="19" spans="1:11" x14ac:dyDescent="0.25">
      <c r="A19">
        <v>16</v>
      </c>
      <c r="B19">
        <f>'KM Comparator'!B19-'KM Rank 1'!B19</f>
        <v>0</v>
      </c>
      <c r="C19">
        <f>'KM Comparator'!C19-'KM Rank 1'!C19</f>
        <v>0</v>
      </c>
      <c r="D19">
        <f>'KM Comparator'!D19-'KM Rank 1'!D19</f>
        <v>0</v>
      </c>
      <c r="E19">
        <f>'KM Comparator'!E19-'KM Rank 1'!E19</f>
        <v>0</v>
      </c>
      <c r="F19">
        <f>'KM Comparator'!F19-'KM Rank 1'!F19</f>
        <v>0</v>
      </c>
      <c r="G19">
        <f>'KM Comparator'!G19-'KM Rank 1'!G19</f>
        <v>0</v>
      </c>
      <c r="H19">
        <f>'KM Comparator'!H19-'KM Rank 1'!H19</f>
        <v>0</v>
      </c>
      <c r="I19">
        <f>'KM Comparator'!I19-'KM Rank 1'!I19</f>
        <v>0</v>
      </c>
      <c r="J19">
        <f>'KM Comparator'!J19-'KM Rank 1'!J19</f>
        <v>-9.7595700000008279E-4</v>
      </c>
      <c r="K19">
        <f>'KM Comparator'!K19-'KM Rank 1'!K19</f>
        <v>0</v>
      </c>
    </row>
    <row r="20" spans="1:11" x14ac:dyDescent="0.25">
      <c r="A20">
        <v>17</v>
      </c>
      <c r="B20">
        <f>'KM Comparator'!B20-'KM Rank 1'!B20</f>
        <v>0</v>
      </c>
      <c r="C20">
        <f>'KM Comparator'!C20-'KM Rank 1'!C20</f>
        <v>0</v>
      </c>
      <c r="D20">
        <f>'KM Comparator'!D20-'KM Rank 1'!D20</f>
        <v>0</v>
      </c>
      <c r="E20">
        <f>'KM Comparator'!E20-'KM Rank 1'!E20</f>
        <v>0</v>
      </c>
      <c r="F20">
        <f>'KM Comparator'!F20-'KM Rank 1'!F20</f>
        <v>0</v>
      </c>
      <c r="G20">
        <f>'KM Comparator'!G20-'KM Rank 1'!G20</f>
        <v>0</v>
      </c>
      <c r="H20">
        <f>'KM Comparator'!H20-'KM Rank 1'!H20</f>
        <v>0</v>
      </c>
      <c r="I20">
        <f>'KM Comparator'!I20-'KM Rank 1'!I20</f>
        <v>0</v>
      </c>
      <c r="J20">
        <f>'KM Comparator'!J20-'KM Rank 1'!J20</f>
        <v>-9.746950000000254E-4</v>
      </c>
      <c r="K20">
        <f>'KM Comparator'!K20-'KM Rank 1'!K20</f>
        <v>0</v>
      </c>
    </row>
    <row r="21" spans="1:11" x14ac:dyDescent="0.25">
      <c r="A21">
        <v>18</v>
      </c>
      <c r="B21">
        <f>'KM Comparator'!B21-'KM Rank 1'!B21</f>
        <v>0</v>
      </c>
      <c r="C21">
        <f>'KM Comparator'!C21-'KM Rank 1'!C21</f>
        <v>0</v>
      </c>
      <c r="D21">
        <f>'KM Comparator'!D21-'KM Rank 1'!D21</f>
        <v>0</v>
      </c>
      <c r="E21">
        <f>'KM Comparator'!E21-'KM Rank 1'!E21</f>
        <v>0</v>
      </c>
      <c r="F21">
        <f>'KM Comparator'!F21-'KM Rank 1'!F21</f>
        <v>0</v>
      </c>
      <c r="G21">
        <f>'KM Comparator'!G21-'KM Rank 1'!G21</f>
        <v>0</v>
      </c>
      <c r="H21">
        <f>'KM Comparator'!H21-'KM Rank 1'!H21</f>
        <v>0</v>
      </c>
      <c r="I21">
        <f>'KM Comparator'!I21-'KM Rank 1'!I21</f>
        <v>0</v>
      </c>
      <c r="J21">
        <f>'KM Comparator'!J21-'KM Rank 1'!J21</f>
        <v>-9.7340799999989791E-4</v>
      </c>
      <c r="K21">
        <f>'KM Comparator'!K21-'KM Rank 1'!K21</f>
        <v>0</v>
      </c>
    </row>
    <row r="22" spans="1:11" x14ac:dyDescent="0.25">
      <c r="A22">
        <v>19</v>
      </c>
      <c r="B22">
        <f>'KM Comparator'!B22-'KM Rank 1'!B22</f>
        <v>0</v>
      </c>
      <c r="C22">
        <f>'KM Comparator'!C22-'KM Rank 1'!C22</f>
        <v>0</v>
      </c>
      <c r="D22">
        <f>'KM Comparator'!D22-'KM Rank 1'!D22</f>
        <v>0</v>
      </c>
      <c r="E22">
        <f>'KM Comparator'!E22-'KM Rank 1'!E22</f>
        <v>0</v>
      </c>
      <c r="F22">
        <f>'KM Comparator'!F22-'KM Rank 1'!F22</f>
        <v>0</v>
      </c>
      <c r="G22">
        <f>'KM Comparator'!G22-'KM Rank 1'!G22</f>
        <v>0</v>
      </c>
      <c r="H22">
        <f>'KM Comparator'!H22-'KM Rank 1'!H22</f>
        <v>0</v>
      </c>
      <c r="I22">
        <f>'KM Comparator'!I22-'KM Rank 1'!I22</f>
        <v>0</v>
      </c>
      <c r="J22">
        <f>'KM Comparator'!J22-'KM Rank 1'!J22</f>
        <v>-9.7208699999995485E-4</v>
      </c>
      <c r="K22">
        <f>'KM Comparator'!K22-'KM Rank 1'!K22</f>
        <v>0</v>
      </c>
    </row>
    <row r="23" spans="1:11" x14ac:dyDescent="0.25">
      <c r="A23">
        <v>20</v>
      </c>
      <c r="B23">
        <f>'KM Comparator'!B23-'KM Rank 1'!B23</f>
        <v>0</v>
      </c>
      <c r="C23">
        <f>'KM Comparator'!C23-'KM Rank 1'!C23</f>
        <v>0</v>
      </c>
      <c r="D23">
        <f>'KM Comparator'!D23-'KM Rank 1'!D23</f>
        <v>0</v>
      </c>
      <c r="E23">
        <f>'KM Comparator'!E23-'KM Rank 1'!E23</f>
        <v>0</v>
      </c>
      <c r="F23">
        <f>'KM Comparator'!F23-'KM Rank 1'!F23</f>
        <v>0</v>
      </c>
      <c r="G23">
        <f>'KM Comparator'!G23-'KM Rank 1'!G23</f>
        <v>0</v>
      </c>
      <c r="H23">
        <f>'KM Comparator'!H23-'KM Rank 1'!H23</f>
        <v>0</v>
      </c>
      <c r="I23">
        <f>'KM Comparator'!I23-'KM Rank 1'!I23</f>
        <v>0</v>
      </c>
      <c r="J23">
        <f>'KM Comparator'!J23-'KM Rank 1'!J23</f>
        <v>-9.6935300000000613E-4</v>
      </c>
      <c r="K23">
        <f>'KM Comparator'!K23-'KM Rank 1'!K23</f>
        <v>0</v>
      </c>
    </row>
    <row r="24" spans="1:11" x14ac:dyDescent="0.25">
      <c r="A24">
        <v>21</v>
      </c>
      <c r="B24">
        <f>'KM Comparator'!B24-'KM Rank 1'!B24</f>
        <v>0</v>
      </c>
      <c r="C24">
        <f>'KM Comparator'!C24-'KM Rank 1'!C24</f>
        <v>0</v>
      </c>
      <c r="D24">
        <f>'KM Comparator'!D24-'KM Rank 1'!D24</f>
        <v>0</v>
      </c>
      <c r="E24">
        <f>'KM Comparator'!E24-'KM Rank 1'!E24</f>
        <v>0</v>
      </c>
      <c r="F24">
        <f>'KM Comparator'!F24-'KM Rank 1'!F24</f>
        <v>0</v>
      </c>
      <c r="G24">
        <f>'KM Comparator'!G24-'KM Rank 1'!G24</f>
        <v>0</v>
      </c>
      <c r="H24">
        <f>'KM Comparator'!H24-'KM Rank 1'!H24</f>
        <v>0</v>
      </c>
      <c r="I24">
        <f>'KM Comparator'!I24-'KM Rank 1'!I24</f>
        <v>0</v>
      </c>
      <c r="J24">
        <f>'KM Comparator'!J24-'KM Rank 1'!J24</f>
        <v>-9.6935300000000613E-4</v>
      </c>
      <c r="K24">
        <f>'KM Comparator'!K24-'KM Rank 1'!K24</f>
        <v>0</v>
      </c>
    </row>
    <row r="25" spans="1:11" x14ac:dyDescent="0.25">
      <c r="A25">
        <v>22</v>
      </c>
      <c r="B25">
        <f>'KM Comparator'!B25-'KM Rank 1'!B25</f>
        <v>0</v>
      </c>
      <c r="C25">
        <f>'KM Comparator'!C25-'KM Rank 1'!C25</f>
        <v>0</v>
      </c>
      <c r="D25">
        <f>'KM Comparator'!D25-'KM Rank 1'!D25</f>
        <v>0</v>
      </c>
      <c r="E25">
        <f>'KM Comparator'!E25-'KM Rank 1'!E25</f>
        <v>0</v>
      </c>
      <c r="F25">
        <f>'KM Comparator'!F25-'KM Rank 1'!F25</f>
        <v>0</v>
      </c>
      <c r="G25">
        <f>'KM Comparator'!G25-'KM Rank 1'!G25</f>
        <v>0</v>
      </c>
      <c r="H25">
        <f>'KM Comparator'!H25-'KM Rank 1'!H25</f>
        <v>0</v>
      </c>
      <c r="I25">
        <f>'KM Comparator'!I25-'KM Rank 1'!I25</f>
        <v>0</v>
      </c>
      <c r="J25">
        <f>'KM Comparator'!J25-'KM Rank 1'!J25</f>
        <v>-9.6784999999999233E-4</v>
      </c>
      <c r="K25">
        <f>'KM Comparator'!K25-'KM Rank 1'!K25</f>
        <v>0</v>
      </c>
    </row>
    <row r="26" spans="1:11" x14ac:dyDescent="0.25">
      <c r="A26">
        <v>23</v>
      </c>
      <c r="B26">
        <f>'KM Comparator'!B26-'KM Rank 1'!B26</f>
        <v>0</v>
      </c>
      <c r="C26">
        <f>'KM Comparator'!C26-'KM Rank 1'!C26</f>
        <v>0</v>
      </c>
      <c r="D26">
        <f>'KM Comparator'!D26-'KM Rank 1'!D26</f>
        <v>0</v>
      </c>
      <c r="E26">
        <f>'KM Comparator'!E26-'KM Rank 1'!E26</f>
        <v>0</v>
      </c>
      <c r="F26">
        <f>'KM Comparator'!F26-'KM Rank 1'!F26</f>
        <v>0</v>
      </c>
      <c r="G26">
        <f>'KM Comparator'!G26-'KM Rank 1'!G26</f>
        <v>0</v>
      </c>
      <c r="H26">
        <f>'KM Comparator'!H26-'KM Rank 1'!H26</f>
        <v>0</v>
      </c>
      <c r="I26">
        <f>'KM Comparator'!I26-'KM Rank 1'!I26</f>
        <v>0</v>
      </c>
      <c r="J26">
        <f>'KM Comparator'!J26-'KM Rank 1'!J26</f>
        <v>-9.6784999999999233E-4</v>
      </c>
      <c r="K26">
        <f>'KM Comparator'!K26-'KM Rank 1'!K26</f>
        <v>0</v>
      </c>
    </row>
    <row r="27" spans="1:11" x14ac:dyDescent="0.25">
      <c r="A27">
        <v>24</v>
      </c>
      <c r="B27">
        <f>'KM Comparator'!B27-'KM Rank 1'!B27</f>
        <v>0</v>
      </c>
      <c r="C27">
        <f>'KM Comparator'!C27-'KM Rank 1'!C27</f>
        <v>0</v>
      </c>
      <c r="D27">
        <f>'KM Comparator'!D27-'KM Rank 1'!D27</f>
        <v>0</v>
      </c>
      <c r="E27">
        <f>'KM Comparator'!E27-'KM Rank 1'!E27</f>
        <v>0</v>
      </c>
      <c r="F27">
        <f>'KM Comparator'!F27-'KM Rank 1'!F27</f>
        <v>0</v>
      </c>
      <c r="G27">
        <f>'KM Comparator'!G27-'KM Rank 1'!G27</f>
        <v>0</v>
      </c>
      <c r="H27">
        <f>'KM Comparator'!H27-'KM Rank 1'!H27</f>
        <v>0</v>
      </c>
      <c r="I27">
        <f>'KM Comparator'!I27-'KM Rank 1'!I27</f>
        <v>0</v>
      </c>
      <c r="J27">
        <f>'KM Comparator'!J27-'KM Rank 1'!J27</f>
        <v>-9.6462900000005014E-4</v>
      </c>
      <c r="K27">
        <f>'KM Comparator'!K27-'KM Rank 1'!K27</f>
        <v>0</v>
      </c>
    </row>
    <row r="28" spans="1:11" x14ac:dyDescent="0.25">
      <c r="A28">
        <v>25</v>
      </c>
      <c r="B28">
        <f>'KM Comparator'!B28-'KM Rank 1'!B28</f>
        <v>0</v>
      </c>
      <c r="C28">
        <f>'KM Comparator'!C28-'KM Rank 1'!C28</f>
        <v>0</v>
      </c>
      <c r="D28">
        <f>'KM Comparator'!D28-'KM Rank 1'!D28</f>
        <v>0</v>
      </c>
      <c r="E28">
        <f>'KM Comparator'!E28-'KM Rank 1'!E28</f>
        <v>0</v>
      </c>
      <c r="F28">
        <f>'KM Comparator'!F28-'KM Rank 1'!F28</f>
        <v>0</v>
      </c>
      <c r="G28">
        <f>'KM Comparator'!G28-'KM Rank 1'!G28</f>
        <v>0</v>
      </c>
      <c r="H28">
        <f>'KM Comparator'!H28-'KM Rank 1'!H28</f>
        <v>0</v>
      </c>
      <c r="I28">
        <f>'KM Comparator'!I28-'KM Rank 1'!I28</f>
        <v>0</v>
      </c>
      <c r="J28">
        <f>'KM Comparator'!J28-'KM Rank 1'!J28</f>
        <v>-9.6293699999994153E-4</v>
      </c>
      <c r="K28">
        <f>'KM Comparator'!K28-'KM Rank 1'!K28</f>
        <v>0</v>
      </c>
    </row>
    <row r="29" spans="1:11" x14ac:dyDescent="0.25">
      <c r="A29">
        <v>26</v>
      </c>
      <c r="B29">
        <f>'KM Comparator'!B29-'KM Rank 1'!B29</f>
        <v>0</v>
      </c>
      <c r="C29">
        <f>'KM Comparator'!C29-'KM Rank 1'!C29</f>
        <v>0</v>
      </c>
      <c r="D29">
        <f>'KM Comparator'!D29-'KM Rank 1'!D29</f>
        <v>0</v>
      </c>
      <c r="E29">
        <f>'KM Comparator'!E29-'KM Rank 1'!E29</f>
        <v>0</v>
      </c>
      <c r="F29">
        <f>'KM Comparator'!F29-'KM Rank 1'!F29</f>
        <v>0</v>
      </c>
      <c r="G29">
        <f>'KM Comparator'!G29-'KM Rank 1'!G29</f>
        <v>0</v>
      </c>
      <c r="H29">
        <f>'KM Comparator'!H29-'KM Rank 1'!H29</f>
        <v>0</v>
      </c>
      <c r="I29">
        <f>'KM Comparator'!I29-'KM Rank 1'!I29</f>
        <v>0</v>
      </c>
      <c r="J29">
        <f>'KM Comparator'!J29-'KM Rank 1'!J29</f>
        <v>-9.611200000000375E-4</v>
      </c>
      <c r="K29">
        <f>'KM Comparator'!K29-'KM Rank 1'!K29</f>
        <v>0</v>
      </c>
    </row>
    <row r="30" spans="1:11" x14ac:dyDescent="0.25">
      <c r="A30">
        <v>27</v>
      </c>
      <c r="B30">
        <f>'KM Comparator'!B30-'KM Rank 1'!B30</f>
        <v>0</v>
      </c>
      <c r="C30">
        <f>'KM Comparator'!C30-'KM Rank 1'!C30</f>
        <v>0</v>
      </c>
      <c r="D30">
        <f>'KM Comparator'!D30-'KM Rank 1'!D30</f>
        <v>0</v>
      </c>
      <c r="E30">
        <f>'KM Comparator'!E30-'KM Rank 1'!E30</f>
        <v>0</v>
      </c>
      <c r="F30">
        <f>'KM Comparator'!F30-'KM Rank 1'!F30</f>
        <v>0</v>
      </c>
      <c r="G30">
        <f>'KM Comparator'!G30-'KM Rank 1'!G30</f>
        <v>0</v>
      </c>
      <c r="H30">
        <f>'KM Comparator'!H30-'KM Rank 1'!H30</f>
        <v>0</v>
      </c>
      <c r="I30">
        <f>'KM Comparator'!I30-'KM Rank 1'!I30</f>
        <v>0</v>
      </c>
      <c r="J30">
        <f>'KM Comparator'!J30-'KM Rank 1'!J30</f>
        <v>-9.611200000000375E-4</v>
      </c>
      <c r="K30">
        <f>'KM Comparator'!K30-'KM Rank 1'!K30</f>
        <v>0</v>
      </c>
    </row>
    <row r="31" spans="1:11" x14ac:dyDescent="0.25">
      <c r="A31">
        <v>28</v>
      </c>
      <c r="B31">
        <f>'KM Comparator'!B31-'KM Rank 1'!B31</f>
        <v>0</v>
      </c>
      <c r="C31">
        <f>'KM Comparator'!C31-'KM Rank 1'!C31</f>
        <v>0</v>
      </c>
      <c r="D31">
        <f>'KM Comparator'!D31-'KM Rank 1'!D31</f>
        <v>0</v>
      </c>
      <c r="E31">
        <f>'KM Comparator'!E31-'KM Rank 1'!E31</f>
        <v>0</v>
      </c>
      <c r="F31">
        <f>'KM Comparator'!F31-'KM Rank 1'!F31</f>
        <v>0</v>
      </c>
      <c r="G31">
        <f>'KM Comparator'!G31-'KM Rank 1'!G31</f>
        <v>0</v>
      </c>
      <c r="H31">
        <f>'KM Comparator'!H31-'KM Rank 1'!H31</f>
        <v>0</v>
      </c>
      <c r="I31">
        <f>'KM Comparator'!I31-'KM Rank 1'!I31</f>
        <v>0</v>
      </c>
      <c r="J31">
        <f>'KM Comparator'!J31-'KM Rank 1'!J31</f>
        <v>-9.611200000000375E-4</v>
      </c>
      <c r="K31">
        <f>'KM Comparator'!K31-'KM Rank 1'!K31</f>
        <v>0</v>
      </c>
    </row>
    <row r="32" spans="1:11" x14ac:dyDescent="0.25">
      <c r="A32">
        <v>29</v>
      </c>
      <c r="B32">
        <f>'KM Comparator'!B32-'KM Rank 1'!B32</f>
        <v>0</v>
      </c>
      <c r="C32">
        <f>'KM Comparator'!C32-'KM Rank 1'!C32</f>
        <v>0</v>
      </c>
      <c r="D32">
        <f>'KM Comparator'!D32-'KM Rank 1'!D32</f>
        <v>0</v>
      </c>
      <c r="E32">
        <f>'KM Comparator'!E32-'KM Rank 1'!E32</f>
        <v>0</v>
      </c>
      <c r="F32">
        <f>'KM Comparator'!F32-'KM Rank 1'!F32</f>
        <v>0</v>
      </c>
      <c r="G32">
        <f>'KM Comparator'!G32-'KM Rank 1'!G32</f>
        <v>0</v>
      </c>
      <c r="H32">
        <f>'KM Comparator'!H32-'KM Rank 1'!H32</f>
        <v>0</v>
      </c>
      <c r="I32">
        <f>'KM Comparator'!I32-'KM Rank 1'!I32</f>
        <v>0</v>
      </c>
      <c r="J32">
        <f>'KM Comparator'!J32-'KM Rank 1'!J32</f>
        <v>-9.5422199999994906E-4</v>
      </c>
      <c r="K32">
        <f>'KM Comparator'!K32-'KM Rank 1'!K32</f>
        <v>0</v>
      </c>
    </row>
    <row r="33" spans="1:11" x14ac:dyDescent="0.25">
      <c r="A33">
        <v>30</v>
      </c>
      <c r="B33">
        <f>'KM Comparator'!B33-'KM Rank 1'!B33</f>
        <v>0</v>
      </c>
      <c r="C33">
        <f>'KM Comparator'!C33-'KM Rank 1'!C33</f>
        <v>0</v>
      </c>
      <c r="D33">
        <f>'KM Comparator'!D33-'KM Rank 1'!D33</f>
        <v>0</v>
      </c>
      <c r="E33">
        <f>'KM Comparator'!E33-'KM Rank 1'!E33</f>
        <v>0</v>
      </c>
      <c r="F33">
        <f>'KM Comparator'!F33-'KM Rank 1'!F33</f>
        <v>0</v>
      </c>
      <c r="G33">
        <f>'KM Comparator'!G33-'KM Rank 1'!G33</f>
        <v>0</v>
      </c>
      <c r="H33">
        <f>'KM Comparator'!H33-'KM Rank 1'!H33</f>
        <v>0</v>
      </c>
      <c r="I33">
        <f>'KM Comparator'!I33-'KM Rank 1'!I33</f>
        <v>0</v>
      </c>
      <c r="J33">
        <f>'KM Comparator'!J33-'KM Rank 1'!J33</f>
        <v>-9.5169800000005633E-4</v>
      </c>
      <c r="K33">
        <f>'KM Comparator'!K33-'KM Rank 1'!K33</f>
        <v>0</v>
      </c>
    </row>
    <row r="34" spans="1:11" x14ac:dyDescent="0.25">
      <c r="A34">
        <v>31</v>
      </c>
      <c r="B34">
        <f>'KM Comparator'!B34-'KM Rank 1'!B34</f>
        <v>0</v>
      </c>
      <c r="C34">
        <f>'KM Comparator'!C34-'KM Rank 1'!C34</f>
        <v>0</v>
      </c>
      <c r="D34">
        <f>'KM Comparator'!D34-'KM Rank 1'!D34</f>
        <v>0</v>
      </c>
      <c r="E34">
        <f>'KM Comparator'!E34-'KM Rank 1'!E34</f>
        <v>0</v>
      </c>
      <c r="F34">
        <f>'KM Comparator'!F34-'KM Rank 1'!F34</f>
        <v>0</v>
      </c>
      <c r="G34">
        <f>'KM Comparator'!G34-'KM Rank 1'!G34</f>
        <v>0</v>
      </c>
      <c r="H34">
        <f>'KM Comparator'!H34-'KM Rank 1'!H34</f>
        <v>0</v>
      </c>
      <c r="I34">
        <f>'KM Comparator'!I34-'KM Rank 1'!I34</f>
        <v>0</v>
      </c>
      <c r="J34">
        <f>'KM Comparator'!J34-'KM Rank 1'!J34</f>
        <v>-9.4889799999997582E-4</v>
      </c>
      <c r="K34">
        <f>'KM Comparator'!K34-'KM Rank 1'!K34</f>
        <v>0</v>
      </c>
    </row>
    <row r="35" spans="1:11" x14ac:dyDescent="0.25">
      <c r="A35">
        <v>32</v>
      </c>
      <c r="B35">
        <f>'KM Comparator'!B35-'KM Rank 1'!B35</f>
        <v>0</v>
      </c>
      <c r="C35">
        <f>'KM Comparator'!C35-'KM Rank 1'!C35</f>
        <v>0</v>
      </c>
      <c r="D35">
        <f>'KM Comparator'!D35-'KM Rank 1'!D35</f>
        <v>0</v>
      </c>
      <c r="E35">
        <f>'KM Comparator'!E35-'KM Rank 1'!E35</f>
        <v>0</v>
      </c>
      <c r="F35">
        <f>'KM Comparator'!F35-'KM Rank 1'!F35</f>
        <v>0</v>
      </c>
      <c r="G35">
        <f>'KM Comparator'!G35-'KM Rank 1'!G35</f>
        <v>0</v>
      </c>
      <c r="H35">
        <f>'KM Comparator'!H35-'KM Rank 1'!H35</f>
        <v>0</v>
      </c>
      <c r="I35">
        <f>'KM Comparator'!I35-'KM Rank 1'!I35</f>
        <v>0</v>
      </c>
      <c r="J35">
        <f>'KM Comparator'!J35-'KM Rank 1'!J35</f>
        <v>-9.4269599999996512E-4</v>
      </c>
      <c r="K35">
        <f>'KM Comparator'!K35-'KM Rank 1'!K35</f>
        <v>0</v>
      </c>
    </row>
    <row r="36" spans="1:11" x14ac:dyDescent="0.25">
      <c r="A36">
        <v>33</v>
      </c>
      <c r="B36">
        <f>'KM Comparator'!B36-'KM Rank 1'!B36</f>
        <v>0</v>
      </c>
      <c r="C36">
        <f>'KM Comparator'!C36-'KM Rank 1'!C36</f>
        <v>0</v>
      </c>
      <c r="D36">
        <f>'KM Comparator'!D36-'KM Rank 1'!D36</f>
        <v>0</v>
      </c>
      <c r="E36">
        <f>'KM Comparator'!E36-'KM Rank 1'!E36</f>
        <v>0</v>
      </c>
      <c r="F36">
        <f>'KM Comparator'!F36-'KM Rank 1'!F36</f>
        <v>0</v>
      </c>
      <c r="G36">
        <f>'KM Comparator'!G36-'KM Rank 1'!G36</f>
        <v>0</v>
      </c>
      <c r="H36">
        <f>'KM Comparator'!H36-'KM Rank 1'!H36</f>
        <v>0</v>
      </c>
      <c r="I36">
        <f>'KM Comparator'!I36-'KM Rank 1'!I36</f>
        <v>0</v>
      </c>
      <c r="J36">
        <f>'KM Comparator'!J36-'KM Rank 1'!J36</f>
        <v>-9.2883300000001778E-4</v>
      </c>
      <c r="K36">
        <f>'KM Comparator'!K36-'KM Rank 1'!K36</f>
        <v>0</v>
      </c>
    </row>
    <row r="37" spans="1:11" x14ac:dyDescent="0.25">
      <c r="A37">
        <v>34</v>
      </c>
      <c r="B37">
        <f>'KM Comparator'!B37-'KM Rank 1'!B37</f>
        <v>0</v>
      </c>
      <c r="C37">
        <f>'KM Comparator'!C37-'KM Rank 1'!C37</f>
        <v>0</v>
      </c>
      <c r="D37">
        <f>'KM Comparator'!D37-'KM Rank 1'!D37</f>
        <v>0</v>
      </c>
      <c r="E37">
        <f>'KM Comparator'!E37-'KM Rank 1'!E37</f>
        <v>0</v>
      </c>
      <c r="F37">
        <f>'KM Comparator'!F37-'KM Rank 1'!F37</f>
        <v>0</v>
      </c>
      <c r="G37">
        <f>'KM Comparator'!G37-'KM Rank 1'!G37</f>
        <v>0</v>
      </c>
      <c r="H37">
        <f>'KM Comparator'!H37-'KM Rank 1'!H37</f>
        <v>0</v>
      </c>
      <c r="I37">
        <f>'KM Comparator'!I37-'KM Rank 1'!I37</f>
        <v>0</v>
      </c>
      <c r="J37">
        <f>'KM Comparator'!J37-'KM Rank 1'!J37</f>
        <v>-9.2468700000003512E-4</v>
      </c>
      <c r="K37">
        <f>'KM Comparator'!K37-'KM Rank 1'!K37</f>
        <v>0</v>
      </c>
    </row>
    <row r="38" spans="1:11" x14ac:dyDescent="0.25">
      <c r="A38">
        <v>35</v>
      </c>
      <c r="B38">
        <f>'KM Comparator'!B38-'KM Rank 1'!B38</f>
        <v>0</v>
      </c>
      <c r="C38">
        <f>'KM Comparator'!C38-'KM Rank 1'!C38</f>
        <v>0</v>
      </c>
      <c r="D38">
        <f>'KM Comparator'!D38-'KM Rank 1'!D38</f>
        <v>0</v>
      </c>
      <c r="E38">
        <f>'KM Comparator'!E38-'KM Rank 1'!E38</f>
        <v>0</v>
      </c>
      <c r="F38">
        <f>'KM Comparator'!F38-'KM Rank 1'!F38</f>
        <v>0</v>
      </c>
      <c r="G38">
        <f>'KM Comparator'!G38-'KM Rank 1'!G38</f>
        <v>0</v>
      </c>
      <c r="H38">
        <f>'KM Comparator'!H38-'KM Rank 1'!H38</f>
        <v>0</v>
      </c>
      <c r="I38">
        <f>'KM Comparator'!I38-'KM Rank 1'!I38</f>
        <v>0</v>
      </c>
      <c r="J38">
        <f>'KM Comparator'!J38-'KM Rank 1'!J38</f>
        <v>-9.2468700000003512E-4</v>
      </c>
      <c r="K38">
        <f>'KM Comparator'!K38-'KM Rank 1'!K38</f>
        <v>0</v>
      </c>
    </row>
    <row r="39" spans="1:11" x14ac:dyDescent="0.25">
      <c r="A39">
        <v>36</v>
      </c>
      <c r="B39">
        <f>'KM Comparator'!B39-'KM Rank 1'!B39</f>
        <v>0</v>
      </c>
      <c r="C39">
        <f>'KM Comparator'!C39-'KM Rank 1'!C39</f>
        <v>0</v>
      </c>
      <c r="D39">
        <f>'KM Comparator'!D39-'KM Rank 1'!D39</f>
        <v>0</v>
      </c>
      <c r="E39">
        <f>'KM Comparator'!E39-'KM Rank 1'!E39</f>
        <v>0</v>
      </c>
      <c r="F39">
        <f>'KM Comparator'!F39-'KM Rank 1'!F39</f>
        <v>0</v>
      </c>
      <c r="G39">
        <f>'KM Comparator'!G39-'KM Rank 1'!G39</f>
        <v>0</v>
      </c>
      <c r="H39">
        <f>'KM Comparator'!H39-'KM Rank 1'!H39</f>
        <v>0</v>
      </c>
      <c r="I39">
        <f>'KM Comparator'!I39-'KM Rank 1'!I39</f>
        <v>0</v>
      </c>
      <c r="J39">
        <f>'KM Comparator'!J39-'KM Rank 1'!J39</f>
        <v>-9.1283199999991904E-4</v>
      </c>
      <c r="K39">
        <f>'KM Comparator'!K39-'KM Rank 1'!K39</f>
        <v>0</v>
      </c>
    </row>
    <row r="40" spans="1:11" x14ac:dyDescent="0.25">
      <c r="A40">
        <v>37</v>
      </c>
      <c r="B40">
        <f>'KM Comparator'!B40-'KM Rank 1'!B40</f>
        <v>0</v>
      </c>
      <c r="C40">
        <f>'KM Comparator'!C40-'KM Rank 1'!C40</f>
        <v>0</v>
      </c>
      <c r="D40">
        <f>'KM Comparator'!D40-'KM Rank 1'!D40</f>
        <v>0</v>
      </c>
      <c r="E40">
        <f>'KM Comparator'!E40-'KM Rank 1'!E40</f>
        <v>0</v>
      </c>
      <c r="F40">
        <f>'KM Comparator'!F40-'KM Rank 1'!F40</f>
        <v>0</v>
      </c>
      <c r="G40">
        <f>'KM Comparator'!G40-'KM Rank 1'!G40</f>
        <v>0</v>
      </c>
      <c r="H40">
        <f>'KM Comparator'!H40-'KM Rank 1'!H40</f>
        <v>0</v>
      </c>
      <c r="I40">
        <f>'KM Comparator'!I40-'KM Rank 1'!I40</f>
        <v>0</v>
      </c>
      <c r="J40">
        <f>'KM Comparator'!J40-'KM Rank 1'!J40</f>
        <v>-9.1283199999991904E-4</v>
      </c>
      <c r="K40">
        <f>'KM Comparator'!K40-'KM Rank 1'!K40</f>
        <v>0</v>
      </c>
    </row>
    <row r="41" spans="1:11" x14ac:dyDescent="0.25">
      <c r="A41">
        <v>38</v>
      </c>
      <c r="B41">
        <f>'KM Comparator'!B41-'KM Rank 1'!B41</f>
        <v>0</v>
      </c>
      <c r="C41">
        <f>'KM Comparator'!C41-'KM Rank 1'!C41</f>
        <v>0</v>
      </c>
      <c r="D41">
        <f>'KM Comparator'!D41-'KM Rank 1'!D41</f>
        <v>0</v>
      </c>
      <c r="E41">
        <f>'KM Comparator'!E41-'KM Rank 1'!E41</f>
        <v>0</v>
      </c>
      <c r="F41">
        <f>'KM Comparator'!F41-'KM Rank 1'!F41</f>
        <v>0</v>
      </c>
      <c r="G41">
        <f>'KM Comparator'!G41-'KM Rank 1'!G41</f>
        <v>0</v>
      </c>
      <c r="H41">
        <f>'KM Comparator'!H41-'KM Rank 1'!H41</f>
        <v>0</v>
      </c>
      <c r="I41">
        <f>'KM Comparator'!I41-'KM Rank 1'!I41</f>
        <v>0</v>
      </c>
      <c r="J41">
        <f>'KM Comparator'!J41-'KM Rank 1'!J41</f>
        <v>-8.9527700000002763E-4</v>
      </c>
      <c r="K41">
        <f>'KM Comparator'!K41-'KM Rank 1'!K41</f>
        <v>0</v>
      </c>
    </row>
    <row r="42" spans="1:11" x14ac:dyDescent="0.25">
      <c r="A42">
        <v>39</v>
      </c>
      <c r="B42">
        <f>'KM Comparator'!B42-'KM Rank 1'!B42</f>
        <v>0</v>
      </c>
      <c r="C42">
        <f>'KM Comparator'!C42-'KM Rank 1'!C42</f>
        <v>0</v>
      </c>
      <c r="D42">
        <f>'KM Comparator'!D42-'KM Rank 1'!D42</f>
        <v>0</v>
      </c>
      <c r="E42">
        <f>'KM Comparator'!E42-'KM Rank 1'!E42</f>
        <v>0</v>
      </c>
      <c r="F42">
        <f>'KM Comparator'!F42-'KM Rank 1'!F42</f>
        <v>0</v>
      </c>
      <c r="G42">
        <f>'KM Comparator'!G42-'KM Rank 1'!G42</f>
        <v>0</v>
      </c>
      <c r="H42">
        <f>'KM Comparator'!H42-'KM Rank 1'!H42</f>
        <v>0</v>
      </c>
      <c r="I42">
        <f>'KM Comparator'!I42-'KM Rank 1'!I42</f>
        <v>0</v>
      </c>
      <c r="J42">
        <f>'KM Comparator'!J42-'KM Rank 1'!J42</f>
        <v>-8.7421200000004085E-4</v>
      </c>
      <c r="K42">
        <f>'KM Comparator'!K42-'KM Rank 1'!K42</f>
        <v>0</v>
      </c>
    </row>
    <row r="43" spans="1:11" x14ac:dyDescent="0.25">
      <c r="A43">
        <v>40</v>
      </c>
      <c r="B43">
        <f>'KM Comparator'!B43-'KM Rank 1'!B43</f>
        <v>0</v>
      </c>
      <c r="C43">
        <f>'KM Comparator'!C43-'KM Rank 1'!C43</f>
        <v>0</v>
      </c>
      <c r="D43">
        <f>'KM Comparator'!D43-'KM Rank 1'!D43</f>
        <v>0</v>
      </c>
      <c r="E43">
        <f>'KM Comparator'!E43-'KM Rank 1'!E43</f>
        <v>0</v>
      </c>
      <c r="F43">
        <f>'KM Comparator'!F43-'KM Rank 1'!F43</f>
        <v>0</v>
      </c>
      <c r="G43">
        <f>'KM Comparator'!G43-'KM Rank 1'!G43</f>
        <v>0</v>
      </c>
      <c r="H43">
        <f>'KM Comparator'!H43-'KM Rank 1'!H43</f>
        <v>0</v>
      </c>
      <c r="I43">
        <f>'KM Comparator'!I43-'KM Rank 1'!I43</f>
        <v>0</v>
      </c>
      <c r="J43">
        <f>'KM Comparator'!J43-'KM Rank 1'!J43</f>
        <v>-8.7421200000004085E-4</v>
      </c>
      <c r="K43">
        <f>'KM Comparator'!K43-'KM Rank 1'!K43</f>
        <v>0</v>
      </c>
    </row>
    <row r="44" spans="1:11" x14ac:dyDescent="0.25">
      <c r="A44">
        <v>41</v>
      </c>
      <c r="B44">
        <f>'KM Comparator'!B44-'KM Rank 1'!B44</f>
        <v>0</v>
      </c>
      <c r="C44">
        <f>'KM Comparator'!C44-'KM Rank 1'!C44</f>
        <v>0</v>
      </c>
      <c r="D44">
        <f>'KM Comparator'!D44-'KM Rank 1'!D44</f>
        <v>0</v>
      </c>
      <c r="E44">
        <f>'KM Comparator'!E44-'KM Rank 1'!E44</f>
        <v>0</v>
      </c>
      <c r="F44">
        <f>'KM Comparator'!F44-'KM Rank 1'!F44</f>
        <v>0</v>
      </c>
      <c r="G44">
        <f>'KM Comparator'!G44-'KM Rank 1'!G44</f>
        <v>0</v>
      </c>
      <c r="H44">
        <f>'KM Comparator'!H44-'KM Rank 1'!H44</f>
        <v>0</v>
      </c>
      <c r="I44">
        <f>'KM Comparator'!I44-'KM Rank 1'!I44</f>
        <v>0</v>
      </c>
      <c r="J44">
        <f>'KM Comparator'!J44-'KM Rank 1'!J44</f>
        <v>-8.567280000000288E-4</v>
      </c>
      <c r="K44">
        <f>'KM Comparator'!K44-'KM Rank 1'!K44</f>
        <v>0</v>
      </c>
    </row>
    <row r="45" spans="1:11" x14ac:dyDescent="0.25">
      <c r="A45">
        <v>42</v>
      </c>
      <c r="B45">
        <f>'KM Comparator'!B45-'KM Rank 1'!B45</f>
        <v>0</v>
      </c>
      <c r="C45">
        <f>'KM Comparator'!C45-'KM Rank 1'!C45</f>
        <v>0</v>
      </c>
      <c r="D45">
        <f>'KM Comparator'!D45-'KM Rank 1'!D45</f>
        <v>0</v>
      </c>
      <c r="E45">
        <f>'KM Comparator'!E45-'KM Rank 1'!E45</f>
        <v>0</v>
      </c>
      <c r="F45">
        <f>'KM Comparator'!F45-'KM Rank 1'!F45</f>
        <v>0</v>
      </c>
      <c r="G45">
        <f>'KM Comparator'!G45-'KM Rank 1'!G45</f>
        <v>0</v>
      </c>
      <c r="H45">
        <f>'KM Comparator'!H45-'KM Rank 1'!H45</f>
        <v>0</v>
      </c>
      <c r="I45">
        <f>'KM Comparator'!I45-'KM Rank 1'!I45</f>
        <v>0</v>
      </c>
      <c r="J45">
        <f>'KM Comparator'!J45-'KM Rank 1'!J45</f>
        <v>-8.3725700000003567E-4</v>
      </c>
      <c r="K45">
        <f>'KM Comparator'!K45-'KM Rank 1'!K45</f>
        <v>0</v>
      </c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282E-83F8-40EF-AF45-1956F8EAE90C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8F2B-86AE-4B0C-AFD2-AEBD7D81DF24}">
  <dimension ref="A1"/>
  <sheetViews>
    <sheetView workbookViewId="0">
      <selection activeCell="S23" sqref="S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Clinical results</vt:lpstr>
      <vt:lpstr>CE results</vt:lpstr>
      <vt:lpstr>KM Comparator</vt:lpstr>
      <vt:lpstr>KM Rank 1</vt:lpstr>
      <vt:lpstr>KM difference</vt:lpstr>
      <vt:lpstr>Stroke</vt:lpstr>
      <vt:lpstr>Dead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Corro Ramos</cp:lastModifiedBy>
  <dcterms:created xsi:type="dcterms:W3CDTF">2015-06-05T18:17:20Z</dcterms:created>
  <dcterms:modified xsi:type="dcterms:W3CDTF">2021-07-14T07:04:06Z</dcterms:modified>
</cp:coreProperties>
</file>