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\2016year\myprogram_2016year\Send_Medicine_Motor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34" i="1" l="1"/>
  <c r="A46" i="1" l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F47" i="1" l="1"/>
  <c r="C8" i="1"/>
  <c r="B8" i="1"/>
</calcChain>
</file>

<file path=xl/sharedStrings.xml><?xml version="1.0" encoding="utf-8"?>
<sst xmlns="http://schemas.openxmlformats.org/spreadsheetml/2006/main" count="193" uniqueCount="130">
  <si>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</si>
  <si>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</si>
  <si>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</si>
  <si>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</si>
  <si>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</si>
  <si>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</si>
  <si>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</si>
  <si>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</si>
  <si>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</si>
  <si>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</si>
  <si>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</si>
  <si>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</si>
  <si>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</si>
  <si>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</si>
  <si>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</si>
  <si>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</si>
  <si>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</si>
  <si>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</si>
  <si>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</si>
  <si>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</si>
  <si>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</si>
  <si>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</si>
  <si>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</si>
  <si>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</si>
  <si>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2017/4/27</t>
    <phoneticPr fontId="0" type="noConversion"/>
  </si>
  <si>
    <t>Send_Medicine_Motor.PcbDoc</t>
    <phoneticPr fontId="0" type="noConversion"/>
  </si>
  <si>
    <t>Send_Medicine_Motor.PrjPcb</t>
    <phoneticPr fontId="0" type="noConversion"/>
  </si>
  <si>
    <t>None</t>
    <phoneticPr fontId="0" type="noConversion"/>
  </si>
  <si>
    <t>15:44:16</t>
    <phoneticPr fontId="0" type="noConversion"/>
  </si>
  <si>
    <t>Bill of Materials For PCB Document [Send_Medicine_Motor.PcbDoc]</t>
    <phoneticPr fontId="0" type="noConversion"/>
  </si>
  <si>
    <t>Footprint</t>
    <phoneticPr fontId="0" type="noConversion"/>
  </si>
  <si>
    <t>0805</t>
  </si>
  <si>
    <t>B2405XT-2WR2</t>
  </si>
  <si>
    <t>CH3.96-3PIN</t>
  </si>
  <si>
    <t>CH3.96-4PIN</t>
  </si>
  <si>
    <t>CH3.96-8PIN</t>
  </si>
  <si>
    <t>LED-0805</t>
  </si>
  <si>
    <t>LQFP64</t>
  </si>
  <si>
    <t>pad35</t>
  </si>
  <si>
    <t>TO-252</t>
  </si>
  <si>
    <t>USR-K3</t>
  </si>
  <si>
    <t>Comment</t>
    <phoneticPr fontId="0" type="noConversion"/>
  </si>
  <si>
    <t>0.1uF</t>
  </si>
  <si>
    <t>10K</t>
  </si>
  <si>
    <t>1K</t>
  </si>
  <si>
    <t>1M</t>
  </si>
  <si>
    <t>2.2K</t>
  </si>
  <si>
    <t>200R</t>
  </si>
  <si>
    <t>20pF</t>
  </si>
  <si>
    <t>470uF</t>
  </si>
  <si>
    <t>2200uF</t>
  </si>
  <si>
    <t>10uF/16V(106C)</t>
  </si>
  <si>
    <t>redled</t>
  </si>
  <si>
    <t>STM32F103RCT6</t>
  </si>
  <si>
    <t>TLP280-4</t>
  </si>
  <si>
    <t>CEM4435A</t>
  </si>
  <si>
    <t>LM293</t>
  </si>
  <si>
    <t>AMS1117-3.3</t>
  </si>
  <si>
    <t>FR4105 (NMOS-2)</t>
  </si>
  <si>
    <t>FR5305 (PMOS-2)</t>
  </si>
  <si>
    <t>X30_UF900</t>
  </si>
  <si>
    <t>8MHz</t>
  </si>
  <si>
    <t>Designator</t>
    <phoneticPr fontId="0" type="noConversion"/>
  </si>
  <si>
    <t>C1, C2, C3, C4, C5, C6, C7, C8, C11, C15, C17, C18, C19, C21, C25, C27, C33, C34, C35, C36, C37, C38, C39, C40, C42, C45, C47, C48, C49, C50, C54, C55, C56, C57, C59, C60, C61, C62, C63, C64, C65, C66, C69, C70, C72, C73, C74, C76, C77, C78, C79, C85, C86, C90, C91</t>
  </si>
  <si>
    <t>C13, C26, C28, C29, C30, C31, C32, C41, C43, C44, C46, C51, C52, C53, C58, C67, C68, C71, C75, C80, C83, C84, C87, C88, C89, C92, C93, C94</t>
  </si>
  <si>
    <t>R18, R19, R20, R25, R33, R34, R35, R36, R37, R39, R41, R45, R46, R47, R48, R49, R51, R52, R57, R58, R59, R60, R63, R64, R67, R68, R69, R70, R71, R72, R73, R74, R75, R76, R79, R80, R81, R82, R85, R91, R93, R94, R96, R97, R98, R99, R101, R102, R104, R105, R106, R107, R108, R109, R110, R111</t>
  </si>
  <si>
    <t>R23, R24, R43, R50, R78, R95, R100, R103</t>
  </si>
  <si>
    <t>C81, C82</t>
  </si>
  <si>
    <t>R3, R4, R27, R28, R87, R90, R114</t>
  </si>
  <si>
    <t>R84</t>
  </si>
  <si>
    <t>R92</t>
  </si>
  <si>
    <t>R1, R2, R17, R21, R22, R26, R29, R30, R31, R32, R38, R40, R42, R44, R53, R55, R56, R61, R65, R66, R77, R83, R86, R88, R112, R113</t>
  </si>
  <si>
    <t>R5, R6, R7, R8, R13, R14, R15, R16, R54, R62</t>
  </si>
  <si>
    <t>R89</t>
  </si>
  <si>
    <t>R9, R10, R11, R12</t>
  </si>
  <si>
    <t>C23, C24</t>
  </si>
  <si>
    <t>U21</t>
  </si>
  <si>
    <t>C12</t>
  </si>
  <si>
    <t>C10</t>
  </si>
  <si>
    <t>C14, C16, C20, C22</t>
  </si>
  <si>
    <t>CH6</t>
  </si>
  <si>
    <t>CH25</t>
  </si>
  <si>
    <t>CH1, CH2, CH3, CH4, CH5</t>
  </si>
  <si>
    <t>JP1</t>
  </si>
  <si>
    <t>LED1, LED2, LED3</t>
  </si>
  <si>
    <t>U25</t>
  </si>
  <si>
    <t>Pad1, Pad2, Pad3, Pad4</t>
  </si>
  <si>
    <t>D1, D2, D3, D4, D5, D6, D7, D8, D9, D10</t>
  </si>
  <si>
    <t>U1, U2, U27</t>
  </si>
  <si>
    <t>U3, U16, U22, U26, U28, U29</t>
  </si>
  <si>
    <t>U4, U5, U6, U7, U19, U23</t>
  </si>
  <si>
    <t>U11</t>
  </si>
  <si>
    <t>U8, U9, U10, U12, U13, U14, U15, U17, U18</t>
  </si>
  <si>
    <t>U20</t>
  </si>
  <si>
    <t>Q5, Q6, Q7, Q8, Q10</t>
  </si>
  <si>
    <t>Q1, Q2, Q3, Q4, Q9</t>
  </si>
  <si>
    <t>U24</t>
  </si>
  <si>
    <t>F1</t>
  </si>
  <si>
    <t>Y1</t>
  </si>
  <si>
    <t>Layer</t>
    <phoneticPr fontId="0" type="noConversion"/>
  </si>
  <si>
    <t>Top</t>
  </si>
  <si>
    <t>Bottom</t>
  </si>
  <si>
    <t>Quantity</t>
    <phoneticPr fontId="0" type="noConversion"/>
  </si>
  <si>
    <t>G:\program\2016year\myprogram_2016year\Send_Medicine_Motor\hardware\Send_Medicine_Motor\Send_Medicine_Motor.PrjPcb</t>
    <phoneticPr fontId="0" type="noConversion"/>
  </si>
  <si>
    <t>Send_Medicine_Motor.PcbDoc</t>
    <phoneticPr fontId="0" type="noConversion"/>
  </si>
  <si>
    <t>G:\program\2016year\myprogram_2016year\Send_Medicine_Motor\hardware\Send_Medicine_Motor\Send_Medicine_Motor.PcbDoc</t>
    <phoneticPr fontId="0" type="noConversion"/>
  </si>
  <si>
    <t>273</t>
    <phoneticPr fontId="0" type="noConversion"/>
  </si>
  <si>
    <t>15:44:16</t>
    <phoneticPr fontId="0" type="noConversion"/>
  </si>
  <si>
    <t>2017/4/27</t>
    <phoneticPr fontId="0" type="noConversion"/>
  </si>
  <si>
    <t>2017/4/27 15:44:16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</si>
  <si>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</si>
  <si>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</si>
  <si>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</si>
  <si>
    <t>SOP8</t>
    <phoneticPr fontId="0" type="noConversion"/>
  </si>
  <si>
    <t>SOP8</t>
    <phoneticPr fontId="0" type="noConversion"/>
  </si>
  <si>
    <t>SOP8</t>
    <phoneticPr fontId="0" type="noConversion"/>
  </si>
  <si>
    <t>SOT-223</t>
    <phoneticPr fontId="0" type="noConversion"/>
  </si>
  <si>
    <t>A壳</t>
    <phoneticPr fontId="12" type="noConversion"/>
  </si>
  <si>
    <t>SOP16</t>
    <phoneticPr fontId="0" type="noConversion"/>
  </si>
  <si>
    <t>SOP16</t>
    <phoneticPr fontId="0" type="noConversion"/>
  </si>
  <si>
    <t>直插</t>
    <phoneticPr fontId="0" type="noConversion"/>
  </si>
  <si>
    <t>直插</t>
    <phoneticPr fontId="0" type="noConversion"/>
  </si>
  <si>
    <t>直插</t>
    <phoneticPr fontId="0" type="noConversion"/>
  </si>
  <si>
    <t>贴片</t>
    <phoneticPr fontId="0" type="noConversion"/>
  </si>
  <si>
    <t>DIP-1.50</t>
    <phoneticPr fontId="0" type="noConversion"/>
  </si>
  <si>
    <t>4PIN直角插座</t>
    <phoneticPr fontId="0" type="noConversion"/>
  </si>
  <si>
    <t>SS34</t>
    <phoneticPr fontId="0" type="noConversion"/>
  </si>
  <si>
    <t>DO-214AC</t>
    <phoneticPr fontId="0" type="noConversion"/>
  </si>
  <si>
    <t>焊盘螺丝孔</t>
    <phoneticPr fontId="0" type="noConversion"/>
  </si>
  <si>
    <t>0R（特殊元件，用0R电阻替代）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</si>
</sst>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11" fillId="5" borderId="31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3" fillId="0" borderId="30" xfId="0" applyFont="1" applyBorder="1" applyAlignment="1">
      <alignment horizontal="center" vertical="top" wrapText="1"/>
    </xf>
    <xf numFmtId="0" fontId="13" fillId="0" borderId="30" xfId="0" quotePrefix="1" applyFont="1" applyBorder="1" applyAlignment="1">
      <alignment vertical="top" wrapText="1"/>
    </xf>
    <xf numFmtId="14" fontId="13" fillId="0" borderId="13" xfId="0" applyNumberFormat="1" applyFont="1" applyBorder="1" applyAlignment="1">
      <alignment vertical="top"/>
    </xf>
    <xf numFmtId="0" fontId="13" fillId="0" borderId="14" xfId="0" applyFont="1" applyBorder="1" applyAlignment="1">
      <alignment horizontal="left" vertical="top"/>
    </xf>
    <xf numFmtId="0" fontId="13" fillId="0" borderId="14" xfId="0" applyFont="1" applyBorder="1" applyAlignment="1">
      <alignment vertical="top"/>
    </xf>
    <xf numFmtId="0" fontId="13" fillId="0" borderId="15" xfId="0" applyFont="1" applyBorder="1" applyAlignment="1">
      <alignment vertical="top"/>
    </xf>
    <xf numFmtId="1" fontId="13" fillId="2" borderId="19" xfId="0" applyNumberFormat="1" applyFont="1" applyFill="1" applyBorder="1" applyAlignment="1">
      <alignment horizontal="center" vertical="top"/>
    </xf>
    <xf numFmtId="49" fontId="14" fillId="0" borderId="19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10" zoomScaleNormal="100" workbookViewId="0">
      <selection activeCell="C16" sqref="C16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4"/>
      <c r="B1" s="45"/>
      <c r="C1" s="45"/>
      <c r="D1" s="46"/>
      <c r="E1" s="46"/>
      <c r="F1" s="47"/>
      <c r="G1" s="2"/>
    </row>
    <row r="2" spans="1:7" ht="37.5" customHeight="1" thickBot="1" x14ac:dyDescent="0.25">
      <c r="A2" s="35" t="s">
        <v>22</v>
      </c>
      <c r="B2" s="33"/>
      <c r="C2" s="31"/>
      <c r="D2" s="74" t="s">
        <v>29</v>
      </c>
      <c r="E2" s="7"/>
      <c r="F2" s="8"/>
      <c r="G2" s="2"/>
    </row>
    <row r="3" spans="1:7" ht="23.25" customHeight="1" x14ac:dyDescent="0.2">
      <c r="A3" s="9" t="s">
        <v>5</v>
      </c>
      <c r="B3" s="33"/>
      <c r="C3" s="71" t="s">
        <v>25</v>
      </c>
      <c r="D3" s="65"/>
      <c r="E3" s="5"/>
      <c r="F3" s="10"/>
      <c r="G3" s="2"/>
    </row>
    <row r="4" spans="1:7" ht="17.25" customHeight="1" x14ac:dyDescent="0.2">
      <c r="A4" s="9" t="s">
        <v>21</v>
      </c>
      <c r="B4" s="33"/>
      <c r="C4" s="72" t="s">
        <v>26</v>
      </c>
      <c r="D4" s="66"/>
      <c r="E4" s="5"/>
      <c r="F4" s="10"/>
      <c r="G4" s="2"/>
    </row>
    <row r="5" spans="1:7" ht="17.25" customHeight="1" x14ac:dyDescent="0.2">
      <c r="A5" s="9" t="s">
        <v>6</v>
      </c>
      <c r="B5" s="33"/>
      <c r="C5" s="73" t="s">
        <v>27</v>
      </c>
      <c r="D5" s="4"/>
      <c r="E5" s="5"/>
      <c r="F5" s="10"/>
      <c r="G5" s="2"/>
    </row>
    <row r="6" spans="1:7" x14ac:dyDescent="0.2">
      <c r="A6" s="61"/>
      <c r="B6" s="62"/>
      <c r="C6" s="32"/>
      <c r="D6" s="4"/>
      <c r="E6" s="63"/>
      <c r="F6" s="64"/>
      <c r="G6" s="2"/>
    </row>
    <row r="7" spans="1:7" ht="15.75" customHeight="1" x14ac:dyDescent="0.2">
      <c r="A7" s="11" t="s">
        <v>2</v>
      </c>
      <c r="B7" s="70" t="s">
        <v>24</v>
      </c>
      <c r="C7" s="70" t="s">
        <v>28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42852</v>
      </c>
      <c r="C8" s="14">
        <f ca="1">NOW()</f>
        <v>42852.668068171297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4" customFormat="1" ht="19.5" customHeight="1" x14ac:dyDescent="0.2">
      <c r="A10" s="69" t="s">
        <v>23</v>
      </c>
      <c r="B10" s="75" t="s">
        <v>30</v>
      </c>
      <c r="C10" s="76" t="s">
        <v>41</v>
      </c>
      <c r="D10" s="75" t="s">
        <v>62</v>
      </c>
      <c r="E10" s="75" t="s">
        <v>99</v>
      </c>
      <c r="F10" s="77" t="s">
        <v>102</v>
      </c>
    </row>
    <row r="11" spans="1:7" s="15" customFormat="1" ht="96" x14ac:dyDescent="0.2">
      <c r="A11" s="82">
        <f t="shared" ref="A11:A46" si="0">ROW(A11) - ROW($A$10)</f>
        <v>1</v>
      </c>
      <c r="B11" s="83" t="s">
        <v>31</v>
      </c>
      <c r="C11" s="83" t="s">
        <v>42</v>
      </c>
      <c r="D11" s="83" t="s">
        <v>63</v>
      </c>
      <c r="E11" s="83" t="s">
        <v>100</v>
      </c>
      <c r="F11" s="82">
        <v>55</v>
      </c>
    </row>
    <row r="12" spans="1:7" s="15" customFormat="1" ht="48" x14ac:dyDescent="0.2">
      <c r="A12" s="82">
        <f t="shared" si="0"/>
        <v>2</v>
      </c>
      <c r="B12" s="83" t="s">
        <v>31</v>
      </c>
      <c r="C12" s="83" t="s">
        <v>42</v>
      </c>
      <c r="D12" s="83" t="s">
        <v>64</v>
      </c>
      <c r="E12" s="83" t="s">
        <v>101</v>
      </c>
      <c r="F12" s="82">
        <v>28</v>
      </c>
    </row>
    <row r="13" spans="1:7" s="15" customFormat="1" ht="108" x14ac:dyDescent="0.2">
      <c r="A13" s="82">
        <f t="shared" si="0"/>
        <v>3</v>
      </c>
      <c r="B13" s="83" t="s">
        <v>31</v>
      </c>
      <c r="C13" s="83" t="s">
        <v>43</v>
      </c>
      <c r="D13" s="83" t="s">
        <v>65</v>
      </c>
      <c r="E13" s="83" t="s">
        <v>100</v>
      </c>
      <c r="F13" s="82">
        <v>56</v>
      </c>
    </row>
    <row r="14" spans="1:7" s="15" customFormat="1" ht="24" x14ac:dyDescent="0.2">
      <c r="A14" s="82">
        <f t="shared" si="0"/>
        <v>4</v>
      </c>
      <c r="B14" s="83" t="s">
        <v>31</v>
      </c>
      <c r="C14" s="83" t="s">
        <v>43</v>
      </c>
      <c r="D14" s="83" t="s">
        <v>66</v>
      </c>
      <c r="E14" s="83" t="s">
        <v>101</v>
      </c>
      <c r="F14" s="82">
        <v>8</v>
      </c>
    </row>
    <row r="15" spans="1:7" s="15" customFormat="1" ht="24" x14ac:dyDescent="0.2">
      <c r="A15" s="82">
        <f t="shared" si="0"/>
        <v>5</v>
      </c>
      <c r="B15" s="83" t="s">
        <v>31</v>
      </c>
      <c r="C15" s="83" t="s">
        <v>129</v>
      </c>
      <c r="D15" s="83" t="s">
        <v>67</v>
      </c>
      <c r="E15" s="83" t="s">
        <v>100</v>
      </c>
      <c r="F15" s="82">
        <v>2</v>
      </c>
    </row>
    <row r="16" spans="1:7" s="15" customFormat="1" x14ac:dyDescent="0.2">
      <c r="A16" s="82">
        <f t="shared" si="0"/>
        <v>6</v>
      </c>
      <c r="B16" s="83" t="s">
        <v>31</v>
      </c>
      <c r="C16" s="83" t="s">
        <v>44</v>
      </c>
      <c r="D16" s="83" t="s">
        <v>68</v>
      </c>
      <c r="E16" s="83" t="s">
        <v>100</v>
      </c>
      <c r="F16" s="82">
        <v>7</v>
      </c>
    </row>
    <row r="17" spans="1:6" s="15" customFormat="1" x14ac:dyDescent="0.2">
      <c r="A17" s="82">
        <f t="shared" si="0"/>
        <v>7</v>
      </c>
      <c r="B17" s="83" t="s">
        <v>31</v>
      </c>
      <c r="C17" s="83" t="s">
        <v>44</v>
      </c>
      <c r="D17" s="83" t="s">
        <v>69</v>
      </c>
      <c r="E17" s="83" t="s">
        <v>101</v>
      </c>
      <c r="F17" s="82">
        <v>1</v>
      </c>
    </row>
    <row r="18" spans="1:6" s="15" customFormat="1" x14ac:dyDescent="0.2">
      <c r="A18" s="82">
        <f t="shared" si="0"/>
        <v>8</v>
      </c>
      <c r="B18" s="83" t="s">
        <v>31</v>
      </c>
      <c r="C18" s="83" t="s">
        <v>45</v>
      </c>
      <c r="D18" s="83" t="s">
        <v>70</v>
      </c>
      <c r="E18" s="83" t="s">
        <v>100</v>
      </c>
      <c r="F18" s="82">
        <v>1</v>
      </c>
    </row>
    <row r="19" spans="1:6" s="15" customFormat="1" ht="48" x14ac:dyDescent="0.2">
      <c r="A19" s="82">
        <f t="shared" si="0"/>
        <v>9</v>
      </c>
      <c r="B19" s="83" t="s">
        <v>31</v>
      </c>
      <c r="C19" s="83" t="s">
        <v>46</v>
      </c>
      <c r="D19" s="83" t="s">
        <v>71</v>
      </c>
      <c r="E19" s="83" t="s">
        <v>100</v>
      </c>
      <c r="F19" s="82">
        <v>26</v>
      </c>
    </row>
    <row r="20" spans="1:6" s="15" customFormat="1" ht="24" x14ac:dyDescent="0.2">
      <c r="A20" s="82">
        <f t="shared" si="0"/>
        <v>10</v>
      </c>
      <c r="B20" s="83" t="s">
        <v>31</v>
      </c>
      <c r="C20" s="83" t="s">
        <v>46</v>
      </c>
      <c r="D20" s="83" t="s">
        <v>72</v>
      </c>
      <c r="E20" s="83" t="s">
        <v>101</v>
      </c>
      <c r="F20" s="82">
        <v>10</v>
      </c>
    </row>
    <row r="21" spans="1:6" s="15" customFormat="1" x14ac:dyDescent="0.2">
      <c r="A21" s="82">
        <f t="shared" si="0"/>
        <v>11</v>
      </c>
      <c r="B21" s="83" t="s">
        <v>31</v>
      </c>
      <c r="C21" s="83" t="s">
        <v>47</v>
      </c>
      <c r="D21" s="83" t="s">
        <v>73</v>
      </c>
      <c r="E21" s="83" t="s">
        <v>100</v>
      </c>
      <c r="F21" s="82">
        <v>1</v>
      </c>
    </row>
    <row r="22" spans="1:6" s="15" customFormat="1" x14ac:dyDescent="0.2">
      <c r="A22" s="82">
        <f t="shared" si="0"/>
        <v>12</v>
      </c>
      <c r="B22" s="83" t="s">
        <v>31</v>
      </c>
      <c r="C22" s="83" t="s">
        <v>47</v>
      </c>
      <c r="D22" s="83" t="s">
        <v>74</v>
      </c>
      <c r="E22" s="83" t="s">
        <v>101</v>
      </c>
      <c r="F22" s="82">
        <v>4</v>
      </c>
    </row>
    <row r="23" spans="1:6" s="15" customFormat="1" x14ac:dyDescent="0.2">
      <c r="A23" s="82">
        <f t="shared" si="0"/>
        <v>13</v>
      </c>
      <c r="B23" s="83" t="s">
        <v>31</v>
      </c>
      <c r="C23" s="83" t="s">
        <v>48</v>
      </c>
      <c r="D23" s="83" t="s">
        <v>75</v>
      </c>
      <c r="E23" s="83" t="s">
        <v>100</v>
      </c>
      <c r="F23" s="82">
        <v>2</v>
      </c>
    </row>
    <row r="24" spans="1:6" s="15" customFormat="1" x14ac:dyDescent="0.2">
      <c r="A24" s="82">
        <f t="shared" si="0"/>
        <v>14</v>
      </c>
      <c r="B24" s="83" t="s">
        <v>123</v>
      </c>
      <c r="C24" s="83" t="s">
        <v>32</v>
      </c>
      <c r="D24" s="83" t="s">
        <v>76</v>
      </c>
      <c r="E24" s="83" t="s">
        <v>100</v>
      </c>
      <c r="F24" s="82">
        <v>1</v>
      </c>
    </row>
    <row r="25" spans="1:6" s="15" customFormat="1" x14ac:dyDescent="0.2">
      <c r="A25" s="82">
        <f t="shared" si="0"/>
        <v>15</v>
      </c>
      <c r="B25" s="83" t="s">
        <v>120</v>
      </c>
      <c r="C25" s="83" t="s">
        <v>49</v>
      </c>
      <c r="D25" s="83" t="s">
        <v>77</v>
      </c>
      <c r="E25" s="83" t="s">
        <v>100</v>
      </c>
      <c r="F25" s="82">
        <v>1</v>
      </c>
    </row>
    <row r="26" spans="1:6" s="15" customFormat="1" x14ac:dyDescent="0.2">
      <c r="A26" s="82">
        <f t="shared" si="0"/>
        <v>16</v>
      </c>
      <c r="B26" s="83" t="s">
        <v>120</v>
      </c>
      <c r="C26" s="83" t="s">
        <v>50</v>
      </c>
      <c r="D26" s="83" t="s">
        <v>78</v>
      </c>
      <c r="E26" s="83" t="s">
        <v>100</v>
      </c>
      <c r="F26" s="82">
        <v>1</v>
      </c>
    </row>
    <row r="27" spans="1:6" s="15" customFormat="1" x14ac:dyDescent="0.2">
      <c r="A27" s="82">
        <f t="shared" si="0"/>
        <v>17</v>
      </c>
      <c r="B27" s="89" t="s">
        <v>117</v>
      </c>
      <c r="C27" s="83" t="s">
        <v>51</v>
      </c>
      <c r="D27" s="83" t="s">
        <v>79</v>
      </c>
      <c r="E27" s="83" t="s">
        <v>100</v>
      </c>
      <c r="F27" s="82">
        <v>4</v>
      </c>
    </row>
    <row r="28" spans="1:6" s="15" customFormat="1" x14ac:dyDescent="0.2">
      <c r="A28" s="82">
        <f t="shared" si="0"/>
        <v>18</v>
      </c>
      <c r="B28" s="83" t="s">
        <v>120</v>
      </c>
      <c r="C28" s="83" t="s">
        <v>33</v>
      </c>
      <c r="D28" s="83" t="s">
        <v>80</v>
      </c>
      <c r="E28" s="83" t="s">
        <v>100</v>
      </c>
      <c r="F28" s="82">
        <v>1</v>
      </c>
    </row>
    <row r="29" spans="1:6" s="15" customFormat="1" x14ac:dyDescent="0.2">
      <c r="A29" s="82">
        <f t="shared" si="0"/>
        <v>19</v>
      </c>
      <c r="B29" s="83" t="s">
        <v>120</v>
      </c>
      <c r="C29" s="83" t="s">
        <v>34</v>
      </c>
      <c r="D29" s="83" t="s">
        <v>81</v>
      </c>
      <c r="E29" s="83" t="s">
        <v>100</v>
      </c>
      <c r="F29" s="82">
        <v>1</v>
      </c>
    </row>
    <row r="30" spans="1:6" s="15" customFormat="1" x14ac:dyDescent="0.2">
      <c r="A30" s="82">
        <f t="shared" si="0"/>
        <v>20</v>
      </c>
      <c r="B30" s="83" t="s">
        <v>120</v>
      </c>
      <c r="C30" s="83" t="s">
        <v>35</v>
      </c>
      <c r="D30" s="83" t="s">
        <v>82</v>
      </c>
      <c r="E30" s="83" t="s">
        <v>100</v>
      </c>
      <c r="F30" s="82">
        <v>5</v>
      </c>
    </row>
    <row r="31" spans="1:6" s="15" customFormat="1" x14ac:dyDescent="0.2">
      <c r="A31" s="82">
        <f t="shared" si="0"/>
        <v>21</v>
      </c>
      <c r="B31" s="83" t="s">
        <v>124</v>
      </c>
      <c r="C31" s="83" t="s">
        <v>125</v>
      </c>
      <c r="D31" s="83" t="s">
        <v>83</v>
      </c>
      <c r="E31" s="83" t="s">
        <v>100</v>
      </c>
      <c r="F31" s="82">
        <v>1</v>
      </c>
    </row>
    <row r="32" spans="1:6" s="15" customFormat="1" x14ac:dyDescent="0.2">
      <c r="A32" s="82">
        <f t="shared" si="0"/>
        <v>22</v>
      </c>
      <c r="B32" s="83" t="s">
        <v>36</v>
      </c>
      <c r="C32" s="83" t="s">
        <v>52</v>
      </c>
      <c r="D32" s="83" t="s">
        <v>84</v>
      </c>
      <c r="E32" s="83" t="s">
        <v>100</v>
      </c>
      <c r="F32" s="82">
        <v>3</v>
      </c>
    </row>
    <row r="33" spans="1:7" s="15" customFormat="1" x14ac:dyDescent="0.2">
      <c r="A33" s="82">
        <f t="shared" si="0"/>
        <v>23</v>
      </c>
      <c r="B33" s="83" t="s">
        <v>37</v>
      </c>
      <c r="C33" s="83" t="s">
        <v>53</v>
      </c>
      <c r="D33" s="83" t="s">
        <v>85</v>
      </c>
      <c r="E33" s="83" t="s">
        <v>100</v>
      </c>
      <c r="F33" s="82">
        <v>1</v>
      </c>
    </row>
    <row r="34" spans="1:7" s="15" customFormat="1" x14ac:dyDescent="0.2">
      <c r="A34" s="82">
        <f t="shared" si="0"/>
        <v>24</v>
      </c>
      <c r="B34" s="83" t="s">
        <v>38</v>
      </c>
      <c r="C34" s="83" t="s">
        <v>128</v>
      </c>
      <c r="D34" s="83" t="s">
        <v>86</v>
      </c>
      <c r="E34" s="83" t="s">
        <v>100</v>
      </c>
      <c r="F34" s="82">
        <v>4</v>
      </c>
    </row>
    <row r="35" spans="1:7" s="15" customFormat="1" ht="24" x14ac:dyDescent="0.2">
      <c r="A35" s="82">
        <f t="shared" si="0"/>
        <v>25</v>
      </c>
      <c r="B35" s="83" t="s">
        <v>127</v>
      </c>
      <c r="C35" s="83" t="s">
        <v>126</v>
      </c>
      <c r="D35" s="83" t="s">
        <v>87</v>
      </c>
      <c r="E35" s="83" t="s">
        <v>101</v>
      </c>
      <c r="F35" s="82">
        <v>10</v>
      </c>
    </row>
    <row r="36" spans="1:7" s="15" customFormat="1" x14ac:dyDescent="0.2">
      <c r="A36" s="82">
        <f t="shared" si="0"/>
        <v>26</v>
      </c>
      <c r="B36" s="83" t="s">
        <v>118</v>
      </c>
      <c r="C36" s="83" t="s">
        <v>54</v>
      </c>
      <c r="D36" s="83" t="s">
        <v>88</v>
      </c>
      <c r="E36" s="83" t="s">
        <v>101</v>
      </c>
      <c r="F36" s="82">
        <v>3</v>
      </c>
    </row>
    <row r="37" spans="1:7" s="15" customFormat="1" x14ac:dyDescent="0.2">
      <c r="A37" s="82">
        <f t="shared" si="0"/>
        <v>27</v>
      </c>
      <c r="B37" s="83" t="s">
        <v>119</v>
      </c>
      <c r="C37" s="83" t="s">
        <v>54</v>
      </c>
      <c r="D37" s="83" t="s">
        <v>89</v>
      </c>
      <c r="E37" s="83" t="s">
        <v>100</v>
      </c>
      <c r="F37" s="82">
        <v>6</v>
      </c>
    </row>
    <row r="38" spans="1:7" s="15" customFormat="1" x14ac:dyDescent="0.2">
      <c r="A38" s="82">
        <f t="shared" si="0"/>
        <v>28</v>
      </c>
      <c r="B38" s="83" t="s">
        <v>113</v>
      </c>
      <c r="C38" s="83" t="s">
        <v>55</v>
      </c>
      <c r="D38" s="83" t="s">
        <v>90</v>
      </c>
      <c r="E38" s="83" t="s">
        <v>100</v>
      </c>
      <c r="F38" s="82">
        <v>6</v>
      </c>
    </row>
    <row r="39" spans="1:7" s="15" customFormat="1" x14ac:dyDescent="0.2">
      <c r="A39" s="82">
        <f t="shared" si="0"/>
        <v>29</v>
      </c>
      <c r="B39" s="83" t="s">
        <v>114</v>
      </c>
      <c r="C39" s="83" t="s">
        <v>56</v>
      </c>
      <c r="D39" s="83" t="s">
        <v>91</v>
      </c>
      <c r="E39" s="83" t="s">
        <v>101</v>
      </c>
      <c r="F39" s="82">
        <v>1</v>
      </c>
    </row>
    <row r="40" spans="1:7" s="15" customFormat="1" ht="24" x14ac:dyDescent="0.2">
      <c r="A40" s="82">
        <f t="shared" si="0"/>
        <v>30</v>
      </c>
      <c r="B40" s="83" t="s">
        <v>115</v>
      </c>
      <c r="C40" s="83" t="s">
        <v>56</v>
      </c>
      <c r="D40" s="83" t="s">
        <v>92</v>
      </c>
      <c r="E40" s="83" t="s">
        <v>100</v>
      </c>
      <c r="F40" s="82">
        <v>9</v>
      </c>
    </row>
    <row r="41" spans="1:7" s="15" customFormat="1" x14ac:dyDescent="0.2">
      <c r="A41" s="82">
        <f t="shared" si="0"/>
        <v>31</v>
      </c>
      <c r="B41" s="83" t="s">
        <v>116</v>
      </c>
      <c r="C41" s="83" t="s">
        <v>57</v>
      </c>
      <c r="D41" s="83" t="s">
        <v>93</v>
      </c>
      <c r="E41" s="83" t="s">
        <v>100</v>
      </c>
      <c r="F41" s="82">
        <v>1</v>
      </c>
    </row>
    <row r="42" spans="1:7" s="15" customFormat="1" x14ac:dyDescent="0.2">
      <c r="A42" s="82">
        <f t="shared" si="0"/>
        <v>32</v>
      </c>
      <c r="B42" s="83" t="s">
        <v>39</v>
      </c>
      <c r="C42" s="83" t="s">
        <v>58</v>
      </c>
      <c r="D42" s="83" t="s">
        <v>94</v>
      </c>
      <c r="E42" s="83" t="s">
        <v>101</v>
      </c>
      <c r="F42" s="82">
        <v>5</v>
      </c>
    </row>
    <row r="43" spans="1:7" s="15" customFormat="1" x14ac:dyDescent="0.2">
      <c r="A43" s="82">
        <f t="shared" si="0"/>
        <v>33</v>
      </c>
      <c r="B43" s="83" t="s">
        <v>39</v>
      </c>
      <c r="C43" s="83" t="s">
        <v>59</v>
      </c>
      <c r="D43" s="83" t="s">
        <v>95</v>
      </c>
      <c r="E43" s="83" t="s">
        <v>101</v>
      </c>
      <c r="F43" s="82">
        <v>5</v>
      </c>
    </row>
    <row r="44" spans="1:7" s="15" customFormat="1" x14ac:dyDescent="0.2">
      <c r="A44" s="82">
        <f t="shared" si="0"/>
        <v>34</v>
      </c>
      <c r="B44" s="83" t="s">
        <v>120</v>
      </c>
      <c r="C44" s="83" t="s">
        <v>40</v>
      </c>
      <c r="D44" s="83" t="s">
        <v>96</v>
      </c>
      <c r="E44" s="83" t="s">
        <v>100</v>
      </c>
      <c r="F44" s="82">
        <v>1</v>
      </c>
    </row>
    <row r="45" spans="1:7" s="15" customFormat="1" x14ac:dyDescent="0.2">
      <c r="A45" s="82">
        <f t="shared" si="0"/>
        <v>35</v>
      </c>
      <c r="B45" s="83" t="s">
        <v>121</v>
      </c>
      <c r="C45" s="83" t="s">
        <v>60</v>
      </c>
      <c r="D45" s="83" t="s">
        <v>97</v>
      </c>
      <c r="E45" s="83" t="s">
        <v>100</v>
      </c>
      <c r="F45" s="82">
        <v>1</v>
      </c>
    </row>
    <row r="46" spans="1:7" s="15" customFormat="1" x14ac:dyDescent="0.2">
      <c r="A46" s="82">
        <f t="shared" si="0"/>
        <v>36</v>
      </c>
      <c r="B46" s="83" t="s">
        <v>122</v>
      </c>
      <c r="C46" s="83" t="s">
        <v>61</v>
      </c>
      <c r="D46" s="83" t="s">
        <v>98</v>
      </c>
      <c r="E46" s="83" t="s">
        <v>100</v>
      </c>
      <c r="F46" s="82">
        <v>1</v>
      </c>
    </row>
    <row r="47" spans="1:7" x14ac:dyDescent="0.2">
      <c r="A47" s="84"/>
      <c r="B47" s="85"/>
      <c r="C47" s="85"/>
      <c r="D47" s="86"/>
      <c r="E47" s="87"/>
      <c r="F47" s="88">
        <f>SUM(F11:F46)</f>
        <v>273</v>
      </c>
    </row>
    <row r="48" spans="1:7" customFormat="1" ht="13.7" customHeight="1" x14ac:dyDescent="0.2">
      <c r="A48" s="48" t="s">
        <v>0</v>
      </c>
      <c r="B48" s="38"/>
      <c r="C48" s="67" t="s">
        <v>1</v>
      </c>
      <c r="D48" s="38"/>
      <c r="E48" s="68"/>
      <c r="F48" s="49"/>
      <c r="G48" s="36" t="s">
        <v>4</v>
      </c>
    </row>
    <row r="49" spans="1:7" customFormat="1" ht="12.95" customHeight="1" x14ac:dyDescent="0.2">
      <c r="A49" s="53"/>
      <c r="B49" s="54"/>
      <c r="C49" s="55"/>
      <c r="D49" s="54"/>
      <c r="E49" s="56"/>
      <c r="F49" s="57"/>
      <c r="G49" s="37"/>
    </row>
    <row r="50" spans="1:7" customFormat="1" ht="12.95" customHeight="1" x14ac:dyDescent="0.2">
      <c r="A50" s="50"/>
      <c r="B50" s="41"/>
      <c r="C50" s="42"/>
      <c r="D50" s="41"/>
      <c r="E50" s="43"/>
      <c r="F50" s="49"/>
      <c r="G50" s="37"/>
    </row>
    <row r="51" spans="1:7" customFormat="1" ht="12.95" customHeight="1" x14ac:dyDescent="0.2">
      <c r="A51" s="50"/>
      <c r="B51" s="41"/>
      <c r="C51" s="42"/>
      <c r="D51" s="41"/>
      <c r="E51" s="43"/>
      <c r="F51" s="49"/>
      <c r="G51" s="37"/>
    </row>
    <row r="52" spans="1:7" customFormat="1" ht="12.95" customHeight="1" x14ac:dyDescent="0.2">
      <c r="A52" s="50"/>
      <c r="B52" s="41"/>
      <c r="C52" s="42"/>
      <c r="D52" s="41"/>
      <c r="E52" s="43"/>
      <c r="F52" s="49"/>
      <c r="G52" s="37"/>
    </row>
    <row r="53" spans="1:7" customFormat="1" ht="9.75" customHeight="1" x14ac:dyDescent="0.2">
      <c r="A53" s="51"/>
      <c r="B53" s="58"/>
      <c r="C53" s="59"/>
      <c r="D53" s="58"/>
      <c r="E53" s="60"/>
      <c r="F53" s="52"/>
      <c r="G53" s="37"/>
    </row>
    <row r="54" spans="1:7" customFormat="1" ht="12.95" customHeight="1" x14ac:dyDescent="0.2">
      <c r="A54" s="51"/>
      <c r="B54" s="39"/>
      <c r="C54" s="39"/>
      <c r="D54" s="39"/>
      <c r="E54" s="40"/>
      <c r="F54" s="52"/>
      <c r="G54" s="37"/>
    </row>
    <row r="55" spans="1:7" customFormat="1" ht="12.95" customHeight="1" x14ac:dyDescent="0.2">
      <c r="A55" s="23"/>
      <c r="B55" s="24"/>
      <c r="C55" s="24"/>
      <c r="D55" s="24"/>
      <c r="E55" s="25"/>
      <c r="F55" s="26"/>
      <c r="G55" s="37"/>
    </row>
    <row r="56" spans="1:7" customFormat="1" ht="12.95" customHeight="1" x14ac:dyDescent="0.2">
      <c r="A56" s="27"/>
      <c r="B56" s="28"/>
      <c r="C56" s="28"/>
      <c r="D56" s="28"/>
      <c r="E56" s="29"/>
      <c r="F56" s="30"/>
      <c r="G56" s="3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78" t="s">
        <v>103</v>
      </c>
    </row>
    <row r="2" spans="1:2" s="19" customFormat="1" ht="17.25" customHeight="1" x14ac:dyDescent="0.2">
      <c r="A2" s="20" t="s">
        <v>10</v>
      </c>
      <c r="B2" s="79" t="s">
        <v>26</v>
      </c>
    </row>
    <row r="3" spans="1:2" s="19" customFormat="1" ht="17.25" customHeight="1" x14ac:dyDescent="0.2">
      <c r="A3" s="21" t="s">
        <v>9</v>
      </c>
      <c r="B3" s="80" t="s">
        <v>27</v>
      </c>
    </row>
    <row r="4" spans="1:2" s="19" customFormat="1" ht="17.25" customHeight="1" x14ac:dyDescent="0.2">
      <c r="A4" s="20" t="s">
        <v>11</v>
      </c>
      <c r="B4" s="79" t="s">
        <v>104</v>
      </c>
    </row>
    <row r="5" spans="1:2" s="19" customFormat="1" ht="17.25" customHeight="1" x14ac:dyDescent="0.2">
      <c r="A5" s="21" t="s">
        <v>12</v>
      </c>
      <c r="B5" s="80" t="s">
        <v>105</v>
      </c>
    </row>
    <row r="6" spans="1:2" s="19" customFormat="1" ht="17.25" customHeight="1" x14ac:dyDescent="0.2">
      <c r="A6" s="20" t="s">
        <v>7</v>
      </c>
      <c r="B6" s="79" t="s">
        <v>29</v>
      </c>
    </row>
    <row r="7" spans="1:2" s="19" customFormat="1" ht="17.25" customHeight="1" x14ac:dyDescent="0.2">
      <c r="A7" s="21" t="s">
        <v>13</v>
      </c>
      <c r="B7" s="80" t="s">
        <v>106</v>
      </c>
    </row>
    <row r="8" spans="1:2" s="19" customFormat="1" ht="17.25" customHeight="1" x14ac:dyDescent="0.2">
      <c r="A8" s="20" t="s">
        <v>14</v>
      </c>
      <c r="B8" s="79" t="s">
        <v>107</v>
      </c>
    </row>
    <row r="9" spans="1:2" s="19" customFormat="1" ht="17.25" customHeight="1" x14ac:dyDescent="0.2">
      <c r="A9" s="21" t="s">
        <v>15</v>
      </c>
      <c r="B9" s="80" t="s">
        <v>108</v>
      </c>
    </row>
    <row r="10" spans="1:2" s="19" customFormat="1" ht="17.25" customHeight="1" x14ac:dyDescent="0.2">
      <c r="A10" s="20" t="s">
        <v>17</v>
      </c>
      <c r="B10" s="79" t="s">
        <v>109</v>
      </c>
    </row>
    <row r="11" spans="1:2" s="19" customFormat="1" ht="17.25" customHeight="1" x14ac:dyDescent="0.2">
      <c r="A11" s="21" t="s">
        <v>16</v>
      </c>
      <c r="B11" s="80" t="s">
        <v>110</v>
      </c>
    </row>
    <row r="12" spans="1:2" s="19" customFormat="1" ht="17.25" customHeight="1" x14ac:dyDescent="0.2">
      <c r="A12" s="20" t="s">
        <v>18</v>
      </c>
      <c r="B12" s="79" t="s">
        <v>111</v>
      </c>
    </row>
    <row r="13" spans="1:2" s="19" customFormat="1" ht="17.25" customHeight="1" x14ac:dyDescent="0.2">
      <c r="A13" s="21" t="s">
        <v>19</v>
      </c>
      <c r="B13" s="80" t="s">
        <v>112</v>
      </c>
    </row>
    <row r="14" spans="1:2" s="19" customFormat="1" ht="17.25" customHeight="1" thickBot="1" x14ac:dyDescent="0.25">
      <c r="A14" s="22" t="s">
        <v>20</v>
      </c>
      <c r="B14" s="81" t="s">
        <v>110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2017-04-27T08:02:09Z</dcterms:modified>
</cp:coreProperties>
</file>