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X20" authorId="0">
      <text>
        <r>
          <rPr>
            <sz val="11"/>
            <color rgb="FF000000"/>
            <rFont val="Calibri"/>
            <family val="2"/>
            <charset val="1"/>
          </rPr>
          <t xml:space="preserve">Merce Font:
</t>
        </r>
        <r>
          <rPr>
            <sz val="9"/>
            <color rgb="FF000000"/>
            <rFont val="Tahoma"/>
            <family val="2"/>
            <charset val="1"/>
          </rPr>
          <t xml:space="preserve">Caldria incorporar-ho al SAD.</t>
        </r>
      </text>
    </comment>
    <comment ref="CC22" authorId="0">
      <text>
        <r>
          <rPr>
            <sz val="11"/>
            <color rgb="FF000000"/>
            <rFont val="Calibri"/>
            <family val="2"/>
            <charset val="1"/>
          </rPr>
          <t xml:space="preserve">Merce Font:
</t>
        </r>
        <r>
          <rPr>
            <sz val="9"/>
            <color rgb="FF000000"/>
            <rFont val="Tahoma"/>
            <family val="2"/>
            <charset val="1"/>
          </rPr>
          <t xml:space="preserve">Comenari ASPCAT  Taula PT4; eficiència superior</t>
        </r>
      </text>
    </comment>
    <comment ref="CL29" authorId="0">
      <text>
        <r>
          <rPr>
            <sz val="11"/>
            <color rgb="FF000000"/>
            <rFont val="Calibri"/>
            <family val="2"/>
            <charset val="1"/>
          </rPr>
          <t xml:space="preserve">Merce Font:
</t>
        </r>
        <r>
          <rPr>
            <sz val="9"/>
            <color rgb="FF000000"/>
            <rFont val="Tahoma"/>
            <family val="2"/>
            <charset val="1"/>
          </rPr>
          <t xml:space="preserve">Sembla que les dades que hi ha actualment són per a dosis més elevades que les habituals per a desinfecció (806 mJ/cm2 segons ref. 6). Proposta de considerar eficiència negligible.</t>
        </r>
      </text>
    </comment>
    <comment ref="CO27" authorId="0">
      <text>
        <r>
          <rPr>
            <sz val="11"/>
            <color rgb="FF000000"/>
            <rFont val="Calibri"/>
            <family val="2"/>
            <charset val="1"/>
          </rPr>
          <t xml:space="preserve">Merce Font:
</t>
        </r>
        <r>
          <rPr>
            <sz val="9"/>
            <color rgb="FF000000"/>
            <rFont val="Tahoma"/>
            <family val="2"/>
            <charset val="1"/>
          </rPr>
          <t xml:space="preserve">Reacció amb HOCl o assumim reacció negligible (Soufan et al. 2012)</t>
        </r>
      </text>
    </comment>
    <comment ref="CP29" authorId="0">
      <text>
        <r>
          <rPr>
            <sz val="11"/>
            <color rgb="FF000000"/>
            <rFont val="Calibri"/>
            <family val="2"/>
            <charset val="1"/>
          </rPr>
          <t xml:space="preserve">Merce Font:
</t>
        </r>
        <r>
          <rPr>
            <sz val="9"/>
            <color rgb="FF000000"/>
            <rFont val="Tahoma"/>
            <family val="2"/>
            <charset val="1"/>
          </rPr>
          <t xml:space="preserve">Proposta considerar eficiència negligible.</t>
        </r>
      </text>
    </comment>
    <comment ref="CR29" authorId="0">
      <text>
        <r>
          <rPr>
            <sz val="11"/>
            <color rgb="FF000000"/>
            <rFont val="Calibri"/>
            <family val="2"/>
            <charset val="1"/>
          </rPr>
          <t xml:space="preserve">Merce Font:
</t>
        </r>
        <r>
          <rPr>
            <sz val="9"/>
            <color rgb="FF000000"/>
            <rFont val="Tahoma"/>
            <family val="2"/>
            <charset val="1"/>
          </rPr>
          <t xml:space="preserve">Proposta considerar eficiència negligible.</t>
        </r>
      </text>
    </comment>
    <comment ref="CU29" authorId="0">
      <text>
        <r>
          <rPr>
            <sz val="11"/>
            <color rgb="FF000000"/>
            <rFont val="Calibri"/>
            <family val="2"/>
            <charset val="1"/>
          </rPr>
          <t xml:space="preserve">Merce Font:
</t>
        </r>
        <r>
          <rPr>
            <sz val="9"/>
            <color rgb="FF000000"/>
            <rFont val="Tahoma"/>
            <family val="2"/>
            <charset val="1"/>
          </rPr>
          <t xml:space="preserve">Proposta considerar eficiència negligible.</t>
        </r>
      </text>
    </comment>
    <comment ref="CV17" authorId="0">
      <text>
        <r>
          <rPr>
            <sz val="11"/>
            <color rgb="FF000000"/>
            <rFont val="Calibri"/>
            <family val="2"/>
            <charset val="1"/>
          </rPr>
          <t xml:space="preserve">Merce Font:
</t>
        </r>
        <r>
          <rPr>
            <sz val="9"/>
            <color rgb="FF000000"/>
            <rFont val="Tahoma"/>
            <family val="2"/>
            <charset val="1"/>
          </rPr>
          <t xml:space="preserve">Eficiència baixa (Fig. 3 Reungoat et al. 2011)</t>
        </r>
      </text>
    </comment>
    <comment ref="CV18" authorId="0">
      <text>
        <r>
          <rPr>
            <sz val="11"/>
            <color rgb="FF000000"/>
            <rFont val="Calibri"/>
            <family val="2"/>
            <charset val="1"/>
          </rPr>
          <t xml:space="preserve">Merce Font:
</t>
        </r>
        <r>
          <rPr>
            <sz val="9"/>
            <color rgb="FF000000"/>
            <rFont val="Tahoma"/>
            <family val="2"/>
            <charset val="1"/>
          </rPr>
          <t xml:space="preserve">Eficiència alta (Reungoat et al. 2011)</t>
        </r>
      </text>
    </comment>
    <comment ref="CV22" authorId="0">
      <text>
        <r>
          <rPr>
            <sz val="11"/>
            <color rgb="FF000000"/>
            <rFont val="Calibri"/>
            <family val="2"/>
            <charset val="1"/>
          </rPr>
          <t xml:space="preserve">Merce Font:
</t>
        </r>
        <r>
          <rPr>
            <sz val="9"/>
            <color rgb="FF000000"/>
            <rFont val="Tahoma"/>
            <family val="2"/>
            <charset val="1"/>
          </rPr>
          <t xml:space="preserve">Reungoat et al. 2011</t>
        </r>
      </text>
    </comment>
    <comment ref="CW20" authorId="0">
      <text>
        <r>
          <rPr>
            <sz val="11"/>
            <color rgb="FF000000"/>
            <rFont val="Calibri"/>
            <family val="2"/>
            <charset val="1"/>
          </rPr>
          <t xml:space="preserve">Merce Font:
</t>
        </r>
        <r>
          <rPr>
            <sz val="9"/>
            <color rgb="FF000000"/>
            <rFont val="Tahoma"/>
            <family val="2"/>
            <charset val="1"/>
          </rPr>
          <t xml:space="preserve">Eficiència alta (Mamo et al. 2018 SI Table S6)</t>
        </r>
      </text>
    </comment>
    <comment ref="CW25" authorId="0">
      <text>
        <r>
          <rPr>
            <sz val="11"/>
            <color rgb="FF000000"/>
            <rFont val="Calibri"/>
            <family val="2"/>
            <charset val="1"/>
          </rPr>
          <t xml:space="preserve">Merce Font:
</t>
        </r>
        <r>
          <rPr>
            <sz val="9"/>
            <color rgb="FF000000"/>
            <rFont val="Tahoma"/>
            <family val="2"/>
            <charset val="1"/>
          </rPr>
          <t xml:space="preserve">Eficiència alta (p. ex. García Galán et al. 2016)</t>
        </r>
      </text>
    </comment>
    <comment ref="CX29" authorId="0">
      <text>
        <r>
          <rPr>
            <sz val="11"/>
            <color rgb="FF000000"/>
            <rFont val="Calibri"/>
            <family val="2"/>
            <charset val="1"/>
          </rPr>
          <t xml:space="preserve">Merce Font:
</t>
        </r>
        <r>
          <rPr>
            <sz val="9"/>
            <color rgb="FF000000"/>
            <rFont val="Tahoma"/>
            <family val="2"/>
            <charset val="1"/>
          </rPr>
          <t xml:space="preserve">Proposta considerar eficiència negligible.</t>
        </r>
      </text>
    </comment>
    <comment ref="CY25" authorId="0">
      <text>
        <r>
          <rPr>
            <sz val="11"/>
            <color rgb="FF000000"/>
            <rFont val="Calibri"/>
            <family val="2"/>
            <charset val="1"/>
          </rPr>
          <t xml:space="preserve">Merce Font:
</t>
        </r>
        <r>
          <rPr>
            <sz val="9"/>
            <color rgb="FF000000"/>
            <rFont val="Tahoma"/>
            <family val="2"/>
            <charset val="1"/>
          </rPr>
          <t xml:space="preserve">Eficiència alta (p. ex. Ref. 6 PT4)</t>
        </r>
      </text>
    </comment>
    <comment ref="DF29" authorId="0">
      <text>
        <r>
          <rPr>
            <sz val="11"/>
            <color rgb="FF000000"/>
            <rFont val="Calibri"/>
            <family val="2"/>
            <charset val="1"/>
          </rPr>
          <t xml:space="preserve">Merce Font:
</t>
        </r>
        <r>
          <rPr>
            <sz val="9"/>
            <color rgb="FF000000"/>
            <rFont val="Tahoma"/>
            <family val="2"/>
            <charset val="1"/>
          </rPr>
          <t xml:space="preserve">Proposta reducció log 1-2</t>
        </r>
      </text>
    </comment>
    <comment ref="DI24" authorId="0">
      <text>
        <r>
          <rPr>
            <sz val="11"/>
            <color rgb="FF000000"/>
            <rFont val="Calibri"/>
            <family val="2"/>
            <charset val="1"/>
          </rPr>
          <t xml:space="preserve">Merce Font:
</t>
        </r>
        <r>
          <rPr>
            <sz val="9"/>
            <color rgb="FF000000"/>
            <rFont val="Tahoma"/>
            <family val="2"/>
            <charset val="1"/>
          </rPr>
          <t xml:space="preserve">Proposta de considerar reducció log 1 (Ref. 25 (WHO 2017) indica reducció log 4 per a bacteris, 4 per a virus i 0 per a protozous segons monitoratge operacional, considerant Ct ≥1 mg.min/l a ≥10°C. Proposta d’incloure com a valor mín. 0 i màx. 1 per a protozous (considerant Ct O3 3 mg min l^-1 i T ≥ 20 ºC, WaterSecure 2017 e). Proposta d’incloure valors mín. reducció log 4 per a bacteris i virus). 
</t>
        </r>
        <r>
          <rPr>
            <b val="true"/>
            <sz val="9"/>
            <color rgb="FF000000"/>
            <rFont val="Tahoma"/>
            <family val="2"/>
            <charset val="1"/>
          </rPr>
          <t xml:space="preserve">Aportació ASPCAT</t>
        </r>
        <r>
          <rPr>
            <sz val="9"/>
            <color rgb="FF000000"/>
            <rFont val="Tahoma"/>
            <family val="2"/>
            <charset val="1"/>
          </rPr>
          <t xml:space="preserve">. A la taula 9 (Resum de les eficiències d'eliminació dels contaminants microbiològics
en les diferents operacions unitàries) s’indica no aplica. Tot que l'eficàcia és limitada si que té quelcom eficàcia. Segons l'OMS l'eficàcia de l'ozó per eliminar cryptosporidium varia àmpliament. Per a una reducció de 2 log de protozous es pot requerir un CxT de 0,5 a 40 min·mg/l). Segons altres referències (USEPA 2005) es pot assolir una reducció de 3 log de cryptosporidium amb un (CxT de 7,4 que es pot aconseguir amb una concentració de 3,7 mg/L durant dos minuts de temps)</t>
        </r>
      </text>
    </comment>
    <comment ref="DI27" authorId="0">
      <text>
        <r>
          <rPr>
            <sz val="11"/>
            <color rgb="FF000000"/>
            <rFont val="Calibri"/>
            <family val="2"/>
            <charset val="1"/>
          </rPr>
          <t xml:space="preserve">Merce Font:
</t>
        </r>
        <r>
          <rPr>
            <b val="true"/>
            <sz val="9"/>
            <color rgb="FF000000"/>
            <rFont val="Tahoma"/>
            <family val="2"/>
            <charset val="1"/>
          </rPr>
          <t xml:space="preserve">Aportació ASPCAT</t>
        </r>
        <r>
          <rPr>
            <sz val="9"/>
            <color rgb="FF000000"/>
            <rFont val="Tahoma"/>
            <family val="2"/>
            <charset val="1"/>
          </rPr>
          <t xml:space="preserve">. A la taula 9 (Resum de les eficiències d'eliminació dels contaminants microbiològics
en les diferents operacions unitàries) s’indica que l'hipoclorit sòdic té un eficiència de LVR≤2 i en canvi el clor gas (Cl2) com a N.A.</t>
        </r>
      </text>
    </comment>
  </commentList>
</comments>
</file>

<file path=xl/sharedStrings.xml><?xml version="1.0" encoding="utf-8"?>
<sst xmlns="http://schemas.openxmlformats.org/spreadsheetml/2006/main" count="1016" uniqueCount="126">
  <si>
    <t xml:space="preserve">Taula C1. Paràmetres i indicadors recomanats per al monitoratge de l'eficiència dels tractaments</t>
  </si>
  <si>
    <t xml:space="preserve">Paràmetres subrogats i indicadors</t>
  </si>
  <si>
    <t xml:space="preserve">Altres variables de control</t>
  </si>
  <si>
    <t xml:space="preserve">Eficiència</t>
  </si>
  <si>
    <t xml:space="preserve">Freqüències monitoratge</t>
  </si>
  <si>
    <t xml:space="preserve">Cabal</t>
  </si>
  <si>
    <t xml:space="preserve">pH</t>
  </si>
  <si>
    <t xml:space="preserve">Conductivitat elèctrica</t>
  </si>
  <si>
    <t xml:space="preserve">Terbolesa</t>
  </si>
  <si>
    <t xml:space="preserve">SST</t>
  </si>
  <si>
    <t xml:space="preserve">COT</t>
  </si>
  <si>
    <r>
      <rPr>
        <sz val="11"/>
        <color rgb="FF000000"/>
        <rFont val="Arial"/>
        <family val="2"/>
        <charset val="1"/>
      </rPr>
      <t xml:space="preserve">NH</t>
    </r>
    <r>
      <rPr>
        <vertAlign val="subscript"/>
        <sz val="11"/>
        <color rgb="FF000000"/>
        <rFont val="Arial"/>
        <family val="2"/>
        <charset val="1"/>
      </rPr>
      <t xml:space="preserve">4</t>
    </r>
    <r>
      <rPr>
        <vertAlign val="superscript"/>
        <sz val="11"/>
        <color rgb="FF000000"/>
        <rFont val="Arial"/>
        <family val="2"/>
        <charset val="1"/>
      </rPr>
      <t xml:space="preserve">+</t>
    </r>
  </si>
  <si>
    <r>
      <rPr>
        <sz val="11"/>
        <color rgb="FF000000"/>
        <rFont val="Arial"/>
        <family val="2"/>
        <charset val="1"/>
      </rPr>
      <t xml:space="preserve">NO</t>
    </r>
    <r>
      <rPr>
        <vertAlign val="subscript"/>
        <sz val="11"/>
        <color rgb="FF000000"/>
        <rFont val="Arial"/>
        <family val="2"/>
        <charset val="1"/>
      </rPr>
      <t xml:space="preserve">3</t>
    </r>
    <r>
      <rPr>
        <vertAlign val="superscript"/>
        <sz val="11"/>
        <color rgb="FF000000"/>
        <rFont val="Arial"/>
        <family val="2"/>
        <charset val="1"/>
      </rPr>
      <t xml:space="preserve">-</t>
    </r>
  </si>
  <si>
    <t xml:space="preserve">Zn</t>
  </si>
  <si>
    <t xml:space="preserve">Ni</t>
  </si>
  <si>
    <t xml:space="preserve">Carbamazepina</t>
  </si>
  <si>
    <t xml:space="preserve">Diclofenac</t>
  </si>
  <si>
    <t xml:space="preserve">N,N-Dietil-m-toluamida (DEET)</t>
  </si>
  <si>
    <t xml:space="preserve">Iopromida</t>
  </si>
  <si>
    <t xml:space="preserve">1,4-Dioxà</t>
  </si>
  <si>
    <t xml:space="preserve">Venlafaxina</t>
  </si>
  <si>
    <t xml:space="preserve">Cafeïna</t>
  </si>
  <si>
    <t xml:space="preserve">Àcid perfluorooctanosulfònic (PFOS)</t>
  </si>
  <si>
    <t xml:space="preserve">Bis(2-etilhexil) ftalat (DEHP)</t>
  </si>
  <si>
    <t xml:space="preserve">E. coli</t>
  </si>
  <si>
    <t xml:space="preserve">Colífags</t>
  </si>
  <si>
    <r>
      <rPr>
        <sz val="11"/>
        <color rgb="FF000000"/>
        <rFont val="Arial"/>
        <family val="2"/>
        <charset val="1"/>
      </rPr>
      <t xml:space="preserve">Espores</t>
    </r>
    <r>
      <rPr>
        <i val="true"/>
        <sz val="11"/>
        <color rgb="FF000000"/>
        <rFont val="Arial"/>
        <family val="2"/>
        <charset val="1"/>
      </rPr>
      <t xml:space="preserve"> Clostridium perfringens</t>
    </r>
  </si>
  <si>
    <t xml:space="preserve">N-nitrosodimetilamina (NDMA)</t>
  </si>
  <si>
    <t xml:space="preserve">Triclorometà</t>
  </si>
  <si>
    <t xml:space="preserve">Clor lliure residual</t>
  </si>
  <si>
    <t xml:space="preserve">Monocloramina residual</t>
  </si>
  <si>
    <t xml:space="preserve">Ozó residual</t>
  </si>
  <si>
    <t xml:space="preserve">Diòxid de clor residual</t>
  </si>
  <si>
    <t xml:space="preserve">Diferència de pressió</t>
  </si>
  <si>
    <t xml:space="preserve">Absorbància radiació UV (254 nm)</t>
  </si>
  <si>
    <t xml:space="preserve">Oxigen dissolt</t>
  </si>
  <si>
    <t xml:space="preserve">Temperatura</t>
  </si>
  <si>
    <t xml:space="preserve">Biomassa llots actius</t>
  </si>
  <si>
    <t xml:space="preserve">Intensitat radiació ultraviolada</t>
  </si>
  <si>
    <t xml:space="preserve">Proporció radiació ultraviolada transmesa</t>
  </si>
  <si>
    <t xml:space="preserve">Dosi coagulant i/o floculant</t>
  </si>
  <si>
    <t xml:space="preserve">Dosi carbó actiu en pols</t>
  </si>
  <si>
    <t xml:space="preserve">Dosi ozó</t>
  </si>
  <si>
    <t xml:space="preserve">Dosi peròxid hidrogen</t>
  </si>
  <si>
    <t xml:space="preserve">Dosi clor</t>
  </si>
  <si>
    <t xml:space="preserve">Dosi hipoclorit sodi</t>
  </si>
  <si>
    <t xml:space="preserve">Dosi diòxid de clor</t>
  </si>
  <si>
    <t xml:space="preserve">Dosi monocloramina</t>
  </si>
  <si>
    <t xml:space="preserve">Absorbància radiació UV</t>
  </si>
  <si>
    <t xml:space="preserve">Biomassa</t>
  </si>
  <si>
    <t xml:space="preserve">I1</t>
  </si>
  <si>
    <t xml:space="preserve">I2</t>
  </si>
  <si>
    <t xml:space="preserve">I3</t>
  </si>
  <si>
    <t xml:space="preserve">I4</t>
  </si>
  <si>
    <t xml:space="preserve">I5</t>
  </si>
  <si>
    <t xml:space="preserve">I6</t>
  </si>
  <si>
    <t xml:space="preserve">I7</t>
  </si>
  <si>
    <t xml:space="preserve">I8</t>
  </si>
  <si>
    <t xml:space="preserve">I9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</si>
  <si>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</si>
  <si>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</si>
  <si>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</si>
  <si>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</si>
  <si>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</si>
  <si>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</si>
  <si>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</si>
  <si>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</si>
  <si>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</si>
  <si>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</si>
  <si>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</si>
  <si>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</si>
  <si>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</si>
  <si>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</si>
  <si>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Mín</t>
  </si>
  <si>
    <t xml:space="preserve">Màx</t>
  </si>
  <si>
    <r>
      <rPr>
        <sz val="11"/>
        <color rgb="FF000000"/>
        <rFont val="Arial"/>
        <family val="2"/>
        <charset val="1"/>
      </rPr>
      <t xml:space="preserve">m</t>
    </r>
    <r>
      <rPr>
        <vertAlign val="superscript"/>
        <sz val="11"/>
        <color rgb="FF000000"/>
        <rFont val="Arial"/>
        <family val="2"/>
        <charset val="1"/>
      </rPr>
      <t xml:space="preserve">3</t>
    </r>
    <r>
      <rPr>
        <sz val="11"/>
        <color rgb="FF000000"/>
        <rFont val="Arial"/>
        <family val="2"/>
        <charset val="1"/>
      </rPr>
      <t xml:space="preserve">/d</t>
    </r>
  </si>
  <si>
    <t xml:space="preserve">Unitats de pH</t>
  </si>
  <si>
    <t xml:space="preserve">µS/cm</t>
  </si>
  <si>
    <t xml:space="preserve">NTU</t>
  </si>
  <si>
    <t xml:space="preserve">mg/l</t>
  </si>
  <si>
    <t xml:space="preserve">mg C/l</t>
  </si>
  <si>
    <t xml:space="preserve">mg/l N-NH4+</t>
  </si>
  <si>
    <t xml:space="preserve">mg/l N-NO3-</t>
  </si>
  <si>
    <t xml:space="preserve">µg/l</t>
  </si>
  <si>
    <t xml:space="preserve">CFU/100 ml</t>
  </si>
  <si>
    <t xml:space="preserve">PFU/100 ml</t>
  </si>
  <si>
    <t xml:space="preserve">bar</t>
  </si>
  <si>
    <t xml:space="preserve">Adimensional</t>
  </si>
  <si>
    <t xml:space="preserve">ºC</t>
  </si>
  <si>
    <r>
      <rPr>
        <sz val="11"/>
        <color rgb="FF000000"/>
        <rFont val="Arial"/>
        <family val="2"/>
        <charset val="1"/>
      </rPr>
      <t xml:space="preserve">mJ/cm</t>
    </r>
    <r>
      <rPr>
        <vertAlign val="superscript"/>
        <sz val="11"/>
        <color rgb="FF000000"/>
        <rFont val="Arial"/>
        <family val="2"/>
        <charset val="1"/>
      </rPr>
      <t xml:space="preserve">2</t>
    </r>
    <r>
      <rPr>
        <sz val="11"/>
        <color rgb="FF000000"/>
        <rFont val="Arial"/>
        <family val="2"/>
        <charset val="1"/>
      </rPr>
      <t xml:space="preserve"> </t>
    </r>
  </si>
  <si>
    <t xml:space="preserve">g/l</t>
  </si>
  <si>
    <t xml:space="preserve">mg/l (mg O3/mg DOC)</t>
  </si>
  <si>
    <t xml:space="preserve">%</t>
  </si>
  <si>
    <t xml:space="preserve">Punt monitoratge</t>
  </si>
  <si>
    <t xml:space="preserve">Entrada</t>
  </si>
  <si>
    <t xml:space="preserve">Sortida</t>
  </si>
  <si>
    <t xml:space="preserve">Tractament</t>
  </si>
  <si>
    <t xml:space="preserve">DP</t>
  </si>
  <si>
    <t xml:space="preserve">nd</t>
  </si>
  <si>
    <t xml:space="preserve">Continu</t>
  </si>
  <si>
    <t xml:space="preserve">Periòdic (p. ex. cada 6 mesos)</t>
  </si>
  <si>
    <t xml:space="preserve">FAC_DS1</t>
  </si>
  <si>
    <t xml:space="preserve">Continu o periòdic</t>
  </si>
  <si>
    <t xml:space="preserve">Continu o periòdic (p. ex. cada 6 mesos)</t>
  </si>
  <si>
    <t xml:space="preserve">Periòdic (p. ex. cada 15 dies durant els primers mesos, cada 3 mesos al cap d’1 any)</t>
  </si>
  <si>
    <t xml:space="preserve">FAC_DS2</t>
  </si>
  <si>
    <t xml:space="preserve">FAC_DS3</t>
  </si>
  <si>
    <t xml:space="preserve">BRM1</t>
  </si>
  <si>
    <t xml:space="preserve">BRM2</t>
  </si>
  <si>
    <t xml:space="preserve">FQ_D</t>
  </si>
  <si>
    <t xml:space="preserve">FS</t>
  </si>
  <si>
    <t xml:space="preserve">BFS</t>
  </si>
  <si>
    <t xml:space="preserve">CAB</t>
  </si>
  <si>
    <t xml:space="preserve">MF_UF</t>
  </si>
  <si>
    <t xml:space="preserve">OI</t>
  </si>
  <si>
    <t xml:space="preserve">Periòdic (p. ex. cada any)</t>
  </si>
  <si>
    <t xml:space="preserve">EDI</t>
  </si>
  <si>
    <t xml:space="preserve">CAG</t>
  </si>
  <si>
    <t xml:space="preserve">CAP</t>
  </si>
  <si>
    <t xml:space="preserve">O3</t>
  </si>
  <si>
    <t xml:space="preserve">UV_H2O2</t>
  </si>
  <si>
    <t xml:space="preserve">Cl2</t>
  </si>
  <si>
    <t xml:space="preserve">NaOCl</t>
  </si>
  <si>
    <t xml:space="preserve">ClO2</t>
  </si>
  <si>
    <t xml:space="preserve">UV</t>
  </si>
  <si>
    <t xml:space="preserve">Cloramines</t>
  </si>
</sst>
</file>

<file path=xl/styles.xml><?xml version="1.0" encoding="utf-8"?>
<styleSheet xmlns="http://schemas.openxmlformats.org/spreadsheetml/2006/main">
  <numFmts count="5">
    <numFmt numFmtId="164" formatCode="General"/>
    <numFmt numFmtId="165" formatCode="0"/>
    <numFmt numFmtId="166" formatCode="0.0"/>
    <numFmt numFmtId="167" formatCode="0.00"/>
    <numFmt numFmtId="168" formatCode="0.0000"/>
  </numFmts>
  <fonts count="13">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
      <vertAlign val="subscript"/>
      <sz val="11"/>
      <color rgb="FF000000"/>
      <name val="Arial"/>
      <family val="2"/>
      <charset val="1"/>
    </font>
    <font>
      <vertAlign val="superscript"/>
      <sz val="11"/>
      <color rgb="FF000000"/>
      <name val="Arial"/>
      <family val="2"/>
      <charset val="1"/>
    </font>
    <font>
      <i val="true"/>
      <sz val="11"/>
      <color rgb="FF000000"/>
      <name val="Arial"/>
      <family val="2"/>
      <charset val="1"/>
    </font>
    <font>
      <sz val="11"/>
      <name val="Arial"/>
      <family val="2"/>
      <charset val="1"/>
    </font>
    <font>
      <sz val="11"/>
      <color rgb="FFFF0000"/>
      <name val="Arial"/>
      <family val="2"/>
      <charset val="1"/>
    </font>
    <font>
      <sz val="9"/>
      <color rgb="FF000000"/>
      <name val="Tahoma"/>
      <family val="2"/>
      <charset val="1"/>
    </font>
    <font>
      <b val="true"/>
      <sz val="9"/>
      <color rgb="FF000000"/>
      <name val="Tahoma"/>
      <family val="2"/>
      <charset val="1"/>
    </font>
  </fonts>
  <fills count="8">
    <fill>
      <patternFill patternType="none"/>
    </fill>
    <fill>
      <patternFill patternType="gray125"/>
    </fill>
    <fill>
      <patternFill patternType="solid">
        <fgColor rgb="FFFFD966"/>
        <bgColor rgb="FFF8CBAD"/>
      </patternFill>
    </fill>
    <fill>
      <patternFill patternType="solid">
        <fgColor rgb="FF9BC2E6"/>
        <bgColor rgb="FF9DC3E6"/>
      </patternFill>
    </fill>
    <fill>
      <patternFill patternType="solid">
        <fgColor rgb="FF9DC3E6"/>
        <bgColor rgb="FF9BC2E6"/>
      </patternFill>
    </fill>
    <fill>
      <patternFill patternType="solid">
        <fgColor rgb="FFC5E0B4"/>
        <bgColor rgb="FFC9C9C9"/>
      </patternFill>
    </fill>
    <fill>
      <patternFill patternType="solid">
        <fgColor rgb="FFF8CBAD"/>
        <bgColor rgb="FFFFD966"/>
      </patternFill>
    </fill>
    <fill>
      <patternFill patternType="solid">
        <fgColor rgb="FFC9C9C9"/>
        <bgColor rgb="FFC5E0B4"/>
      </patternFill>
    </fill>
  </fills>
  <borders count="4">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4" fillId="5" borderId="0" xfId="0" applyFont="true" applyBorder="false" applyAlignment="true" applyProtection="false">
      <alignment horizontal="left" vertical="center" textRotation="0" wrapText="false" indent="0" shrinkToFit="false"/>
      <protection locked="true" hidden="false"/>
    </xf>
    <xf numFmtId="164" fontId="4" fillId="6" borderId="0" xfId="0" applyFont="true" applyBorder="false" applyAlignment="true" applyProtection="false">
      <alignment horizontal="left" vertical="center" textRotation="0" wrapText="false" indent="0" shrinkToFit="false"/>
      <protection locked="true" hidden="false"/>
    </xf>
    <xf numFmtId="164" fontId="4" fillId="7" borderId="0" xfId="0" applyFont="true" applyBorder="fals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4" fontId="8" fillId="2" borderId="2" xfId="0" applyFont="true" applyBorder="true" applyAlignment="true" applyProtection="false">
      <alignment horizontal="left" vertical="center" textRotation="0" wrapText="false" indent="0" shrinkToFit="false"/>
      <protection locked="true" hidden="false"/>
    </xf>
    <xf numFmtId="164" fontId="4" fillId="5" borderId="3" xfId="0" applyFont="true" applyBorder="true" applyAlignment="true" applyProtection="false">
      <alignment horizontal="left" vertical="center" textRotation="0" wrapText="false" indent="0" shrinkToFit="false"/>
      <protection locked="true" hidden="false"/>
    </xf>
    <xf numFmtId="164" fontId="4" fillId="5" borderId="2" xfId="0" applyFont="true" applyBorder="true" applyAlignment="true" applyProtection="false">
      <alignment horizontal="left" vertical="center" textRotation="0" wrapText="false" indent="0" shrinkToFit="false"/>
      <protection locked="true" hidden="false"/>
    </xf>
    <xf numFmtId="164" fontId="4" fillId="5" borderId="1" xfId="0" applyFont="true" applyBorder="true" applyAlignment="true" applyProtection="false">
      <alignment horizontal="left" vertical="center" textRotation="0" wrapText="false" indent="0" shrinkToFit="false"/>
      <protection locked="true" hidden="false"/>
    </xf>
    <xf numFmtId="164" fontId="4" fillId="6" borderId="2" xfId="0" applyFont="true" applyBorder="true" applyAlignment="true" applyProtection="false">
      <alignment horizontal="left" vertical="center"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8" fillId="6" borderId="0" xfId="0" applyFont="true" applyBorder="false" applyAlignment="true" applyProtection="false">
      <alignment horizontal="left" vertical="center" textRotation="0" wrapText="false" indent="0" shrinkToFit="false"/>
      <protection locked="true" hidden="false"/>
    </xf>
    <xf numFmtId="164" fontId="8" fillId="6" borderId="2" xfId="0" applyFont="true" applyBorder="true" applyAlignment="true" applyProtection="false">
      <alignment horizontal="left" vertical="center" textRotation="0" wrapText="false" indent="0" shrinkToFit="false"/>
      <protection locked="true" hidden="false"/>
    </xf>
    <xf numFmtId="164" fontId="4" fillId="7" borderId="2" xfId="0" applyFont="true" applyBorder="true" applyAlignment="true" applyProtection="false">
      <alignment horizontal="left" vertical="center" textRotation="0" wrapText="false" indent="0" shrinkToFit="false"/>
      <protection locked="true" hidden="false"/>
    </xf>
    <xf numFmtId="164" fontId="4" fillId="7" borderId="1" xfId="0" applyFont="true" applyBorder="true" applyAlignment="false" applyProtection="false">
      <alignment horizontal="general" vertical="bottom" textRotation="0" wrapText="false" indent="0" shrinkToFit="false"/>
      <protection locked="true" hidden="false"/>
    </xf>
    <xf numFmtId="164" fontId="8" fillId="7" borderId="0" xfId="0" applyFont="true" applyBorder="false" applyAlignment="true" applyProtection="false">
      <alignment horizontal="left" vertical="center" textRotation="0" wrapText="false" indent="0" shrinkToFit="false"/>
      <protection locked="true" hidden="false"/>
    </xf>
    <xf numFmtId="164" fontId="8" fillId="7" borderId="2" xfId="0" applyFont="true" applyBorder="true" applyAlignment="true" applyProtection="false">
      <alignment horizontal="left" vertical="center" textRotation="0" wrapText="false" indent="0" shrinkToFit="false"/>
      <protection locked="true" hidden="false"/>
    </xf>
    <xf numFmtId="164" fontId="4" fillId="7" borderId="3"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9" fillId="0" borderId="2" xfId="0" applyFont="true" applyBorder="true" applyAlignment="true" applyProtection="false">
      <alignment horizontal="left" vertical="center" textRotation="0" wrapText="false" indent="0" shrinkToFit="false"/>
      <protection locked="true" hidden="false"/>
    </xf>
    <xf numFmtId="164" fontId="9" fillId="0" borderId="3"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4" fillId="0" borderId="0" xfId="20" applyFont="true" applyBorder="true" applyAlignment="true" applyProtection="true">
      <alignment horizontal="left" vertical="center" textRotation="0" wrapText="true" indent="0" shrinkToFit="false"/>
      <protection locked="true" hidden="false"/>
    </xf>
    <xf numFmtId="165" fontId="4" fillId="0" borderId="2" xfId="20" applyFont="true" applyBorder="true" applyAlignment="true" applyProtection="true">
      <alignment horizontal="left" vertical="center" textRotation="0" wrapText="true" indent="0" shrinkToFit="false"/>
      <protection locked="true" hidden="false"/>
    </xf>
    <xf numFmtId="165" fontId="4" fillId="0" borderId="0" xfId="20" applyFont="true" applyBorder="true" applyAlignment="true" applyProtection="tru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0" fillId="0" borderId="2" xfId="0" applyFont="true" applyBorder="tru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6" fontId="9" fillId="0" borderId="0" xfId="0" applyFont="true" applyBorder="false" applyAlignment="true" applyProtection="false">
      <alignment horizontal="left" vertical="center" textRotation="0" wrapText="false" indent="0" shrinkToFit="false"/>
      <protection locked="true" hidden="false"/>
    </xf>
    <xf numFmtId="167" fontId="9" fillId="0" borderId="2"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6" fontId="4" fillId="0" borderId="2" xfId="0" applyFont="true" applyBorder="true" applyAlignment="true" applyProtection="false">
      <alignment horizontal="left"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5" fontId="10" fillId="0" borderId="2" xfId="0" applyFont="true" applyBorder="true" applyAlignment="true" applyProtection="false">
      <alignment horizontal="left" vertical="center" textRotation="0" wrapText="false" indent="0" shrinkToFit="false"/>
      <protection locked="true" hidden="false"/>
    </xf>
    <xf numFmtId="168" fontId="10" fillId="0" borderId="0" xfId="0" applyFont="true" applyBorder="false" applyAlignment="true" applyProtection="false">
      <alignment horizontal="left" vertical="center" textRotation="0" wrapText="false" indent="0" shrinkToFit="false"/>
      <protection locked="true" hidden="false"/>
    </xf>
    <xf numFmtId="168" fontId="4" fillId="0" borderId="2" xfId="0" applyFont="true" applyBorder="true" applyAlignment="true" applyProtection="false">
      <alignment horizontal="left" vertical="center" textRotation="0" wrapText="false" indent="0" shrinkToFit="false"/>
      <protection locked="true" hidden="false"/>
    </xf>
    <xf numFmtId="168" fontId="10" fillId="0" borderId="1" xfId="0" applyFont="true" applyBorder="true" applyAlignment="true" applyProtection="false">
      <alignment horizontal="left"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60% - Accent4"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FCC"/>
      <rgbColor rgb="FFCCFFFF"/>
      <rgbColor rgb="FF660066"/>
      <rgbColor rgb="FFFF8080"/>
      <rgbColor rgb="FF0066CC"/>
      <rgbColor rgb="FF9BC2E6"/>
      <rgbColor rgb="FF000080"/>
      <rgbColor rgb="FFFF00FF"/>
      <rgbColor rgb="FFFFFF00"/>
      <rgbColor rgb="FF00FFFF"/>
      <rgbColor rgb="FF800080"/>
      <rgbColor rgb="FF800000"/>
      <rgbColor rgb="FF008080"/>
      <rgbColor rgb="FF0000FF"/>
      <rgbColor rgb="FF00CCFF"/>
      <rgbColor rgb="FFCCFFFF"/>
      <rgbColor rgb="FFC5E0B4"/>
      <rgbColor rgb="FFFFD966"/>
      <rgbColor rgb="FF9DC3E6"/>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B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7" topLeftCell="B8" activePane="bottomRight" state="frozen"/>
      <selection pane="topLeft" activeCell="A1" activeCellId="0" sqref="A1"/>
      <selection pane="topRight" activeCell="B1" activeCellId="0" sqref="B1"/>
      <selection pane="bottomLeft" activeCell="A8" activeCellId="0" sqref="A8"/>
      <selection pane="bottomRight" activeCell="C19" activeCellId="0" sqref="C19"/>
    </sheetView>
  </sheetViews>
  <sheetFormatPr defaultColWidth="9.15625" defaultRowHeight="14.25" zeroHeight="false" outlineLevelRow="0" outlineLevelCol="0"/>
  <cols>
    <col collapsed="false" customWidth="true" hidden="false" outlineLevel="0" max="1" min="1" style="1" width="20.14"/>
    <col collapsed="false" customWidth="false" hidden="false" outlineLevel="0" max="4" min="2" style="1" width="9.14"/>
    <col collapsed="false" customWidth="false" hidden="false" outlineLevel="0" max="5" min="5" style="2" width="9.14"/>
    <col collapsed="false" customWidth="false" hidden="false" outlineLevel="0" max="6" min="6" style="1" width="9.14"/>
    <col collapsed="false" customWidth="false" hidden="false" outlineLevel="0" max="7" min="7" style="3" width="9.14"/>
    <col collapsed="false" customWidth="false" hidden="false" outlineLevel="0" max="9" min="8" style="1" width="9.14"/>
    <col collapsed="false" customWidth="false" hidden="false" outlineLevel="0" max="10" min="10" style="2" width="9.14"/>
    <col collapsed="false" customWidth="false" hidden="false" outlineLevel="0" max="11" min="11" style="3" width="9.14"/>
    <col collapsed="false" customWidth="false" hidden="false" outlineLevel="0" max="12" min="12" style="1" width="9.14"/>
    <col collapsed="false" customWidth="false" hidden="false" outlineLevel="0" max="13" min="13" style="3" width="9.14"/>
    <col collapsed="false" customWidth="false" hidden="false" outlineLevel="0" max="14" min="14" style="1" width="9.14"/>
    <col collapsed="false" customWidth="false" hidden="false" outlineLevel="0" max="15" min="15" style="3" width="9.14"/>
    <col collapsed="false" customWidth="false" hidden="false" outlineLevel="0" max="16" min="16" style="1" width="9.14"/>
    <col collapsed="false" customWidth="false" hidden="false" outlineLevel="0" max="17" min="17" style="3" width="9.14"/>
    <col collapsed="false" customWidth="false" hidden="false" outlineLevel="0" max="18" min="18" style="1" width="9.14"/>
    <col collapsed="false" customWidth="false" hidden="false" outlineLevel="0" max="19" min="19" style="3" width="9.14"/>
    <col collapsed="false" customWidth="false" hidden="false" outlineLevel="0" max="20" min="20" style="1" width="9.14"/>
    <col collapsed="false" customWidth="false" hidden="false" outlineLevel="0" max="21" min="21" style="3" width="9.14"/>
    <col collapsed="false" customWidth="false" hidden="false" outlineLevel="0" max="22" min="22" style="1" width="9.14"/>
    <col collapsed="false" customWidth="false" hidden="false" outlineLevel="0" max="23" min="23" style="3" width="9.14"/>
    <col collapsed="false" customWidth="false" hidden="false" outlineLevel="0" max="24" min="24" style="1" width="9.14"/>
    <col collapsed="false" customWidth="false" hidden="false" outlineLevel="0" max="25" min="25" style="3" width="9.14"/>
    <col collapsed="false" customWidth="false" hidden="false" outlineLevel="0" max="26" min="26" style="1" width="9.14"/>
    <col collapsed="false" customWidth="false" hidden="false" outlineLevel="0" max="27" min="27" style="3" width="9.14"/>
    <col collapsed="false" customWidth="false" hidden="false" outlineLevel="0" max="28" min="28" style="1" width="9.14"/>
    <col collapsed="false" customWidth="false" hidden="false" outlineLevel="0" max="29" min="29" style="3" width="9.14"/>
    <col collapsed="false" customWidth="false" hidden="false" outlineLevel="0" max="30" min="30" style="1" width="9.14"/>
    <col collapsed="false" customWidth="false" hidden="false" outlineLevel="0" max="31" min="31" style="3" width="9.14"/>
    <col collapsed="false" customWidth="false" hidden="false" outlineLevel="0" max="32" min="32" style="1" width="9.14"/>
    <col collapsed="false" customWidth="false" hidden="false" outlineLevel="0" max="33" min="33" style="3" width="9.14"/>
    <col collapsed="false" customWidth="false" hidden="false" outlineLevel="0" max="34" min="34" style="1" width="9.14"/>
    <col collapsed="false" customWidth="false" hidden="false" outlineLevel="0" max="35" min="35" style="3" width="9.14"/>
    <col collapsed="false" customWidth="false" hidden="false" outlineLevel="0" max="36" min="36" style="1" width="9.14"/>
    <col collapsed="false" customWidth="false" hidden="false" outlineLevel="0" max="37" min="37" style="3" width="9.14"/>
    <col collapsed="false" customWidth="false" hidden="false" outlineLevel="0" max="38" min="38" style="1" width="9.14"/>
    <col collapsed="false" customWidth="false" hidden="false" outlineLevel="0" max="39" min="39" style="3" width="9.14"/>
    <col collapsed="false" customWidth="false" hidden="false" outlineLevel="0" max="40" min="40" style="1" width="9.14"/>
    <col collapsed="false" customWidth="false" hidden="false" outlineLevel="0" max="41" min="41" style="3" width="9.14"/>
    <col collapsed="false" customWidth="false" hidden="false" outlineLevel="0" max="42" min="42" style="1" width="9.14"/>
    <col collapsed="false" customWidth="false" hidden="false" outlineLevel="0" max="43" min="43" style="3" width="9.14"/>
    <col collapsed="false" customWidth="false" hidden="false" outlineLevel="0" max="44" min="44" style="1" width="9.14"/>
    <col collapsed="false" customWidth="false" hidden="false" outlineLevel="0" max="45" min="45" style="3" width="9.14"/>
    <col collapsed="false" customWidth="false" hidden="false" outlineLevel="0" max="46" min="46" style="1" width="9.14"/>
    <col collapsed="false" customWidth="false" hidden="false" outlineLevel="0" max="47" min="47" style="3" width="9.14"/>
    <col collapsed="false" customWidth="false" hidden="false" outlineLevel="0" max="54" min="48" style="4" width="9.14"/>
    <col collapsed="false" customWidth="false" hidden="false" outlineLevel="0" max="55" min="55" style="1" width="9.14"/>
    <col collapsed="false" customWidth="false" hidden="false" outlineLevel="0" max="56" min="56" style="3" width="9.14"/>
    <col collapsed="false" customWidth="false" hidden="false" outlineLevel="0" max="59" min="57" style="1" width="9.14"/>
    <col collapsed="false" customWidth="false" hidden="false" outlineLevel="0" max="60" min="60" style="2" width="9.14"/>
    <col collapsed="false" customWidth="false" hidden="false" outlineLevel="0" max="61" min="61" style="1" width="9.14"/>
    <col collapsed="false" customWidth="false" hidden="false" outlineLevel="0" max="63" min="62" style="3" width="9.14"/>
    <col collapsed="false" customWidth="true" hidden="false" outlineLevel="0" max="64" min="64" style="3" width="13.01"/>
    <col collapsed="false" customWidth="true" hidden="false" outlineLevel="0" max="67" min="65" style="4" width="13.01"/>
    <col collapsed="false" customWidth="true" hidden="false" outlineLevel="0" max="69" min="68" style="4" width="10.99"/>
    <col collapsed="false" customWidth="true" hidden="false" outlineLevel="0" max="70" min="70" style="4" width="12.71"/>
    <col collapsed="false" customWidth="true" hidden="false" outlineLevel="0" max="72" min="71" style="4" width="13.7"/>
    <col collapsed="false" customWidth="true" hidden="false" outlineLevel="0" max="73" min="73" style="4" width="13.01"/>
    <col collapsed="false" customWidth="false" hidden="false" outlineLevel="0" max="74" min="74" style="1" width="9.14"/>
    <col collapsed="false" customWidth="false" hidden="false" outlineLevel="0" max="75" min="75" style="3" width="9.14"/>
    <col collapsed="false" customWidth="false" hidden="false" outlineLevel="0" max="76" min="76" style="1" width="9.14"/>
    <col collapsed="false" customWidth="false" hidden="false" outlineLevel="0" max="77" min="77" style="3" width="9.14"/>
    <col collapsed="false" customWidth="false" hidden="false" outlineLevel="0" max="78" min="78" style="1" width="9.14"/>
    <col collapsed="false" customWidth="false" hidden="false" outlineLevel="0" max="79" min="79" style="3" width="9.14"/>
    <col collapsed="false" customWidth="false" hidden="false" outlineLevel="0" max="80" min="80" style="1" width="9.14"/>
    <col collapsed="false" customWidth="false" hidden="false" outlineLevel="0" max="81" min="81" style="3" width="9.14"/>
    <col collapsed="false" customWidth="false" hidden="false" outlineLevel="0" max="82" min="82" style="1" width="9.14"/>
    <col collapsed="false" customWidth="false" hidden="false" outlineLevel="0" max="83" min="83" style="3" width="9.14"/>
    <col collapsed="false" customWidth="false" hidden="false" outlineLevel="0" max="84" min="84" style="1" width="9.14"/>
    <col collapsed="false" customWidth="false" hidden="false" outlineLevel="0" max="85" min="85" style="3" width="9.14"/>
    <col collapsed="false" customWidth="false" hidden="false" outlineLevel="0" max="86" min="86" style="1" width="9.14"/>
    <col collapsed="false" customWidth="false" hidden="false" outlineLevel="0" max="87" min="87" style="3" width="9.14"/>
    <col collapsed="false" customWidth="false" hidden="false" outlineLevel="0" max="88" min="88" style="1" width="9.14"/>
    <col collapsed="false" customWidth="false" hidden="false" outlineLevel="0" max="89" min="89" style="3" width="9.14"/>
    <col collapsed="false" customWidth="false" hidden="false" outlineLevel="0" max="90" min="90" style="1" width="9.14"/>
    <col collapsed="false" customWidth="false" hidden="false" outlineLevel="0" max="91" min="91" style="3" width="9.14"/>
    <col collapsed="false" customWidth="false" hidden="false" outlineLevel="0" max="92" min="92" style="1" width="9.14"/>
    <col collapsed="false" customWidth="false" hidden="false" outlineLevel="0" max="93" min="93" style="3" width="9.14"/>
    <col collapsed="false" customWidth="false" hidden="false" outlineLevel="0" max="94" min="94" style="1" width="9.14"/>
    <col collapsed="false" customWidth="false" hidden="false" outlineLevel="0" max="95" min="95" style="3" width="9.14"/>
    <col collapsed="false" customWidth="false" hidden="false" outlineLevel="0" max="96" min="96" style="1" width="9.14"/>
    <col collapsed="false" customWidth="false" hidden="false" outlineLevel="0" max="97" min="97" style="3" width="9.14"/>
    <col collapsed="false" customWidth="false" hidden="false" outlineLevel="0" max="98" min="98" style="1" width="9.14"/>
    <col collapsed="false" customWidth="false" hidden="false" outlineLevel="0" max="99" min="99" style="3" width="9.14"/>
    <col collapsed="false" customWidth="false" hidden="false" outlineLevel="0" max="100" min="100" style="1" width="9.14"/>
    <col collapsed="false" customWidth="false" hidden="false" outlineLevel="0" max="101" min="101" style="3" width="9.14"/>
    <col collapsed="false" customWidth="false" hidden="false" outlineLevel="0" max="102" min="102" style="1" width="9.14"/>
    <col collapsed="false" customWidth="false" hidden="false" outlineLevel="0" max="103" min="103" style="3" width="9.14"/>
    <col collapsed="false" customWidth="false" hidden="false" outlineLevel="0" max="104" min="104" style="1" width="9.14"/>
    <col collapsed="false" customWidth="false" hidden="false" outlineLevel="0" max="105" min="105" style="3" width="9.14"/>
    <col collapsed="false" customWidth="false" hidden="false" outlineLevel="0" max="106" min="106" style="1" width="9.14"/>
    <col collapsed="false" customWidth="false" hidden="false" outlineLevel="0" max="107" min="107" style="3" width="9.14"/>
    <col collapsed="false" customWidth="false" hidden="false" outlineLevel="0" max="108" min="108" style="1" width="9.14"/>
    <col collapsed="false" customWidth="true" hidden="false" outlineLevel="0" max="109" min="109" style="3" width="9.58"/>
    <col collapsed="false" customWidth="false" hidden="false" outlineLevel="0" max="110" min="110" style="1" width="9.14"/>
    <col collapsed="false" customWidth="false" hidden="false" outlineLevel="0" max="111" min="111" style="3" width="9.14"/>
    <col collapsed="false" customWidth="false" hidden="false" outlineLevel="0" max="112" min="112" style="1" width="9.14"/>
    <col collapsed="false" customWidth="false" hidden="false" outlineLevel="0" max="113" min="113" style="3" width="9.14"/>
    <col collapsed="false" customWidth="false" hidden="false" outlineLevel="0" max="114" min="114" style="1" width="9.14"/>
    <col collapsed="false" customWidth="false" hidden="false" outlineLevel="0" max="115" min="115" style="3" width="9.14"/>
    <col collapsed="false" customWidth="false" hidden="false" outlineLevel="0" max="117" min="116" style="1" width="9.14"/>
    <col collapsed="false" customWidth="false" hidden="false" outlineLevel="0" max="118" min="118" style="3" width="9.14"/>
    <col collapsed="false" customWidth="false" hidden="false" outlineLevel="0" max="119" min="119" style="1" width="9.14"/>
    <col collapsed="false" customWidth="false" hidden="false" outlineLevel="0" max="120" min="120" style="3" width="9.14"/>
    <col collapsed="false" customWidth="false" hidden="false" outlineLevel="0" max="121" min="121" style="1" width="9.14"/>
    <col collapsed="false" customWidth="false" hidden="false" outlineLevel="0" max="122" min="122" style="3" width="9.14"/>
    <col collapsed="false" customWidth="false" hidden="false" outlineLevel="0" max="123" min="123" style="1" width="9.14"/>
    <col collapsed="false" customWidth="false" hidden="false" outlineLevel="0" max="124" min="124" style="3" width="9.14"/>
    <col collapsed="false" customWidth="false" hidden="false" outlineLevel="0" max="125" min="125" style="1" width="9.14"/>
    <col collapsed="false" customWidth="false" hidden="false" outlineLevel="0" max="126" min="126" style="3" width="9.14"/>
    <col collapsed="false" customWidth="false" hidden="false" outlineLevel="0" max="127" min="127" style="2" width="9.14"/>
    <col collapsed="false" customWidth="false" hidden="false" outlineLevel="0" max="128" min="128" style="3" width="9.14"/>
    <col collapsed="false" customWidth="false" hidden="false" outlineLevel="0" max="129" min="129" style="1" width="9.14"/>
    <col collapsed="false" customWidth="false" hidden="false" outlineLevel="0" max="130" min="130" style="3" width="9.14"/>
    <col collapsed="false" customWidth="false" hidden="false" outlineLevel="0" max="131" min="131" style="1" width="9.14"/>
    <col collapsed="false" customWidth="false" hidden="false" outlineLevel="0" max="132" min="132" style="3" width="9.14"/>
    <col collapsed="false" customWidth="false" hidden="false" outlineLevel="0" max="133" min="133" style="1" width="9.14"/>
    <col collapsed="false" customWidth="false" hidden="false" outlineLevel="0" max="134" min="134" style="3" width="9.14"/>
    <col collapsed="false" customWidth="false" hidden="false" outlineLevel="0" max="135" min="135" style="1" width="9.14"/>
    <col collapsed="false" customWidth="false" hidden="false" outlineLevel="0" max="136" min="136" style="3" width="9.14"/>
    <col collapsed="false" customWidth="false" hidden="false" outlineLevel="0" max="137" min="137" style="1" width="9.14"/>
    <col collapsed="false" customWidth="false" hidden="false" outlineLevel="0" max="138" min="138" style="3" width="9.14"/>
    <col collapsed="false" customWidth="false" hidden="false" outlineLevel="0" max="139" min="139" style="1" width="9.14"/>
    <col collapsed="false" customWidth="false" hidden="false" outlineLevel="0" max="140" min="140" style="3" width="9.14"/>
    <col collapsed="false" customWidth="false" hidden="false" outlineLevel="0" max="141" min="141" style="1" width="9.14"/>
    <col collapsed="false" customWidth="false" hidden="false" outlineLevel="0" max="142" min="142" style="3" width="9.14"/>
    <col collapsed="false" customWidth="false" hidden="false" outlineLevel="0" max="143" min="143" style="1" width="9.14"/>
    <col collapsed="false" customWidth="false" hidden="false" outlineLevel="0" max="144" min="144" style="3" width="9.14"/>
    <col collapsed="false" customWidth="false" hidden="false" outlineLevel="0" max="145" min="145" style="1" width="9.14"/>
    <col collapsed="false" customWidth="false" hidden="false" outlineLevel="0" max="146" min="146" style="3" width="9.14"/>
    <col collapsed="false" customWidth="false" hidden="false" outlineLevel="0" max="147" min="147" style="1" width="9.14"/>
    <col collapsed="false" customWidth="false" hidden="false" outlineLevel="0" max="148" min="148" style="3" width="9.14"/>
    <col collapsed="false" customWidth="false" hidden="false" outlineLevel="0" max="149" min="149" style="1" width="9.14"/>
    <col collapsed="false" customWidth="false" hidden="false" outlineLevel="0" max="150" min="150" style="3" width="9.14"/>
    <col collapsed="false" customWidth="false" hidden="false" outlineLevel="0" max="151" min="151" style="1" width="9.14"/>
    <col collapsed="false" customWidth="false" hidden="false" outlineLevel="0" max="152" min="152" style="3" width="9.14"/>
    <col collapsed="false" customWidth="false" hidden="false" outlineLevel="0" max="153" min="153" style="1" width="9.14"/>
    <col collapsed="false" customWidth="false" hidden="false" outlineLevel="0" max="154" min="154" style="3" width="9.14"/>
    <col collapsed="false" customWidth="false" hidden="false" outlineLevel="0" max="155" min="155" style="1" width="9.14"/>
    <col collapsed="false" customWidth="false" hidden="false" outlineLevel="0" max="156" min="156" style="3" width="9.14"/>
    <col collapsed="false" customWidth="false" hidden="false" outlineLevel="0" max="157" min="157" style="1" width="9.14"/>
    <col collapsed="false" customWidth="false" hidden="false" outlineLevel="0" max="158" min="158" style="3" width="9.14"/>
    <col collapsed="false" customWidth="false" hidden="false" outlineLevel="0" max="165" min="159" style="4" width="9.14"/>
    <col collapsed="false" customWidth="false" hidden="false" outlineLevel="0" max="166" min="166" style="1" width="9.14"/>
    <col collapsed="false" customWidth="false" hidden="false" outlineLevel="0" max="167" min="167" style="3" width="9.14"/>
    <col collapsed="false" customWidth="false" hidden="false" outlineLevel="0" max="169" min="168" style="1" width="9.14"/>
    <col collapsed="false" customWidth="false" hidden="false" outlineLevel="0" max="170" min="170" style="3" width="9.14"/>
    <col collapsed="false" customWidth="false" hidden="false" outlineLevel="0" max="1024" min="171" style="1" width="9.14"/>
  </cols>
  <sheetData>
    <row r="1" s="1" customFormat="true" ht="15" hidden="false" customHeight="false" outlineLevel="0" collapsed="false">
      <c r="A1" s="5" t="s">
        <v>0</v>
      </c>
    </row>
    <row r="2" s="1" customFormat="true" ht="14.25" hidden="false" customHeight="false" outlineLevel="0" collapsed="false"/>
    <row r="3" customFormat="false" ht="14.25" hidden="false" customHeight="false" outlineLevel="0" collapsed="false">
      <c r="C3" s="6"/>
      <c r="D3" s="7"/>
      <c r="E3" s="8" t="s">
        <v>1</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9" t="s">
        <v>2</v>
      </c>
      <c r="AW3" s="9"/>
      <c r="AX3" s="9"/>
      <c r="AY3" s="9"/>
      <c r="AZ3" s="9"/>
      <c r="BA3" s="9"/>
      <c r="BB3" s="9"/>
      <c r="BC3" s="9"/>
      <c r="BD3" s="9"/>
      <c r="BE3" s="9"/>
      <c r="BF3" s="9"/>
      <c r="BG3" s="9"/>
      <c r="BH3" s="9"/>
      <c r="BI3" s="9"/>
      <c r="BJ3" s="9"/>
      <c r="BK3" s="9"/>
      <c r="BL3" s="9"/>
      <c r="BM3" s="9"/>
      <c r="BN3" s="9"/>
      <c r="BO3" s="9"/>
      <c r="BP3" s="9"/>
      <c r="BQ3" s="9"/>
      <c r="BR3" s="9"/>
      <c r="BS3" s="9"/>
      <c r="BT3" s="9"/>
      <c r="BU3" s="9"/>
      <c r="BV3" s="10" t="s">
        <v>3</v>
      </c>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1" t="s">
        <v>4</v>
      </c>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row>
    <row r="4" customFormat="false" ht="18.75" hidden="false" customHeight="false" outlineLevel="0" collapsed="false">
      <c r="C4" s="7" t="s">
        <v>5</v>
      </c>
      <c r="D4" s="7"/>
      <c r="E4" s="12" t="s">
        <v>6</v>
      </c>
      <c r="F4" s="8"/>
      <c r="G4" s="13"/>
      <c r="H4" s="8" t="s">
        <v>7</v>
      </c>
      <c r="I4" s="8"/>
      <c r="J4" s="12" t="s">
        <v>8</v>
      </c>
      <c r="K4" s="13"/>
      <c r="L4" s="8" t="s">
        <v>9</v>
      </c>
      <c r="M4" s="13"/>
      <c r="N4" s="8" t="s">
        <v>10</v>
      </c>
      <c r="O4" s="13"/>
      <c r="P4" s="14" t="s">
        <v>11</v>
      </c>
      <c r="Q4" s="13"/>
      <c r="R4" s="8" t="s">
        <v>12</v>
      </c>
      <c r="S4" s="13"/>
      <c r="T4" s="8" t="s">
        <v>13</v>
      </c>
      <c r="U4" s="13"/>
      <c r="V4" s="8" t="s">
        <v>14</v>
      </c>
      <c r="W4" s="13"/>
      <c r="X4" s="8" t="s">
        <v>15</v>
      </c>
      <c r="Y4" s="13"/>
      <c r="Z4" s="8" t="s">
        <v>16</v>
      </c>
      <c r="AA4" s="13"/>
      <c r="AB4" s="8" t="s">
        <v>17</v>
      </c>
      <c r="AC4" s="13"/>
      <c r="AD4" s="8" t="s">
        <v>18</v>
      </c>
      <c r="AE4" s="13"/>
      <c r="AF4" s="8" t="s">
        <v>19</v>
      </c>
      <c r="AG4" s="13"/>
      <c r="AH4" s="8" t="s">
        <v>20</v>
      </c>
      <c r="AI4" s="13"/>
      <c r="AJ4" s="8" t="s">
        <v>21</v>
      </c>
      <c r="AK4" s="13"/>
      <c r="AL4" s="8" t="s">
        <v>22</v>
      </c>
      <c r="AM4" s="13"/>
      <c r="AN4" s="8" t="s">
        <v>23</v>
      </c>
      <c r="AO4" s="13"/>
      <c r="AP4" s="15" t="s">
        <v>24</v>
      </c>
      <c r="AQ4" s="16"/>
      <c r="AR4" s="8" t="s">
        <v>25</v>
      </c>
      <c r="AS4" s="13"/>
      <c r="AT4" s="8" t="s">
        <v>26</v>
      </c>
      <c r="AU4" s="13"/>
      <c r="AV4" s="17" t="s">
        <v>27</v>
      </c>
      <c r="AW4" s="17" t="s">
        <v>28</v>
      </c>
      <c r="AX4" s="17" t="s">
        <v>29</v>
      </c>
      <c r="AY4" s="17" t="s">
        <v>30</v>
      </c>
      <c r="AZ4" s="17" t="s">
        <v>31</v>
      </c>
      <c r="BA4" s="17" t="s">
        <v>32</v>
      </c>
      <c r="BB4" s="17" t="s">
        <v>33</v>
      </c>
      <c r="BC4" s="9" t="s">
        <v>34</v>
      </c>
      <c r="BD4" s="18"/>
      <c r="BE4" s="9" t="s">
        <v>35</v>
      </c>
      <c r="BF4" s="9"/>
      <c r="BG4" s="9"/>
      <c r="BH4" s="19" t="s">
        <v>36</v>
      </c>
      <c r="BI4" s="9"/>
      <c r="BJ4" s="18"/>
      <c r="BK4" s="18" t="s">
        <v>37</v>
      </c>
      <c r="BL4" s="18" t="s">
        <v>38</v>
      </c>
      <c r="BM4" s="17" t="s">
        <v>39</v>
      </c>
      <c r="BN4" s="17" t="s">
        <v>40</v>
      </c>
      <c r="BO4" s="17" t="s">
        <v>41</v>
      </c>
      <c r="BP4" s="17" t="s">
        <v>42</v>
      </c>
      <c r="BQ4" s="17" t="s">
        <v>43</v>
      </c>
      <c r="BR4" s="17" t="s">
        <v>44</v>
      </c>
      <c r="BS4" s="17" t="s">
        <v>45</v>
      </c>
      <c r="BT4" s="17" t="s">
        <v>46</v>
      </c>
      <c r="BU4" s="17" t="s">
        <v>47</v>
      </c>
      <c r="BV4" s="10" t="s">
        <v>7</v>
      </c>
      <c r="BW4" s="20"/>
      <c r="BX4" s="10" t="s">
        <v>8</v>
      </c>
      <c r="BY4" s="20"/>
      <c r="BZ4" s="10" t="s">
        <v>9</v>
      </c>
      <c r="CA4" s="20"/>
      <c r="CB4" s="10" t="s">
        <v>10</v>
      </c>
      <c r="CC4" s="20"/>
      <c r="CD4" s="21" t="s">
        <v>11</v>
      </c>
      <c r="CE4" s="20"/>
      <c r="CF4" s="10" t="s">
        <v>12</v>
      </c>
      <c r="CG4" s="20"/>
      <c r="CH4" s="10" t="s">
        <v>13</v>
      </c>
      <c r="CI4" s="20"/>
      <c r="CJ4" s="10" t="s">
        <v>14</v>
      </c>
      <c r="CK4" s="20"/>
      <c r="CL4" s="10" t="s">
        <v>15</v>
      </c>
      <c r="CM4" s="20"/>
      <c r="CN4" s="10" t="s">
        <v>16</v>
      </c>
      <c r="CO4" s="20"/>
      <c r="CP4" s="10" t="s">
        <v>17</v>
      </c>
      <c r="CQ4" s="20"/>
      <c r="CR4" s="10" t="s">
        <v>18</v>
      </c>
      <c r="CS4" s="20"/>
      <c r="CT4" s="10" t="s">
        <v>19</v>
      </c>
      <c r="CU4" s="20"/>
      <c r="CV4" s="10" t="s">
        <v>20</v>
      </c>
      <c r="CW4" s="20"/>
      <c r="CX4" s="10" t="s">
        <v>21</v>
      </c>
      <c r="CY4" s="20"/>
      <c r="CZ4" s="10" t="s">
        <v>22</v>
      </c>
      <c r="DA4" s="20"/>
      <c r="DB4" s="10" t="s">
        <v>23</v>
      </c>
      <c r="DC4" s="20"/>
      <c r="DD4" s="22" t="s">
        <v>24</v>
      </c>
      <c r="DE4" s="23"/>
      <c r="DF4" s="10" t="s">
        <v>25</v>
      </c>
      <c r="DG4" s="20"/>
      <c r="DH4" s="10" t="s">
        <v>26</v>
      </c>
      <c r="DI4" s="20"/>
      <c r="DJ4" s="11" t="s">
        <v>5</v>
      </c>
      <c r="DK4" s="24"/>
      <c r="DL4" s="11" t="s">
        <v>6</v>
      </c>
      <c r="DM4" s="11"/>
      <c r="DN4" s="24"/>
      <c r="DO4" s="11" t="s">
        <v>7</v>
      </c>
      <c r="DP4" s="24"/>
      <c r="DQ4" s="11" t="s">
        <v>8</v>
      </c>
      <c r="DR4" s="24"/>
      <c r="DS4" s="11" t="s">
        <v>9</v>
      </c>
      <c r="DT4" s="24"/>
      <c r="DU4" s="11" t="s">
        <v>10</v>
      </c>
      <c r="DV4" s="24"/>
      <c r="DW4" s="25" t="s">
        <v>11</v>
      </c>
      <c r="DX4" s="24"/>
      <c r="DY4" s="11" t="s">
        <v>12</v>
      </c>
      <c r="DZ4" s="24"/>
      <c r="EA4" s="11" t="s">
        <v>13</v>
      </c>
      <c r="EB4" s="24"/>
      <c r="EC4" s="11" t="s">
        <v>14</v>
      </c>
      <c r="ED4" s="24"/>
      <c r="EE4" s="11" t="s">
        <v>15</v>
      </c>
      <c r="EF4" s="24"/>
      <c r="EG4" s="11" t="s">
        <v>16</v>
      </c>
      <c r="EH4" s="24"/>
      <c r="EI4" s="11" t="s">
        <v>17</v>
      </c>
      <c r="EJ4" s="24"/>
      <c r="EK4" s="11" t="s">
        <v>18</v>
      </c>
      <c r="EL4" s="24"/>
      <c r="EM4" s="11" t="s">
        <v>19</v>
      </c>
      <c r="EN4" s="24"/>
      <c r="EO4" s="11" t="s">
        <v>20</v>
      </c>
      <c r="EP4" s="24"/>
      <c r="EQ4" s="11" t="s">
        <v>21</v>
      </c>
      <c r="ER4" s="24"/>
      <c r="ES4" s="11" t="s">
        <v>22</v>
      </c>
      <c r="ET4" s="24"/>
      <c r="EU4" s="11" t="s">
        <v>23</v>
      </c>
      <c r="EV4" s="24"/>
      <c r="EW4" s="26" t="s">
        <v>24</v>
      </c>
      <c r="EX4" s="27"/>
      <c r="EY4" s="11" t="s">
        <v>25</v>
      </c>
      <c r="EZ4" s="24"/>
      <c r="FA4" s="11" t="s">
        <v>26</v>
      </c>
      <c r="FB4" s="24"/>
      <c r="FC4" s="28" t="s">
        <v>27</v>
      </c>
      <c r="FD4" s="28" t="s">
        <v>28</v>
      </c>
      <c r="FE4" s="28" t="s">
        <v>29</v>
      </c>
      <c r="FF4" s="28" t="s">
        <v>30</v>
      </c>
      <c r="FG4" s="28" t="s">
        <v>31</v>
      </c>
      <c r="FH4" s="28" t="s">
        <v>32</v>
      </c>
      <c r="FI4" s="28" t="s">
        <v>33</v>
      </c>
      <c r="FJ4" s="11" t="s">
        <v>48</v>
      </c>
      <c r="FK4" s="24"/>
      <c r="FL4" s="24" t="s">
        <v>35</v>
      </c>
      <c r="FM4" s="11"/>
      <c r="FN4" s="24"/>
      <c r="FO4" s="11" t="s">
        <v>36</v>
      </c>
      <c r="FP4" s="11"/>
      <c r="FQ4" s="24"/>
      <c r="FR4" s="24" t="s">
        <v>49</v>
      </c>
      <c r="FS4" s="24" t="s">
        <v>38</v>
      </c>
      <c r="FT4" s="28" t="s">
        <v>39</v>
      </c>
      <c r="FU4" s="28" t="s">
        <v>40</v>
      </c>
      <c r="FV4" s="28" t="s">
        <v>41</v>
      </c>
      <c r="FW4" s="28" t="s">
        <v>42</v>
      </c>
      <c r="FX4" s="28" t="s">
        <v>43</v>
      </c>
      <c r="FY4" s="28" t="s">
        <v>44</v>
      </c>
      <c r="FZ4" s="28" t="s">
        <v>45</v>
      </c>
      <c r="GA4" s="28" t="s">
        <v>46</v>
      </c>
      <c r="GB4" s="28" t="s">
        <v>47</v>
      </c>
    </row>
    <row r="5" customFormat="false" ht="14.25" hidden="false" customHeight="false" outlineLevel="0" collapsed="false">
      <c r="E5" s="2" t="s">
        <v>50</v>
      </c>
      <c r="H5" s="1" t="s">
        <v>51</v>
      </c>
      <c r="J5" s="2" t="s">
        <v>52</v>
      </c>
      <c r="L5" s="1" t="s">
        <v>53</v>
      </c>
      <c r="N5" s="1" t="s">
        <v>54</v>
      </c>
      <c r="P5" s="1" t="s">
        <v>55</v>
      </c>
      <c r="R5" s="1" t="s">
        <v>56</v>
      </c>
      <c r="T5" s="1" t="s">
        <v>57</v>
      </c>
      <c r="V5" s="1" t="s">
        <v>58</v>
      </c>
      <c r="X5" s="1" t="s">
        <v>59</v>
      </c>
      <c r="Z5" s="1" t="s">
        <v>60</v>
      </c>
      <c r="AB5" s="1" t="s">
        <v>61</v>
      </c>
      <c r="AD5" s="1" t="s">
        <v>62</v>
      </c>
      <c r="AF5" s="1" t="s">
        <v>63</v>
      </c>
      <c r="AH5" s="1" t="s">
        <v>64</v>
      </c>
      <c r="AJ5" s="1" t="s">
        <v>65</v>
      </c>
      <c r="AL5" s="1" t="s">
        <v>66</v>
      </c>
      <c r="AN5" s="1" t="s">
        <v>67</v>
      </c>
      <c r="AP5" s="1" t="s">
        <v>68</v>
      </c>
      <c r="AR5" s="1" t="s">
        <v>69</v>
      </c>
      <c r="AT5" s="1" t="s">
        <v>70</v>
      </c>
      <c r="AV5" s="4" t="s">
        <v>71</v>
      </c>
      <c r="AW5" s="4" t="s">
        <v>72</v>
      </c>
      <c r="BV5" s="1" t="s">
        <v>73</v>
      </c>
      <c r="BW5" s="3" t="s">
        <v>74</v>
      </c>
      <c r="BX5" s="1" t="s">
        <v>73</v>
      </c>
      <c r="BY5" s="3" t="s">
        <v>74</v>
      </c>
      <c r="BZ5" s="1" t="s">
        <v>73</v>
      </c>
      <c r="CA5" s="3" t="s">
        <v>74</v>
      </c>
      <c r="CB5" s="1" t="s">
        <v>73</v>
      </c>
      <c r="CC5" s="3" t="s">
        <v>74</v>
      </c>
      <c r="CD5" s="1" t="s">
        <v>73</v>
      </c>
      <c r="CE5" s="3" t="s">
        <v>74</v>
      </c>
      <c r="CF5" s="1" t="s">
        <v>73</v>
      </c>
      <c r="CG5" s="3" t="s">
        <v>74</v>
      </c>
      <c r="CH5" s="1" t="s">
        <v>73</v>
      </c>
      <c r="CI5" s="3" t="s">
        <v>74</v>
      </c>
      <c r="CJ5" s="1" t="s">
        <v>73</v>
      </c>
      <c r="CK5" s="3" t="s">
        <v>74</v>
      </c>
      <c r="CL5" s="1" t="s">
        <v>73</v>
      </c>
      <c r="CM5" s="3" t="s">
        <v>74</v>
      </c>
      <c r="CN5" s="1" t="s">
        <v>73</v>
      </c>
      <c r="CO5" s="3" t="s">
        <v>74</v>
      </c>
      <c r="CP5" s="1" t="s">
        <v>73</v>
      </c>
      <c r="CQ5" s="3" t="s">
        <v>74</v>
      </c>
      <c r="CR5" s="1" t="s">
        <v>73</v>
      </c>
      <c r="CS5" s="3" t="s">
        <v>74</v>
      </c>
      <c r="CT5" s="1" t="s">
        <v>73</v>
      </c>
      <c r="CU5" s="3" t="s">
        <v>74</v>
      </c>
      <c r="CV5" s="1" t="s">
        <v>73</v>
      </c>
      <c r="CW5" s="3" t="s">
        <v>74</v>
      </c>
      <c r="CX5" s="1" t="s">
        <v>73</v>
      </c>
      <c r="CY5" s="3" t="s">
        <v>74</v>
      </c>
      <c r="CZ5" s="1" t="s">
        <v>73</v>
      </c>
      <c r="DA5" s="3" t="s">
        <v>74</v>
      </c>
      <c r="DB5" s="1" t="s">
        <v>73</v>
      </c>
      <c r="DC5" s="3" t="s">
        <v>74</v>
      </c>
      <c r="DD5" s="1" t="s">
        <v>73</v>
      </c>
      <c r="DE5" s="3" t="s">
        <v>74</v>
      </c>
      <c r="DF5" s="1" t="s">
        <v>73</v>
      </c>
      <c r="DG5" s="3" t="s">
        <v>74</v>
      </c>
      <c r="DH5" s="1" t="s">
        <v>73</v>
      </c>
      <c r="DI5" s="3" t="s">
        <v>74</v>
      </c>
      <c r="FQ5" s="3"/>
      <c r="FR5" s="3"/>
      <c r="FS5" s="3"/>
      <c r="FT5" s="4"/>
      <c r="FU5" s="4"/>
      <c r="FV5" s="4"/>
      <c r="FW5" s="4"/>
      <c r="FX5" s="4"/>
      <c r="FY5" s="4"/>
      <c r="FZ5" s="4"/>
      <c r="GA5" s="4"/>
      <c r="GB5" s="4"/>
    </row>
    <row r="6" customFormat="false" ht="16.5" hidden="false" customHeight="false" outlineLevel="0" collapsed="false">
      <c r="C6" s="1" t="s">
        <v>75</v>
      </c>
      <c r="E6" s="2" t="s">
        <v>76</v>
      </c>
      <c r="H6" s="1" t="s">
        <v>77</v>
      </c>
      <c r="J6" s="2" t="s">
        <v>78</v>
      </c>
      <c r="L6" s="1" t="s">
        <v>79</v>
      </c>
      <c r="N6" s="1" t="s">
        <v>80</v>
      </c>
      <c r="P6" s="1" t="s">
        <v>81</v>
      </c>
      <c r="R6" s="1" t="s">
        <v>82</v>
      </c>
      <c r="T6" s="1" t="s">
        <v>83</v>
      </c>
      <c r="V6" s="1" t="s">
        <v>83</v>
      </c>
      <c r="X6" s="1" t="s">
        <v>83</v>
      </c>
      <c r="Z6" s="1" t="s">
        <v>83</v>
      </c>
      <c r="AB6" s="1" t="s">
        <v>83</v>
      </c>
      <c r="AD6" s="1" t="s">
        <v>83</v>
      </c>
      <c r="AF6" s="1" t="s">
        <v>83</v>
      </c>
      <c r="AH6" s="1" t="s">
        <v>83</v>
      </c>
      <c r="AJ6" s="1" t="s">
        <v>83</v>
      </c>
      <c r="AL6" s="1" t="s">
        <v>83</v>
      </c>
      <c r="AN6" s="1" t="s">
        <v>83</v>
      </c>
      <c r="AP6" s="1" t="s">
        <v>84</v>
      </c>
      <c r="AR6" s="1" t="s">
        <v>85</v>
      </c>
      <c r="AT6" s="29" t="s">
        <v>84</v>
      </c>
      <c r="AU6" s="30"/>
      <c r="AV6" s="4" t="s">
        <v>83</v>
      </c>
      <c r="AW6" s="4" t="s">
        <v>83</v>
      </c>
      <c r="AX6" s="4" t="s">
        <v>79</v>
      </c>
      <c r="AY6" s="4" t="s">
        <v>79</v>
      </c>
      <c r="AZ6" s="4" t="s">
        <v>79</v>
      </c>
      <c r="BA6" s="4" t="s">
        <v>79</v>
      </c>
      <c r="BB6" s="31" t="s">
        <v>86</v>
      </c>
      <c r="BC6" s="29" t="s">
        <v>87</v>
      </c>
      <c r="BD6" s="30"/>
      <c r="BE6" s="29" t="s">
        <v>79</v>
      </c>
      <c r="BF6" s="29"/>
      <c r="BH6" s="32" t="s">
        <v>88</v>
      </c>
      <c r="BI6" s="29"/>
      <c r="BJ6" s="30"/>
      <c r="BK6" s="30"/>
      <c r="BL6" s="33" t="s">
        <v>89</v>
      </c>
      <c r="BM6" s="34"/>
      <c r="BN6" s="34" t="s">
        <v>90</v>
      </c>
      <c r="BO6" s="34" t="s">
        <v>79</v>
      </c>
      <c r="BP6" s="34" t="s">
        <v>91</v>
      </c>
      <c r="BQ6" s="34" t="s">
        <v>79</v>
      </c>
      <c r="BR6" s="34" t="s">
        <v>79</v>
      </c>
      <c r="BS6" s="34" t="s">
        <v>79</v>
      </c>
      <c r="BT6" s="34" t="s">
        <v>79</v>
      </c>
      <c r="BU6" s="34" t="s">
        <v>79</v>
      </c>
      <c r="BV6" s="1" t="s">
        <v>92</v>
      </c>
      <c r="BW6" s="3" t="s">
        <v>92</v>
      </c>
      <c r="BX6" s="1" t="s">
        <v>92</v>
      </c>
      <c r="BY6" s="3" t="s">
        <v>92</v>
      </c>
      <c r="BZ6" s="1" t="s">
        <v>92</v>
      </c>
      <c r="CA6" s="3" t="s">
        <v>92</v>
      </c>
      <c r="CB6" s="1" t="s">
        <v>92</v>
      </c>
      <c r="CC6" s="3" t="s">
        <v>92</v>
      </c>
      <c r="CD6" s="1" t="s">
        <v>92</v>
      </c>
      <c r="CE6" s="3" t="s">
        <v>92</v>
      </c>
      <c r="CF6" s="1" t="s">
        <v>92</v>
      </c>
      <c r="CG6" s="3" t="s">
        <v>92</v>
      </c>
      <c r="CH6" s="1" t="s">
        <v>92</v>
      </c>
      <c r="CI6" s="3" t="s">
        <v>92</v>
      </c>
      <c r="CJ6" s="1" t="s">
        <v>92</v>
      </c>
      <c r="CK6" s="3" t="s">
        <v>92</v>
      </c>
      <c r="CL6" s="1" t="s">
        <v>92</v>
      </c>
      <c r="CM6" s="3" t="s">
        <v>92</v>
      </c>
      <c r="CN6" s="1" t="s">
        <v>92</v>
      </c>
      <c r="CO6" s="3" t="s">
        <v>92</v>
      </c>
      <c r="CP6" s="1" t="s">
        <v>92</v>
      </c>
      <c r="CQ6" s="3" t="s">
        <v>92</v>
      </c>
      <c r="CR6" s="1" t="s">
        <v>92</v>
      </c>
      <c r="CS6" s="3" t="s">
        <v>92</v>
      </c>
      <c r="CT6" s="1" t="s">
        <v>92</v>
      </c>
      <c r="CU6" s="3" t="s">
        <v>92</v>
      </c>
      <c r="CV6" s="1" t="s">
        <v>92</v>
      </c>
      <c r="CW6" s="3" t="s">
        <v>92</v>
      </c>
      <c r="CX6" s="1" t="s">
        <v>92</v>
      </c>
      <c r="CY6" s="3" t="s">
        <v>92</v>
      </c>
      <c r="CZ6" s="1" t="s">
        <v>92</v>
      </c>
      <c r="DA6" s="3" t="s">
        <v>92</v>
      </c>
      <c r="DB6" s="1" t="s">
        <v>92</v>
      </c>
      <c r="DC6" s="3" t="s">
        <v>92</v>
      </c>
      <c r="DD6" s="1" t="s">
        <v>92</v>
      </c>
      <c r="DE6" s="3" t="s">
        <v>92</v>
      </c>
      <c r="DF6" s="1" t="s">
        <v>92</v>
      </c>
      <c r="DG6" s="3" t="s">
        <v>92</v>
      </c>
      <c r="DH6" s="1" t="s">
        <v>92</v>
      </c>
      <c r="DI6" s="3" t="s">
        <v>92</v>
      </c>
      <c r="FQ6" s="3"/>
      <c r="FR6" s="3"/>
      <c r="FS6" s="33"/>
      <c r="FT6" s="34"/>
      <c r="FU6" s="34"/>
      <c r="FV6" s="34"/>
      <c r="FW6" s="34"/>
      <c r="FX6" s="34"/>
      <c r="FY6" s="34"/>
      <c r="FZ6" s="34"/>
      <c r="GA6" s="34"/>
      <c r="GB6" s="34"/>
    </row>
    <row r="7" customFormat="false" ht="15" hidden="false" customHeight="false" outlineLevel="0" collapsed="false">
      <c r="A7" s="5" t="s">
        <v>93</v>
      </c>
      <c r="C7" s="1" t="s">
        <v>94</v>
      </c>
      <c r="D7" s="1" t="s">
        <v>95</v>
      </c>
      <c r="E7" s="2" t="s">
        <v>94</v>
      </c>
      <c r="F7" s="1" t="s">
        <v>95</v>
      </c>
      <c r="G7" s="30" t="s">
        <v>96</v>
      </c>
      <c r="H7" s="1" t="s">
        <v>94</v>
      </c>
      <c r="I7" s="1" t="s">
        <v>95</v>
      </c>
      <c r="J7" s="2" t="s">
        <v>94</v>
      </c>
      <c r="K7" s="3" t="s">
        <v>95</v>
      </c>
      <c r="L7" s="1" t="s">
        <v>94</v>
      </c>
      <c r="M7" s="3" t="s">
        <v>95</v>
      </c>
      <c r="N7" s="1" t="s">
        <v>94</v>
      </c>
      <c r="O7" s="3" t="s">
        <v>95</v>
      </c>
      <c r="P7" s="1" t="s">
        <v>94</v>
      </c>
      <c r="Q7" s="3" t="s">
        <v>95</v>
      </c>
      <c r="R7" s="1" t="s">
        <v>94</v>
      </c>
      <c r="S7" s="3" t="s">
        <v>95</v>
      </c>
      <c r="T7" s="1" t="s">
        <v>94</v>
      </c>
      <c r="U7" s="3" t="s">
        <v>95</v>
      </c>
      <c r="V7" s="1" t="s">
        <v>94</v>
      </c>
      <c r="W7" s="3" t="s">
        <v>95</v>
      </c>
      <c r="X7" s="1" t="s">
        <v>94</v>
      </c>
      <c r="Y7" s="3" t="s">
        <v>95</v>
      </c>
      <c r="Z7" s="1" t="s">
        <v>94</v>
      </c>
      <c r="AA7" s="3" t="s">
        <v>95</v>
      </c>
      <c r="AB7" s="1" t="s">
        <v>94</v>
      </c>
      <c r="AC7" s="3" t="s">
        <v>95</v>
      </c>
      <c r="AD7" s="1" t="s">
        <v>94</v>
      </c>
      <c r="AE7" s="3" t="s">
        <v>95</v>
      </c>
      <c r="AF7" s="1" t="s">
        <v>94</v>
      </c>
      <c r="AG7" s="3" t="s">
        <v>95</v>
      </c>
      <c r="AH7" s="1" t="s">
        <v>94</v>
      </c>
      <c r="AI7" s="3" t="s">
        <v>95</v>
      </c>
      <c r="AJ7" s="1" t="s">
        <v>94</v>
      </c>
      <c r="AK7" s="3" t="s">
        <v>95</v>
      </c>
      <c r="AL7" s="1" t="s">
        <v>94</v>
      </c>
      <c r="AM7" s="3" t="s">
        <v>95</v>
      </c>
      <c r="AN7" s="1" t="s">
        <v>94</v>
      </c>
      <c r="AO7" s="3" t="s">
        <v>95</v>
      </c>
      <c r="AP7" s="1" t="s">
        <v>94</v>
      </c>
      <c r="AQ7" s="3" t="s">
        <v>95</v>
      </c>
      <c r="AR7" s="1" t="s">
        <v>94</v>
      </c>
      <c r="AS7" s="3" t="s">
        <v>95</v>
      </c>
      <c r="AT7" s="1" t="s">
        <v>94</v>
      </c>
      <c r="AU7" s="3" t="s">
        <v>95</v>
      </c>
      <c r="AV7" s="4" t="s">
        <v>95</v>
      </c>
      <c r="AW7" s="4" t="s">
        <v>95</v>
      </c>
      <c r="AX7" s="4" t="s">
        <v>95</v>
      </c>
      <c r="AY7" s="4" t="s">
        <v>95</v>
      </c>
      <c r="AZ7" s="4" t="s">
        <v>95</v>
      </c>
      <c r="BA7" s="4" t="s">
        <v>95</v>
      </c>
      <c r="BB7" s="31" t="s">
        <v>96</v>
      </c>
      <c r="BC7" s="1" t="s">
        <v>94</v>
      </c>
      <c r="BD7" s="3" t="s">
        <v>95</v>
      </c>
      <c r="BE7" s="1" t="s">
        <v>94</v>
      </c>
      <c r="BF7" s="1" t="s">
        <v>95</v>
      </c>
      <c r="BG7" s="29" t="s">
        <v>96</v>
      </c>
      <c r="BH7" s="2" t="s">
        <v>94</v>
      </c>
      <c r="BI7" s="1" t="s">
        <v>95</v>
      </c>
      <c r="BJ7" s="30" t="s">
        <v>96</v>
      </c>
      <c r="BK7" s="30" t="s">
        <v>96</v>
      </c>
      <c r="BL7" s="30" t="s">
        <v>96</v>
      </c>
      <c r="BM7" s="31" t="s">
        <v>96</v>
      </c>
      <c r="BN7" s="31" t="s">
        <v>96</v>
      </c>
      <c r="BO7" s="31" t="s">
        <v>96</v>
      </c>
      <c r="BP7" s="31" t="s">
        <v>96</v>
      </c>
      <c r="BQ7" s="31" t="s">
        <v>96</v>
      </c>
      <c r="BR7" s="31" t="s">
        <v>96</v>
      </c>
      <c r="BS7" s="31" t="s">
        <v>96</v>
      </c>
      <c r="BT7" s="31" t="s">
        <v>96</v>
      </c>
      <c r="BU7" s="31" t="s">
        <v>96</v>
      </c>
      <c r="DJ7" s="1" t="s">
        <v>94</v>
      </c>
      <c r="DK7" s="3" t="s">
        <v>95</v>
      </c>
      <c r="DL7" s="1" t="s">
        <v>94</v>
      </c>
      <c r="DM7" s="1" t="s">
        <v>95</v>
      </c>
      <c r="DN7" s="3" t="s">
        <v>96</v>
      </c>
      <c r="DO7" s="1" t="s">
        <v>94</v>
      </c>
      <c r="DP7" s="3" t="s">
        <v>95</v>
      </c>
      <c r="DQ7" s="2" t="s">
        <v>94</v>
      </c>
      <c r="DR7" s="3" t="s">
        <v>95</v>
      </c>
      <c r="DS7" s="1" t="s">
        <v>94</v>
      </c>
      <c r="DT7" s="3" t="s">
        <v>95</v>
      </c>
      <c r="DU7" s="1" t="s">
        <v>94</v>
      </c>
      <c r="DV7" s="3" t="s">
        <v>95</v>
      </c>
      <c r="DW7" s="1" t="s">
        <v>94</v>
      </c>
      <c r="DX7" s="3" t="s">
        <v>95</v>
      </c>
      <c r="DY7" s="1" t="s">
        <v>94</v>
      </c>
      <c r="DZ7" s="3" t="s">
        <v>95</v>
      </c>
      <c r="EA7" s="1" t="s">
        <v>94</v>
      </c>
      <c r="EB7" s="3" t="s">
        <v>95</v>
      </c>
      <c r="EC7" s="1" t="s">
        <v>94</v>
      </c>
      <c r="ED7" s="3" t="s">
        <v>95</v>
      </c>
      <c r="EE7" s="1" t="s">
        <v>94</v>
      </c>
      <c r="EF7" s="3" t="s">
        <v>95</v>
      </c>
      <c r="EG7" s="1" t="s">
        <v>94</v>
      </c>
      <c r="EH7" s="3" t="s">
        <v>95</v>
      </c>
      <c r="EI7" s="1" t="s">
        <v>94</v>
      </c>
      <c r="EJ7" s="3" t="s">
        <v>95</v>
      </c>
      <c r="EK7" s="1" t="s">
        <v>94</v>
      </c>
      <c r="EL7" s="3" t="s">
        <v>95</v>
      </c>
      <c r="EM7" s="1" t="s">
        <v>94</v>
      </c>
      <c r="EN7" s="3" t="s">
        <v>95</v>
      </c>
      <c r="EO7" s="1" t="s">
        <v>94</v>
      </c>
      <c r="EP7" s="3" t="s">
        <v>95</v>
      </c>
      <c r="EQ7" s="1" t="s">
        <v>94</v>
      </c>
      <c r="ER7" s="3" t="s">
        <v>95</v>
      </c>
      <c r="ES7" s="1" t="s">
        <v>94</v>
      </c>
      <c r="ET7" s="3" t="s">
        <v>95</v>
      </c>
      <c r="EU7" s="1" t="s">
        <v>94</v>
      </c>
      <c r="EV7" s="3" t="s">
        <v>95</v>
      </c>
      <c r="EW7" s="1" t="s">
        <v>94</v>
      </c>
      <c r="EX7" s="3" t="s">
        <v>95</v>
      </c>
      <c r="EY7" s="1" t="s">
        <v>94</v>
      </c>
      <c r="EZ7" s="3" t="s">
        <v>95</v>
      </c>
      <c r="FA7" s="1" t="s">
        <v>94</v>
      </c>
      <c r="FB7" s="3" t="s">
        <v>95</v>
      </c>
      <c r="FC7" s="4" t="s">
        <v>95</v>
      </c>
      <c r="FD7" s="4" t="s">
        <v>95</v>
      </c>
      <c r="FE7" s="4" t="s">
        <v>95</v>
      </c>
      <c r="FF7" s="4" t="s">
        <v>95</v>
      </c>
      <c r="FG7" s="4" t="s">
        <v>95</v>
      </c>
      <c r="FH7" s="4" t="s">
        <v>95</v>
      </c>
      <c r="FI7" s="4" t="s">
        <v>96</v>
      </c>
      <c r="FJ7" s="1" t="s">
        <v>94</v>
      </c>
      <c r="FK7" s="3" t="s">
        <v>95</v>
      </c>
      <c r="FL7" s="1" t="s">
        <v>94</v>
      </c>
      <c r="FM7" s="1" t="s">
        <v>95</v>
      </c>
      <c r="FN7" s="3" t="s">
        <v>96</v>
      </c>
      <c r="FO7" s="1" t="s">
        <v>94</v>
      </c>
      <c r="FP7" s="1" t="s">
        <v>95</v>
      </c>
      <c r="FQ7" s="3" t="s">
        <v>96</v>
      </c>
      <c r="FR7" s="3" t="s">
        <v>96</v>
      </c>
      <c r="FS7" s="30" t="s">
        <v>96</v>
      </c>
      <c r="FT7" s="31" t="s">
        <v>96</v>
      </c>
      <c r="FU7" s="31" t="s">
        <v>96</v>
      </c>
      <c r="FV7" s="31" t="s">
        <v>96</v>
      </c>
      <c r="FW7" s="31" t="s">
        <v>96</v>
      </c>
      <c r="FX7" s="31" t="s">
        <v>96</v>
      </c>
      <c r="FY7" s="31" t="s">
        <v>96</v>
      </c>
      <c r="FZ7" s="31" t="s">
        <v>96</v>
      </c>
      <c r="GA7" s="31" t="s">
        <v>96</v>
      </c>
      <c r="GB7" s="31" t="s">
        <v>96</v>
      </c>
    </row>
    <row r="8" customFormat="false" ht="15" hidden="false" customHeight="false" outlineLevel="0" collapsed="false">
      <c r="A8" s="5" t="s">
        <v>96</v>
      </c>
      <c r="B8" s="5"/>
      <c r="C8" s="5"/>
      <c r="D8" s="5"/>
      <c r="E8" s="35"/>
      <c r="F8" s="5"/>
      <c r="G8" s="36"/>
      <c r="H8" s="5"/>
      <c r="I8" s="5"/>
      <c r="J8" s="35"/>
      <c r="K8" s="36"/>
      <c r="L8" s="5"/>
      <c r="M8" s="36"/>
      <c r="FQ8" s="3"/>
      <c r="FR8" s="3"/>
      <c r="FS8" s="4"/>
      <c r="FT8" s="4"/>
      <c r="FU8" s="4"/>
      <c r="FV8" s="4"/>
      <c r="FW8" s="4"/>
      <c r="FX8" s="4"/>
      <c r="FY8" s="4"/>
      <c r="FZ8" s="4"/>
      <c r="GA8" s="4"/>
      <c r="GB8" s="4"/>
    </row>
    <row r="9" customFormat="false" ht="14.25" hidden="false" customHeight="false" outlineLevel="0" collapsed="false">
      <c r="A9" s="1" t="s">
        <v>97</v>
      </c>
      <c r="C9" s="1" t="n">
        <v>1</v>
      </c>
      <c r="D9" s="1" t="n">
        <v>0</v>
      </c>
      <c r="E9" s="2" t="n">
        <v>1</v>
      </c>
      <c r="F9" s="1" t="n">
        <v>0</v>
      </c>
      <c r="G9" s="3" t="n">
        <v>0</v>
      </c>
      <c r="H9" s="1" t="n">
        <v>1</v>
      </c>
      <c r="I9" s="1" t="n">
        <v>0</v>
      </c>
      <c r="J9" s="2" t="n">
        <v>1</v>
      </c>
      <c r="K9" s="3" t="n">
        <v>1</v>
      </c>
      <c r="L9" s="1" t="n">
        <v>0</v>
      </c>
      <c r="M9" s="3" t="n">
        <v>0</v>
      </c>
      <c r="N9" s="1" t="n">
        <v>0</v>
      </c>
      <c r="O9" s="3" t="n">
        <v>0</v>
      </c>
      <c r="P9" s="1" t="n">
        <v>0</v>
      </c>
      <c r="Q9" s="3" t="n">
        <v>0</v>
      </c>
      <c r="R9" s="1" t="n">
        <v>0</v>
      </c>
      <c r="S9" s="3" t="n">
        <v>0</v>
      </c>
      <c r="T9" s="1" t="n">
        <v>1</v>
      </c>
      <c r="U9" s="3" t="n">
        <v>1</v>
      </c>
      <c r="V9" s="1" t="n">
        <v>1</v>
      </c>
      <c r="W9" s="3" t="n">
        <v>1</v>
      </c>
      <c r="X9" s="1" t="n">
        <v>0</v>
      </c>
      <c r="Y9" s="3" t="n">
        <v>0</v>
      </c>
      <c r="Z9" s="1" t="n">
        <v>0</v>
      </c>
      <c r="AA9" s="3" t="n">
        <v>0</v>
      </c>
      <c r="AB9" s="1" t="n">
        <v>0</v>
      </c>
      <c r="AC9" s="3" t="n">
        <v>0</v>
      </c>
      <c r="AD9" s="1" t="n">
        <v>0</v>
      </c>
      <c r="AE9" s="3" t="n">
        <v>0</v>
      </c>
      <c r="AF9" s="1" t="n">
        <v>0</v>
      </c>
      <c r="AG9" s="3" t="n">
        <v>0</v>
      </c>
      <c r="AH9" s="1" t="n">
        <v>0</v>
      </c>
      <c r="AI9" s="3" t="n">
        <v>0</v>
      </c>
      <c r="AJ9" s="1" t="n">
        <v>0</v>
      </c>
      <c r="AK9" s="3" t="n">
        <v>0</v>
      </c>
      <c r="AL9" s="1" t="n">
        <v>0</v>
      </c>
      <c r="AM9" s="3" t="n">
        <v>0</v>
      </c>
      <c r="AN9" s="1" t="n">
        <v>0</v>
      </c>
      <c r="AO9" s="3" t="n">
        <v>0</v>
      </c>
      <c r="AP9" s="1" t="n">
        <v>0</v>
      </c>
      <c r="AQ9" s="3" t="n">
        <v>0</v>
      </c>
      <c r="AR9" s="1" t="n">
        <v>0</v>
      </c>
      <c r="AS9" s="3" t="n">
        <v>0</v>
      </c>
      <c r="AT9" s="1" t="n">
        <v>0</v>
      </c>
      <c r="AU9" s="3" t="n">
        <v>0</v>
      </c>
      <c r="AV9" s="4" t="n">
        <v>0</v>
      </c>
      <c r="AW9" s="4" t="n">
        <v>0</v>
      </c>
      <c r="AX9" s="4" t="n">
        <v>0</v>
      </c>
      <c r="AY9" s="4" t="n">
        <v>0</v>
      </c>
      <c r="AZ9" s="4" t="n">
        <v>0</v>
      </c>
      <c r="BA9" s="4" t="n">
        <v>0</v>
      </c>
      <c r="BB9" s="4" t="n">
        <v>0</v>
      </c>
      <c r="BC9" s="1" t="n">
        <v>0</v>
      </c>
      <c r="BD9" s="3" t="n">
        <v>0</v>
      </c>
      <c r="BE9" s="1" t="n">
        <v>0</v>
      </c>
      <c r="BF9" s="1" t="n">
        <v>0</v>
      </c>
      <c r="BG9" s="1" t="n">
        <v>0</v>
      </c>
      <c r="BH9" s="2" t="n">
        <v>0</v>
      </c>
      <c r="BI9" s="1" t="n">
        <v>0</v>
      </c>
      <c r="BJ9" s="3" t="n">
        <v>0</v>
      </c>
      <c r="BK9" s="3" t="n">
        <v>0</v>
      </c>
      <c r="BL9" s="3" t="n">
        <v>0</v>
      </c>
      <c r="BM9" s="4" t="n">
        <v>0</v>
      </c>
      <c r="BN9" s="4" t="n">
        <v>1</v>
      </c>
      <c r="BO9" s="4" t="n">
        <v>0</v>
      </c>
      <c r="BP9" s="4" t="n">
        <v>0</v>
      </c>
      <c r="BQ9" s="4" t="n">
        <v>0</v>
      </c>
      <c r="BR9" s="4" t="n">
        <v>0</v>
      </c>
      <c r="BS9" s="4" t="n">
        <v>0</v>
      </c>
      <c r="BT9" s="4" t="n">
        <v>0</v>
      </c>
      <c r="BU9" s="4" t="n">
        <v>0</v>
      </c>
      <c r="BV9" s="1" t="n">
        <v>0</v>
      </c>
      <c r="BW9" s="3" t="n">
        <v>0</v>
      </c>
      <c r="BX9" s="1" t="s">
        <v>98</v>
      </c>
      <c r="BY9" s="3" t="s">
        <v>98</v>
      </c>
      <c r="BZ9" s="1" t="s">
        <v>98</v>
      </c>
      <c r="CA9" s="3" t="s">
        <v>98</v>
      </c>
      <c r="CB9" s="1" t="s">
        <v>98</v>
      </c>
      <c r="CC9" s="3" t="s">
        <v>98</v>
      </c>
      <c r="CD9" s="1" t="s">
        <v>98</v>
      </c>
      <c r="CE9" s="3" t="s">
        <v>98</v>
      </c>
      <c r="CF9" s="1" t="s">
        <v>98</v>
      </c>
      <c r="CG9" s="3" t="s">
        <v>98</v>
      </c>
      <c r="CH9" s="1" t="s">
        <v>98</v>
      </c>
      <c r="CI9" s="3" t="s">
        <v>98</v>
      </c>
      <c r="CJ9" s="1" t="s">
        <v>98</v>
      </c>
      <c r="CK9" s="3" t="s">
        <v>98</v>
      </c>
      <c r="CL9" s="1" t="s">
        <v>98</v>
      </c>
      <c r="CM9" s="3" t="s">
        <v>98</v>
      </c>
      <c r="CN9" s="1" t="s">
        <v>98</v>
      </c>
      <c r="CO9" s="3" t="s">
        <v>98</v>
      </c>
      <c r="CP9" s="1" t="s">
        <v>98</v>
      </c>
      <c r="CQ9" s="3" t="s">
        <v>98</v>
      </c>
      <c r="CR9" s="1" t="s">
        <v>98</v>
      </c>
      <c r="CS9" s="3" t="s">
        <v>98</v>
      </c>
      <c r="CT9" s="1" t="s">
        <v>98</v>
      </c>
      <c r="CU9" s="3" t="s">
        <v>98</v>
      </c>
      <c r="CV9" s="1" t="s">
        <v>98</v>
      </c>
      <c r="CW9" s="3" t="s">
        <v>98</v>
      </c>
      <c r="CX9" s="1" t="s">
        <v>98</v>
      </c>
      <c r="CY9" s="3" t="s">
        <v>98</v>
      </c>
      <c r="CZ9" s="1" t="s">
        <v>98</v>
      </c>
      <c r="DA9" s="3" t="s">
        <v>98</v>
      </c>
      <c r="DB9" s="1" t="s">
        <v>98</v>
      </c>
      <c r="DC9" s="3" t="s">
        <v>98</v>
      </c>
      <c r="DD9" s="37" t="n">
        <v>0</v>
      </c>
      <c r="DE9" s="38" t="n">
        <f aca="false">(1-10^-0.5)*100</f>
        <v>68.3772233983162</v>
      </c>
      <c r="DF9" s="37" t="n">
        <v>0</v>
      </c>
      <c r="DG9" s="38" t="n">
        <f aca="false">(1-10^-0.5)*100</f>
        <v>68.3772233983162</v>
      </c>
      <c r="DH9" s="39" t="n">
        <v>0</v>
      </c>
      <c r="DI9" s="38" t="n">
        <f aca="false">(1-10^-0.5)*100</f>
        <v>68.3772233983162</v>
      </c>
      <c r="DJ9" s="1" t="s">
        <v>99</v>
      </c>
      <c r="DK9" s="1" t="n">
        <v>0</v>
      </c>
      <c r="DL9" s="32" t="s">
        <v>99</v>
      </c>
      <c r="DM9" s="1" t="n">
        <v>0</v>
      </c>
      <c r="DN9" s="3" t="n">
        <v>0</v>
      </c>
      <c r="DO9" s="1" t="s">
        <v>99</v>
      </c>
      <c r="DP9" s="3" t="n">
        <v>0</v>
      </c>
      <c r="DQ9" s="2" t="s">
        <v>99</v>
      </c>
      <c r="DR9" s="3" t="s">
        <v>99</v>
      </c>
      <c r="DS9" s="1" t="n">
        <v>0</v>
      </c>
      <c r="DT9" s="3" t="n">
        <v>0</v>
      </c>
      <c r="DU9" s="1" t="n">
        <v>0</v>
      </c>
      <c r="DV9" s="3" t="n">
        <v>0</v>
      </c>
      <c r="DW9" s="1" t="n">
        <v>0</v>
      </c>
      <c r="DX9" s="3" t="n">
        <v>0</v>
      </c>
      <c r="DY9" s="1" t="n">
        <v>0</v>
      </c>
      <c r="DZ9" s="3" t="n">
        <v>0</v>
      </c>
      <c r="EA9" s="1" t="s">
        <v>100</v>
      </c>
      <c r="EB9" s="3" t="s">
        <v>100</v>
      </c>
      <c r="EC9" s="1" t="s">
        <v>100</v>
      </c>
      <c r="ED9" s="3" t="s">
        <v>100</v>
      </c>
      <c r="EE9" s="1" t="n">
        <v>0</v>
      </c>
      <c r="EF9" s="3" t="n">
        <v>0</v>
      </c>
      <c r="EG9" s="1" t="n">
        <v>0</v>
      </c>
      <c r="EH9" s="3" t="n">
        <v>0</v>
      </c>
      <c r="EI9" s="1" t="n">
        <v>0</v>
      </c>
      <c r="EJ9" s="3" t="n">
        <v>0</v>
      </c>
      <c r="EK9" s="1" t="n">
        <v>0</v>
      </c>
      <c r="EL9" s="3" t="n">
        <v>0</v>
      </c>
      <c r="EM9" s="1" t="n">
        <v>0</v>
      </c>
      <c r="EN9" s="3" t="n">
        <v>0</v>
      </c>
      <c r="EO9" s="1" t="n">
        <v>0</v>
      </c>
      <c r="EP9" s="3" t="n">
        <v>0</v>
      </c>
      <c r="EQ9" s="1" t="n">
        <v>0</v>
      </c>
      <c r="ER9" s="3" t="n">
        <v>0</v>
      </c>
      <c r="ES9" s="1" t="n">
        <v>0</v>
      </c>
      <c r="ET9" s="3" t="n">
        <v>0</v>
      </c>
      <c r="EU9" s="1" t="n">
        <v>0</v>
      </c>
      <c r="EV9" s="3" t="n">
        <v>0</v>
      </c>
      <c r="EW9" s="1" t="n">
        <v>1</v>
      </c>
      <c r="EX9" s="3" t="n">
        <v>0</v>
      </c>
      <c r="EY9" s="1" t="n">
        <v>1</v>
      </c>
      <c r="EZ9" s="3" t="n">
        <v>0</v>
      </c>
      <c r="FA9" s="1" t="n">
        <v>1</v>
      </c>
      <c r="FB9" s="3" t="n">
        <v>0</v>
      </c>
      <c r="FC9" s="4" t="n">
        <v>0</v>
      </c>
      <c r="FD9" s="4" t="n">
        <v>0</v>
      </c>
      <c r="FE9" s="4" t="n">
        <v>0</v>
      </c>
      <c r="FF9" s="4" t="n">
        <v>0</v>
      </c>
      <c r="FG9" s="4" t="n">
        <v>0</v>
      </c>
      <c r="FH9" s="4" t="n">
        <v>0</v>
      </c>
      <c r="FI9" s="4" t="n">
        <v>0</v>
      </c>
      <c r="FJ9" s="1" t="n">
        <v>0</v>
      </c>
      <c r="FK9" s="3" t="n">
        <v>0</v>
      </c>
      <c r="FL9" s="1" t="n">
        <v>0</v>
      </c>
      <c r="FM9" s="1" t="n">
        <v>0</v>
      </c>
      <c r="FN9" s="1" t="n">
        <v>0</v>
      </c>
      <c r="FO9" s="2" t="n">
        <v>0</v>
      </c>
      <c r="FP9" s="1" t="n">
        <v>0</v>
      </c>
      <c r="FQ9" s="3" t="n">
        <v>0</v>
      </c>
      <c r="FR9" s="3" t="n">
        <v>0</v>
      </c>
      <c r="FS9" s="3" t="n">
        <v>0</v>
      </c>
      <c r="FT9" s="4" t="n">
        <v>0</v>
      </c>
      <c r="FU9" s="31" t="s">
        <v>99</v>
      </c>
      <c r="FV9" s="4" t="n">
        <v>0</v>
      </c>
      <c r="FW9" s="4" t="n">
        <v>0</v>
      </c>
      <c r="FX9" s="4" t="n">
        <v>0</v>
      </c>
      <c r="FY9" s="4" t="n">
        <v>0</v>
      </c>
      <c r="FZ9" s="4" t="n">
        <v>0</v>
      </c>
      <c r="GA9" s="4" t="n">
        <v>0</v>
      </c>
      <c r="GB9" s="4" t="n">
        <v>0</v>
      </c>
    </row>
    <row r="10" customFormat="false" ht="14.25" hidden="false" customHeight="false" outlineLevel="0" collapsed="false">
      <c r="A10" s="1" t="s">
        <v>101</v>
      </c>
      <c r="C10" s="1" t="n">
        <v>1</v>
      </c>
      <c r="D10" s="3" t="n">
        <v>0</v>
      </c>
      <c r="E10" s="1" t="n">
        <v>0</v>
      </c>
      <c r="F10" s="1" t="n">
        <v>0</v>
      </c>
      <c r="G10" s="3" t="n">
        <v>1</v>
      </c>
      <c r="H10" s="1" t="n">
        <v>0</v>
      </c>
      <c r="I10" s="3" t="n">
        <v>0</v>
      </c>
      <c r="J10" s="1" t="n">
        <v>1</v>
      </c>
      <c r="K10" s="3" t="n">
        <v>1</v>
      </c>
      <c r="L10" s="1" t="n">
        <v>0</v>
      </c>
      <c r="M10" s="3" t="n">
        <v>0</v>
      </c>
      <c r="N10" s="1" t="n">
        <v>1</v>
      </c>
      <c r="O10" s="3" t="n">
        <v>1</v>
      </c>
      <c r="P10" s="1" t="n">
        <v>1</v>
      </c>
      <c r="Q10" s="3" t="n">
        <v>1</v>
      </c>
      <c r="R10" s="1" t="n">
        <v>1</v>
      </c>
      <c r="S10" s="3" t="n">
        <v>1</v>
      </c>
      <c r="T10" s="1" t="n">
        <v>1</v>
      </c>
      <c r="U10" s="3" t="n">
        <v>1</v>
      </c>
      <c r="V10" s="1" t="n">
        <v>1</v>
      </c>
      <c r="W10" s="3" t="n">
        <v>1</v>
      </c>
      <c r="X10" s="1" t="n">
        <v>0</v>
      </c>
      <c r="Y10" s="3" t="n">
        <v>0</v>
      </c>
      <c r="Z10" s="1" t="n">
        <v>0</v>
      </c>
      <c r="AA10" s="3" t="n">
        <v>0</v>
      </c>
      <c r="AB10" s="1" t="n">
        <v>0</v>
      </c>
      <c r="AC10" s="3" t="n">
        <v>0</v>
      </c>
      <c r="AD10" s="1" t="n">
        <v>0</v>
      </c>
      <c r="AE10" s="3" t="n">
        <v>0</v>
      </c>
      <c r="AF10" s="1" t="n">
        <v>0</v>
      </c>
      <c r="AG10" s="3" t="n">
        <v>0</v>
      </c>
      <c r="AH10" s="1" t="n">
        <v>0</v>
      </c>
      <c r="AI10" s="3" t="n">
        <v>0</v>
      </c>
      <c r="AJ10" s="1" t="n">
        <v>1</v>
      </c>
      <c r="AK10" s="3" t="n">
        <v>1</v>
      </c>
      <c r="AL10" s="1" t="n">
        <v>0</v>
      </c>
      <c r="AM10" s="3" t="n">
        <v>0</v>
      </c>
      <c r="AN10" s="1" t="n">
        <v>0</v>
      </c>
      <c r="AO10" s="3" t="n">
        <v>0</v>
      </c>
      <c r="AP10" s="1" t="n">
        <v>0</v>
      </c>
      <c r="AQ10" s="3" t="n">
        <v>0</v>
      </c>
      <c r="AR10" s="1" t="n">
        <v>0</v>
      </c>
      <c r="AS10" s="3" t="n">
        <v>0</v>
      </c>
      <c r="AT10" s="1" t="n">
        <v>0</v>
      </c>
      <c r="AU10" s="3" t="n">
        <v>0</v>
      </c>
      <c r="AV10" s="4" t="n">
        <v>0</v>
      </c>
      <c r="AW10" s="4" t="n">
        <v>0</v>
      </c>
      <c r="AX10" s="4" t="n">
        <v>0</v>
      </c>
      <c r="AY10" s="4" t="n">
        <v>0</v>
      </c>
      <c r="AZ10" s="4" t="n">
        <v>0</v>
      </c>
      <c r="BA10" s="4" t="n">
        <v>0</v>
      </c>
      <c r="BB10" s="4" t="n">
        <v>0</v>
      </c>
      <c r="BC10" s="1" t="n">
        <v>1</v>
      </c>
      <c r="BD10" s="3" t="n">
        <v>1</v>
      </c>
      <c r="BE10" s="1" t="n">
        <v>0</v>
      </c>
      <c r="BF10" s="1" t="n">
        <v>0</v>
      </c>
      <c r="BG10" s="1" t="n">
        <v>1</v>
      </c>
      <c r="BH10" s="2" t="n">
        <v>0</v>
      </c>
      <c r="BI10" s="1" t="n">
        <v>0</v>
      </c>
      <c r="BJ10" s="3" t="n">
        <v>1</v>
      </c>
      <c r="BK10" s="3" t="n">
        <v>1</v>
      </c>
      <c r="BL10" s="3" t="n">
        <v>0</v>
      </c>
      <c r="BM10" s="4" t="n">
        <v>0</v>
      </c>
      <c r="BN10" s="4" t="n">
        <v>0</v>
      </c>
      <c r="BO10" s="4" t="n">
        <v>0</v>
      </c>
      <c r="BP10" s="4" t="n">
        <v>0</v>
      </c>
      <c r="BQ10" s="4" t="n">
        <v>0</v>
      </c>
      <c r="BR10" s="4" t="n">
        <v>0</v>
      </c>
      <c r="BS10" s="4" t="n">
        <v>0</v>
      </c>
      <c r="BT10" s="4" t="n">
        <v>0</v>
      </c>
      <c r="BU10" s="4" t="n">
        <v>0</v>
      </c>
      <c r="BV10" s="1" t="n">
        <v>0</v>
      </c>
      <c r="BW10" s="3" t="n">
        <v>0</v>
      </c>
      <c r="BX10" s="40" t="s">
        <v>98</v>
      </c>
      <c r="BY10" s="41" t="s">
        <v>98</v>
      </c>
      <c r="BZ10" s="40" t="s">
        <v>98</v>
      </c>
      <c r="CA10" s="41" t="s">
        <v>98</v>
      </c>
      <c r="CB10" s="40" t="s">
        <v>98</v>
      </c>
      <c r="CC10" s="41" t="s">
        <v>98</v>
      </c>
      <c r="CD10" s="40" t="s">
        <v>98</v>
      </c>
      <c r="CE10" s="41" t="s">
        <v>98</v>
      </c>
      <c r="CF10" s="40" t="s">
        <v>98</v>
      </c>
      <c r="CG10" s="41" t="s">
        <v>98</v>
      </c>
      <c r="CH10" s="40" t="s">
        <v>98</v>
      </c>
      <c r="CI10" s="41" t="s">
        <v>98</v>
      </c>
      <c r="CJ10" s="40" t="s">
        <v>98</v>
      </c>
      <c r="CK10" s="41" t="s">
        <v>98</v>
      </c>
      <c r="CL10" s="1" t="s">
        <v>98</v>
      </c>
      <c r="CM10" s="3" t="s">
        <v>98</v>
      </c>
      <c r="CN10" s="1" t="s">
        <v>98</v>
      </c>
      <c r="CO10" s="3" t="s">
        <v>98</v>
      </c>
      <c r="CP10" s="1" t="s">
        <v>98</v>
      </c>
      <c r="CQ10" s="3" t="s">
        <v>98</v>
      </c>
      <c r="CR10" s="1" t="s">
        <v>98</v>
      </c>
      <c r="CS10" s="3" t="s">
        <v>98</v>
      </c>
      <c r="CT10" s="1" t="s">
        <v>98</v>
      </c>
      <c r="CU10" s="3" t="s">
        <v>98</v>
      </c>
      <c r="CV10" s="1" t="s">
        <v>98</v>
      </c>
      <c r="CW10" s="3" t="s">
        <v>98</v>
      </c>
      <c r="CX10" s="40" t="s">
        <v>98</v>
      </c>
      <c r="CY10" s="41" t="s">
        <v>98</v>
      </c>
      <c r="CZ10" s="1" t="s">
        <v>98</v>
      </c>
      <c r="DA10" s="3" t="s">
        <v>98</v>
      </c>
      <c r="DB10" s="1" t="s">
        <v>98</v>
      </c>
      <c r="DC10" s="3" t="s">
        <v>98</v>
      </c>
      <c r="DD10" s="1" t="n">
        <v>0</v>
      </c>
      <c r="DE10" s="3" t="n">
        <f aca="false">(1-10^-1)*100</f>
        <v>90</v>
      </c>
      <c r="DF10" s="42" t="n">
        <v>0</v>
      </c>
      <c r="DG10" s="43" t="n">
        <f aca="false">(1-10^-0.5)*100</f>
        <v>68.3772233983162</v>
      </c>
      <c r="DH10" s="42" t="n">
        <v>0</v>
      </c>
      <c r="DI10" s="43" t="n">
        <f aca="false">(1-10^-0.5)*100</f>
        <v>68.3772233983162</v>
      </c>
      <c r="DJ10" s="1" t="s">
        <v>99</v>
      </c>
      <c r="DK10" s="3" t="n">
        <v>0</v>
      </c>
      <c r="DL10" s="29" t="n">
        <v>0</v>
      </c>
      <c r="DM10" s="1" t="n">
        <v>0</v>
      </c>
      <c r="DN10" s="3" t="s">
        <v>99</v>
      </c>
      <c r="DO10" s="1" t="n">
        <v>0</v>
      </c>
      <c r="DP10" s="3" t="n">
        <v>0</v>
      </c>
      <c r="DQ10" s="2" t="s">
        <v>99</v>
      </c>
      <c r="DR10" s="3" t="s">
        <v>99</v>
      </c>
      <c r="DS10" s="1" t="n">
        <v>0</v>
      </c>
      <c r="DT10" s="3" t="n">
        <v>0</v>
      </c>
      <c r="DU10" s="1" t="s">
        <v>102</v>
      </c>
      <c r="DV10" s="3" t="s">
        <v>102</v>
      </c>
      <c r="DW10" s="1" t="s">
        <v>103</v>
      </c>
      <c r="DX10" s="3" t="s">
        <v>103</v>
      </c>
      <c r="DY10" s="1" t="s">
        <v>103</v>
      </c>
      <c r="DZ10" s="3" t="s">
        <v>103</v>
      </c>
      <c r="EA10" s="1" t="s">
        <v>100</v>
      </c>
      <c r="EB10" s="3" t="s">
        <v>100</v>
      </c>
      <c r="EC10" s="1" t="s">
        <v>100</v>
      </c>
      <c r="ED10" s="3" t="s">
        <v>100</v>
      </c>
      <c r="EE10" s="1" t="n">
        <v>0</v>
      </c>
      <c r="EF10" s="3" t="n">
        <v>0</v>
      </c>
      <c r="EG10" s="1" t="n">
        <v>0</v>
      </c>
      <c r="EH10" s="3" t="n">
        <v>0</v>
      </c>
      <c r="EI10" s="1" t="n">
        <v>0</v>
      </c>
      <c r="EJ10" s="3" t="n">
        <v>0</v>
      </c>
      <c r="EK10" s="1" t="n">
        <v>0</v>
      </c>
      <c r="EL10" s="3" t="n">
        <v>0</v>
      </c>
      <c r="EM10" s="1" t="n">
        <v>0</v>
      </c>
      <c r="EN10" s="3" t="n">
        <v>0</v>
      </c>
      <c r="EO10" s="1" t="n">
        <v>0</v>
      </c>
      <c r="EP10" s="3" t="n">
        <v>0</v>
      </c>
      <c r="EQ10" s="1" t="s">
        <v>100</v>
      </c>
      <c r="ER10" s="3" t="s">
        <v>100</v>
      </c>
      <c r="ES10" s="1" t="n">
        <v>0</v>
      </c>
      <c r="ET10" s="3" t="n">
        <v>0</v>
      </c>
      <c r="EU10" s="1" t="n">
        <v>0</v>
      </c>
      <c r="EV10" s="3" t="n">
        <v>0</v>
      </c>
      <c r="EW10" s="1" t="s">
        <v>104</v>
      </c>
      <c r="EX10" s="3" t="s">
        <v>104</v>
      </c>
      <c r="EY10" s="1" t="s">
        <v>104</v>
      </c>
      <c r="EZ10" s="3" t="s">
        <v>104</v>
      </c>
      <c r="FA10" s="1" t="s">
        <v>104</v>
      </c>
      <c r="FB10" s="1" t="s">
        <v>104</v>
      </c>
      <c r="FC10" s="4" t="n">
        <v>0</v>
      </c>
      <c r="FD10" s="4" t="n">
        <v>0</v>
      </c>
      <c r="FE10" s="4" t="n">
        <v>0</v>
      </c>
      <c r="FF10" s="4" t="n">
        <v>0</v>
      </c>
      <c r="FG10" s="4" t="n">
        <v>0</v>
      </c>
      <c r="FH10" s="4" t="n">
        <v>0</v>
      </c>
      <c r="FI10" s="4" t="n">
        <v>0</v>
      </c>
      <c r="FJ10" s="1" t="s">
        <v>99</v>
      </c>
      <c r="FK10" s="3" t="s">
        <v>99</v>
      </c>
      <c r="FL10" s="1" t="n">
        <v>0</v>
      </c>
      <c r="FM10" s="1" t="n">
        <v>0</v>
      </c>
      <c r="FN10" s="1" t="s">
        <v>99</v>
      </c>
      <c r="FO10" s="2" t="n">
        <v>0</v>
      </c>
      <c r="FP10" s="1" t="n">
        <v>0</v>
      </c>
      <c r="FQ10" s="3" t="s">
        <v>99</v>
      </c>
      <c r="FR10" s="3" t="s">
        <v>102</v>
      </c>
      <c r="FS10" s="3" t="n">
        <v>0</v>
      </c>
      <c r="FT10" s="4" t="n">
        <v>0</v>
      </c>
      <c r="FU10" s="4" t="n">
        <v>0</v>
      </c>
      <c r="FV10" s="4" t="n">
        <v>0</v>
      </c>
      <c r="FW10" s="4" t="n">
        <v>0</v>
      </c>
      <c r="FX10" s="4" t="n">
        <v>0</v>
      </c>
      <c r="FY10" s="4" t="n">
        <v>0</v>
      </c>
      <c r="FZ10" s="4" t="n">
        <v>0</v>
      </c>
      <c r="GA10" s="4" t="n">
        <v>0</v>
      </c>
      <c r="GB10" s="4" t="n">
        <v>0</v>
      </c>
    </row>
    <row r="11" customFormat="false" ht="14.25" hidden="false" customHeight="false" outlineLevel="0" collapsed="false">
      <c r="A11" s="1" t="s">
        <v>105</v>
      </c>
      <c r="C11" s="1" t="n">
        <v>1</v>
      </c>
      <c r="D11" s="3" t="n">
        <v>0</v>
      </c>
      <c r="E11" s="1" t="n">
        <v>0</v>
      </c>
      <c r="F11" s="1" t="n">
        <v>0</v>
      </c>
      <c r="G11" s="3" t="n">
        <v>1</v>
      </c>
      <c r="H11" s="1" t="n">
        <v>0</v>
      </c>
      <c r="I11" s="3" t="n">
        <v>0</v>
      </c>
      <c r="J11" s="1" t="n">
        <v>1</v>
      </c>
      <c r="K11" s="3" t="n">
        <v>1</v>
      </c>
      <c r="L11" s="1" t="n">
        <v>0</v>
      </c>
      <c r="M11" s="3" t="n">
        <v>0</v>
      </c>
      <c r="N11" s="1" t="n">
        <v>1</v>
      </c>
      <c r="O11" s="3" t="n">
        <v>1</v>
      </c>
      <c r="P11" s="1" t="n">
        <v>1</v>
      </c>
      <c r="Q11" s="3" t="n">
        <v>1</v>
      </c>
      <c r="R11" s="1" t="n">
        <v>1</v>
      </c>
      <c r="S11" s="3" t="n">
        <v>1</v>
      </c>
      <c r="T11" s="1" t="n">
        <v>1</v>
      </c>
      <c r="U11" s="3" t="n">
        <v>1</v>
      </c>
      <c r="V11" s="1" t="n">
        <v>1</v>
      </c>
      <c r="W11" s="3" t="n">
        <v>1</v>
      </c>
      <c r="X11" s="1" t="n">
        <v>0</v>
      </c>
      <c r="Y11" s="3" t="n">
        <v>0</v>
      </c>
      <c r="Z11" s="1" t="n">
        <v>0</v>
      </c>
      <c r="AA11" s="3" t="n">
        <v>0</v>
      </c>
      <c r="AB11" s="1" t="n">
        <v>0</v>
      </c>
      <c r="AC11" s="3" t="n">
        <v>0</v>
      </c>
      <c r="AD11" s="1" t="n">
        <v>0</v>
      </c>
      <c r="AE11" s="3" t="n">
        <v>0</v>
      </c>
      <c r="AF11" s="1" t="n">
        <v>0</v>
      </c>
      <c r="AG11" s="3" t="n">
        <v>0</v>
      </c>
      <c r="AH11" s="1" t="n">
        <v>0</v>
      </c>
      <c r="AI11" s="3" t="n">
        <v>0</v>
      </c>
      <c r="AJ11" s="1" t="n">
        <v>1</v>
      </c>
      <c r="AK11" s="3" t="n">
        <v>1</v>
      </c>
      <c r="AL11" s="1" t="n">
        <v>0</v>
      </c>
      <c r="AM11" s="3" t="n">
        <v>0</v>
      </c>
      <c r="AN11" s="1" t="n">
        <v>0</v>
      </c>
      <c r="AO11" s="3" t="n">
        <v>0</v>
      </c>
      <c r="AP11" s="1" t="n">
        <v>0</v>
      </c>
      <c r="AQ11" s="3" t="n">
        <v>0</v>
      </c>
      <c r="AR11" s="1" t="n">
        <v>0</v>
      </c>
      <c r="AS11" s="3" t="n">
        <v>0</v>
      </c>
      <c r="AT11" s="1" t="n">
        <v>0</v>
      </c>
      <c r="AU11" s="3" t="n">
        <v>0</v>
      </c>
      <c r="AV11" s="4" t="n">
        <v>0</v>
      </c>
      <c r="AW11" s="4" t="n">
        <v>0</v>
      </c>
      <c r="AX11" s="4" t="n">
        <v>0</v>
      </c>
      <c r="AY11" s="4" t="n">
        <v>0</v>
      </c>
      <c r="AZ11" s="4" t="n">
        <v>0</v>
      </c>
      <c r="BA11" s="4" t="n">
        <v>0</v>
      </c>
      <c r="BB11" s="4" t="n">
        <v>0</v>
      </c>
      <c r="BC11" s="1" t="n">
        <v>1</v>
      </c>
      <c r="BD11" s="3" t="n">
        <v>1</v>
      </c>
      <c r="BE11" s="1" t="n">
        <v>0</v>
      </c>
      <c r="BF11" s="1" t="n">
        <v>0</v>
      </c>
      <c r="BG11" s="1" t="n">
        <v>1</v>
      </c>
      <c r="BH11" s="2" t="n">
        <v>0</v>
      </c>
      <c r="BI11" s="1" t="n">
        <v>0</v>
      </c>
      <c r="BJ11" s="3" t="n">
        <v>1</v>
      </c>
      <c r="BK11" s="3" t="n">
        <v>1</v>
      </c>
      <c r="BL11" s="3" t="n">
        <v>0</v>
      </c>
      <c r="BM11" s="4" t="n">
        <v>0</v>
      </c>
      <c r="BN11" s="4" t="n">
        <v>0</v>
      </c>
      <c r="BO11" s="4" t="n">
        <v>0</v>
      </c>
      <c r="BP11" s="4" t="n">
        <v>0</v>
      </c>
      <c r="BQ11" s="4" t="n">
        <v>0</v>
      </c>
      <c r="BR11" s="4" t="n">
        <v>0</v>
      </c>
      <c r="BS11" s="4" t="n">
        <v>0</v>
      </c>
      <c r="BT11" s="4" t="n">
        <v>0</v>
      </c>
      <c r="BU11" s="4" t="n">
        <v>0</v>
      </c>
      <c r="BV11" s="1" t="n">
        <v>0</v>
      </c>
      <c r="BW11" s="3" t="n">
        <v>0</v>
      </c>
      <c r="BX11" s="40" t="s">
        <v>98</v>
      </c>
      <c r="BY11" s="41" t="s">
        <v>98</v>
      </c>
      <c r="BZ11" s="40" t="s">
        <v>98</v>
      </c>
      <c r="CA11" s="41" t="s">
        <v>98</v>
      </c>
      <c r="CB11" s="40" t="s">
        <v>98</v>
      </c>
      <c r="CC11" s="41" t="s">
        <v>98</v>
      </c>
      <c r="CD11" s="40" t="s">
        <v>98</v>
      </c>
      <c r="CE11" s="41" t="s">
        <v>98</v>
      </c>
      <c r="CF11" s="40" t="s">
        <v>98</v>
      </c>
      <c r="CG11" s="41" t="s">
        <v>98</v>
      </c>
      <c r="CH11" s="40" t="s">
        <v>98</v>
      </c>
      <c r="CI11" s="41" t="s">
        <v>98</v>
      </c>
      <c r="CJ11" s="40" t="s">
        <v>98</v>
      </c>
      <c r="CK11" s="41" t="s">
        <v>98</v>
      </c>
      <c r="CL11" s="1" t="s">
        <v>98</v>
      </c>
      <c r="CM11" s="3" t="s">
        <v>98</v>
      </c>
      <c r="CN11" s="1" t="s">
        <v>98</v>
      </c>
      <c r="CO11" s="3" t="s">
        <v>98</v>
      </c>
      <c r="CP11" s="1" t="s">
        <v>98</v>
      </c>
      <c r="CQ11" s="3" t="s">
        <v>98</v>
      </c>
      <c r="CR11" s="1" t="s">
        <v>98</v>
      </c>
      <c r="CS11" s="3" t="s">
        <v>98</v>
      </c>
      <c r="CT11" s="1" t="s">
        <v>98</v>
      </c>
      <c r="CU11" s="3" t="s">
        <v>98</v>
      </c>
      <c r="CV11" s="1" t="s">
        <v>98</v>
      </c>
      <c r="CW11" s="3" t="s">
        <v>98</v>
      </c>
      <c r="CX11" s="40" t="s">
        <v>98</v>
      </c>
      <c r="CY11" s="41" t="s">
        <v>98</v>
      </c>
      <c r="CZ11" s="1" t="s">
        <v>98</v>
      </c>
      <c r="DA11" s="3" t="s">
        <v>98</v>
      </c>
      <c r="DB11" s="1" t="s">
        <v>98</v>
      </c>
      <c r="DC11" s="3" t="s">
        <v>98</v>
      </c>
      <c r="DD11" s="37" t="n">
        <v>0</v>
      </c>
      <c r="DE11" s="3" t="n">
        <f aca="false">(1-10^-1)*100</f>
        <v>90</v>
      </c>
      <c r="DF11" s="42" t="n">
        <v>0</v>
      </c>
      <c r="DG11" s="43" t="n">
        <f aca="false">(1-10^-0.5)*100</f>
        <v>68.3772233983162</v>
      </c>
      <c r="DH11" s="42" t="n">
        <v>0</v>
      </c>
      <c r="DI11" s="43" t="n">
        <f aca="false">(1-10^-0.5)*100</f>
        <v>68.3772233983162</v>
      </c>
      <c r="DJ11" s="1" t="s">
        <v>99</v>
      </c>
      <c r="DK11" s="3" t="n">
        <v>0</v>
      </c>
      <c r="DL11" s="29" t="n">
        <v>0</v>
      </c>
      <c r="DM11" s="1" t="n">
        <v>0</v>
      </c>
      <c r="DN11" s="3" t="s">
        <v>99</v>
      </c>
      <c r="DO11" s="1" t="n">
        <v>0</v>
      </c>
      <c r="DP11" s="3" t="n">
        <v>0</v>
      </c>
      <c r="DQ11" s="2" t="s">
        <v>99</v>
      </c>
      <c r="DR11" s="3" t="s">
        <v>99</v>
      </c>
      <c r="DS11" s="1" t="n">
        <v>0</v>
      </c>
      <c r="DT11" s="3" t="n">
        <v>0</v>
      </c>
      <c r="DU11" s="1" t="s">
        <v>102</v>
      </c>
      <c r="DV11" s="3" t="s">
        <v>102</v>
      </c>
      <c r="DW11" s="1" t="s">
        <v>103</v>
      </c>
      <c r="DX11" s="3" t="s">
        <v>103</v>
      </c>
      <c r="DY11" s="1" t="s">
        <v>103</v>
      </c>
      <c r="DZ11" s="3" t="s">
        <v>103</v>
      </c>
      <c r="EA11" s="1" t="s">
        <v>100</v>
      </c>
      <c r="EB11" s="3" t="s">
        <v>100</v>
      </c>
      <c r="EC11" s="1" t="s">
        <v>100</v>
      </c>
      <c r="ED11" s="3" t="s">
        <v>100</v>
      </c>
      <c r="EE11" s="1" t="n">
        <v>0</v>
      </c>
      <c r="EF11" s="3" t="n">
        <v>0</v>
      </c>
      <c r="EG11" s="1" t="n">
        <v>0</v>
      </c>
      <c r="EH11" s="3" t="n">
        <v>0</v>
      </c>
      <c r="EI11" s="1" t="n">
        <v>0</v>
      </c>
      <c r="EJ11" s="3" t="n">
        <v>0</v>
      </c>
      <c r="EK11" s="1" t="n">
        <v>0</v>
      </c>
      <c r="EL11" s="3" t="n">
        <v>0</v>
      </c>
      <c r="EM11" s="1" t="n">
        <v>0</v>
      </c>
      <c r="EN11" s="3" t="n">
        <v>0</v>
      </c>
      <c r="EO11" s="1" t="n">
        <v>0</v>
      </c>
      <c r="EP11" s="3" t="n">
        <v>0</v>
      </c>
      <c r="EQ11" s="1" t="s">
        <v>100</v>
      </c>
      <c r="ER11" s="3" t="s">
        <v>100</v>
      </c>
      <c r="ES11" s="1" t="n">
        <v>0</v>
      </c>
      <c r="ET11" s="3" t="n">
        <v>0</v>
      </c>
      <c r="EU11" s="1" t="n">
        <v>0</v>
      </c>
      <c r="EV11" s="3" t="n">
        <v>0</v>
      </c>
      <c r="EW11" s="1" t="s">
        <v>104</v>
      </c>
      <c r="EX11" s="3" t="s">
        <v>104</v>
      </c>
      <c r="EY11" s="1" t="s">
        <v>104</v>
      </c>
      <c r="EZ11" s="3" t="s">
        <v>104</v>
      </c>
      <c r="FA11" s="1" t="s">
        <v>104</v>
      </c>
      <c r="FB11" s="1" t="s">
        <v>104</v>
      </c>
      <c r="FC11" s="4" t="n">
        <v>0</v>
      </c>
      <c r="FD11" s="4" t="n">
        <v>0</v>
      </c>
      <c r="FE11" s="4" t="n">
        <v>0</v>
      </c>
      <c r="FF11" s="4" t="n">
        <v>0</v>
      </c>
      <c r="FG11" s="4" t="n">
        <v>0</v>
      </c>
      <c r="FH11" s="4" t="n">
        <v>0</v>
      </c>
      <c r="FI11" s="4" t="n">
        <v>0</v>
      </c>
      <c r="FJ11" s="1" t="s">
        <v>99</v>
      </c>
      <c r="FK11" s="3" t="s">
        <v>99</v>
      </c>
      <c r="FL11" s="1" t="n">
        <v>0</v>
      </c>
      <c r="FM11" s="1" t="n">
        <v>0</v>
      </c>
      <c r="FN11" s="1" t="s">
        <v>99</v>
      </c>
      <c r="FO11" s="2" t="n">
        <v>0</v>
      </c>
      <c r="FP11" s="1" t="n">
        <v>0</v>
      </c>
      <c r="FQ11" s="3" t="s">
        <v>99</v>
      </c>
      <c r="FR11" s="3" t="s">
        <v>102</v>
      </c>
      <c r="FS11" s="3" t="n">
        <v>0</v>
      </c>
      <c r="FT11" s="4" t="n">
        <v>0</v>
      </c>
      <c r="FU11" s="4" t="n">
        <v>0</v>
      </c>
      <c r="FV11" s="4" t="n">
        <v>0</v>
      </c>
      <c r="FW11" s="4" t="n">
        <v>0</v>
      </c>
      <c r="FX11" s="4" t="n">
        <v>0</v>
      </c>
      <c r="FY11" s="4" t="n">
        <v>0</v>
      </c>
      <c r="FZ11" s="4" t="n">
        <v>0</v>
      </c>
      <c r="GA11" s="4" t="n">
        <v>0</v>
      </c>
      <c r="GB11" s="4" t="n">
        <v>0</v>
      </c>
    </row>
    <row r="12" customFormat="false" ht="14.25" hidden="false" customHeight="false" outlineLevel="0" collapsed="false">
      <c r="A12" s="1" t="s">
        <v>106</v>
      </c>
      <c r="C12" s="1" t="n">
        <v>1</v>
      </c>
      <c r="D12" s="3" t="n">
        <v>0</v>
      </c>
      <c r="E12" s="1" t="n">
        <v>0</v>
      </c>
      <c r="F12" s="1" t="n">
        <v>0</v>
      </c>
      <c r="G12" s="3" t="n">
        <v>1</v>
      </c>
      <c r="H12" s="1" t="n">
        <v>0</v>
      </c>
      <c r="I12" s="3" t="n">
        <v>0</v>
      </c>
      <c r="J12" s="1" t="n">
        <v>1</v>
      </c>
      <c r="K12" s="3" t="n">
        <v>1</v>
      </c>
      <c r="L12" s="1" t="n">
        <v>0</v>
      </c>
      <c r="M12" s="3" t="n">
        <v>0</v>
      </c>
      <c r="N12" s="1" t="n">
        <v>1</v>
      </c>
      <c r="O12" s="3" t="n">
        <v>1</v>
      </c>
      <c r="P12" s="1" t="n">
        <v>1</v>
      </c>
      <c r="Q12" s="3" t="n">
        <v>1</v>
      </c>
      <c r="R12" s="1" t="n">
        <v>1</v>
      </c>
      <c r="S12" s="3" t="n">
        <v>1</v>
      </c>
      <c r="T12" s="1" t="n">
        <v>1</v>
      </c>
      <c r="U12" s="3" t="n">
        <v>1</v>
      </c>
      <c r="V12" s="1" t="n">
        <v>1</v>
      </c>
      <c r="W12" s="3" t="n">
        <v>1</v>
      </c>
      <c r="X12" s="1" t="n">
        <v>0</v>
      </c>
      <c r="Y12" s="3" t="n">
        <v>0</v>
      </c>
      <c r="Z12" s="1" t="n">
        <v>0</v>
      </c>
      <c r="AA12" s="3" t="n">
        <v>0</v>
      </c>
      <c r="AB12" s="1" t="n">
        <v>0</v>
      </c>
      <c r="AC12" s="3" t="n">
        <v>0</v>
      </c>
      <c r="AD12" s="1" t="n">
        <v>0</v>
      </c>
      <c r="AE12" s="3" t="n">
        <v>0</v>
      </c>
      <c r="AF12" s="1" t="n">
        <v>0</v>
      </c>
      <c r="AG12" s="3" t="n">
        <v>0</v>
      </c>
      <c r="AH12" s="1" t="n">
        <v>0</v>
      </c>
      <c r="AI12" s="3" t="n">
        <v>0</v>
      </c>
      <c r="AJ12" s="1" t="n">
        <v>1</v>
      </c>
      <c r="AK12" s="3" t="n">
        <v>1</v>
      </c>
      <c r="AL12" s="1" t="n">
        <v>0</v>
      </c>
      <c r="AM12" s="3" t="n">
        <v>0</v>
      </c>
      <c r="AN12" s="1" t="n">
        <v>0</v>
      </c>
      <c r="AO12" s="3" t="n">
        <v>0</v>
      </c>
      <c r="AP12" s="1" t="n">
        <v>0</v>
      </c>
      <c r="AQ12" s="3" t="n">
        <v>0</v>
      </c>
      <c r="AR12" s="1" t="n">
        <v>0</v>
      </c>
      <c r="AS12" s="3" t="n">
        <v>0</v>
      </c>
      <c r="AT12" s="1" t="n">
        <v>0</v>
      </c>
      <c r="AU12" s="3" t="n">
        <v>0</v>
      </c>
      <c r="AV12" s="4" t="n">
        <v>0</v>
      </c>
      <c r="AW12" s="4" t="n">
        <v>0</v>
      </c>
      <c r="AX12" s="4" t="n">
        <v>0</v>
      </c>
      <c r="AY12" s="4" t="n">
        <v>0</v>
      </c>
      <c r="AZ12" s="4" t="n">
        <v>0</v>
      </c>
      <c r="BA12" s="4" t="n">
        <v>0</v>
      </c>
      <c r="BB12" s="4" t="n">
        <v>0</v>
      </c>
      <c r="BC12" s="1" t="n">
        <v>1</v>
      </c>
      <c r="BD12" s="3" t="n">
        <v>1</v>
      </c>
      <c r="BE12" s="1" t="n">
        <v>0</v>
      </c>
      <c r="BF12" s="1" t="n">
        <v>0</v>
      </c>
      <c r="BG12" s="1" t="n">
        <v>1</v>
      </c>
      <c r="BH12" s="2" t="n">
        <v>0</v>
      </c>
      <c r="BI12" s="1" t="n">
        <v>0</v>
      </c>
      <c r="BJ12" s="3" t="n">
        <v>1</v>
      </c>
      <c r="BK12" s="3" t="n">
        <v>1</v>
      </c>
      <c r="BL12" s="3" t="n">
        <v>0</v>
      </c>
      <c r="BM12" s="4" t="n">
        <v>0</v>
      </c>
      <c r="BN12" s="4" t="n">
        <v>0</v>
      </c>
      <c r="BO12" s="4" t="n">
        <v>0</v>
      </c>
      <c r="BP12" s="4" t="n">
        <v>0</v>
      </c>
      <c r="BQ12" s="4" t="n">
        <v>0</v>
      </c>
      <c r="BR12" s="4" t="n">
        <v>0</v>
      </c>
      <c r="BS12" s="4" t="n">
        <v>0</v>
      </c>
      <c r="BT12" s="4" t="n">
        <v>0</v>
      </c>
      <c r="BU12" s="4" t="n">
        <v>0</v>
      </c>
      <c r="BV12" s="1" t="n">
        <v>0</v>
      </c>
      <c r="BW12" s="3" t="n">
        <v>0</v>
      </c>
      <c r="BX12" s="1" t="s">
        <v>98</v>
      </c>
      <c r="BY12" s="3" t="s">
        <v>98</v>
      </c>
      <c r="BZ12" s="1" t="s">
        <v>98</v>
      </c>
      <c r="CA12" s="3" t="s">
        <v>98</v>
      </c>
      <c r="CB12" s="1" t="s">
        <v>98</v>
      </c>
      <c r="CC12" s="3" t="s">
        <v>98</v>
      </c>
      <c r="CD12" s="1" t="s">
        <v>98</v>
      </c>
      <c r="CE12" s="3" t="s">
        <v>98</v>
      </c>
      <c r="CF12" s="1" t="s">
        <v>98</v>
      </c>
      <c r="CG12" s="3" t="s">
        <v>98</v>
      </c>
      <c r="CH12" s="1" t="s">
        <v>98</v>
      </c>
      <c r="CI12" s="3" t="s">
        <v>98</v>
      </c>
      <c r="CJ12" s="1" t="s">
        <v>98</v>
      </c>
      <c r="CK12" s="3" t="s">
        <v>98</v>
      </c>
      <c r="CL12" s="1" t="s">
        <v>98</v>
      </c>
      <c r="CM12" s="3" t="s">
        <v>98</v>
      </c>
      <c r="CN12" s="1" t="s">
        <v>98</v>
      </c>
      <c r="CO12" s="3" t="s">
        <v>98</v>
      </c>
      <c r="CP12" s="1" t="s">
        <v>98</v>
      </c>
      <c r="CQ12" s="3" t="s">
        <v>98</v>
      </c>
      <c r="CR12" s="1" t="s">
        <v>98</v>
      </c>
      <c r="CS12" s="3" t="s">
        <v>98</v>
      </c>
      <c r="CT12" s="1" t="s">
        <v>98</v>
      </c>
      <c r="CU12" s="3" t="s">
        <v>98</v>
      </c>
      <c r="CV12" s="1" t="s">
        <v>98</v>
      </c>
      <c r="CW12" s="3" t="s">
        <v>98</v>
      </c>
      <c r="CX12" s="40" t="s">
        <v>98</v>
      </c>
      <c r="CY12" s="41" t="s">
        <v>98</v>
      </c>
      <c r="CZ12" s="1" t="s">
        <v>98</v>
      </c>
      <c r="DA12" s="3" t="s">
        <v>98</v>
      </c>
      <c r="DB12" s="1" t="s">
        <v>98</v>
      </c>
      <c r="DC12" s="3" t="s">
        <v>98</v>
      </c>
      <c r="DD12" s="37" t="n">
        <v>0</v>
      </c>
      <c r="DE12" s="3" t="n">
        <f aca="false">(1-10^-1)*100</f>
        <v>90</v>
      </c>
      <c r="DF12" s="42" t="n">
        <v>0</v>
      </c>
      <c r="DG12" s="43" t="n">
        <f aca="false">(1-10^-0.5)*100</f>
        <v>68.3772233983162</v>
      </c>
      <c r="DH12" s="42" t="n">
        <v>0</v>
      </c>
      <c r="DI12" s="43" t="n">
        <f aca="false">(1-10^-0.5)*100</f>
        <v>68.3772233983162</v>
      </c>
      <c r="DJ12" s="1" t="s">
        <v>99</v>
      </c>
      <c r="DK12" s="3" t="n">
        <v>0</v>
      </c>
      <c r="DL12" s="29" t="n">
        <v>0</v>
      </c>
      <c r="DM12" s="1" t="n">
        <v>0</v>
      </c>
      <c r="DN12" s="3" t="s">
        <v>99</v>
      </c>
      <c r="DO12" s="1" t="n">
        <v>0</v>
      </c>
      <c r="DP12" s="3" t="n">
        <v>0</v>
      </c>
      <c r="DQ12" s="2" t="s">
        <v>99</v>
      </c>
      <c r="DR12" s="3" t="s">
        <v>99</v>
      </c>
      <c r="DS12" s="1" t="n">
        <v>0</v>
      </c>
      <c r="DT12" s="3" t="n">
        <v>0</v>
      </c>
      <c r="DU12" s="1" t="s">
        <v>102</v>
      </c>
      <c r="DV12" s="3" t="s">
        <v>102</v>
      </c>
      <c r="DW12" s="1" t="s">
        <v>103</v>
      </c>
      <c r="DX12" s="3" t="s">
        <v>103</v>
      </c>
      <c r="DY12" s="1" t="s">
        <v>103</v>
      </c>
      <c r="DZ12" s="3" t="s">
        <v>103</v>
      </c>
      <c r="EA12" s="1" t="s">
        <v>100</v>
      </c>
      <c r="EB12" s="3" t="s">
        <v>100</v>
      </c>
      <c r="EC12" s="1" t="s">
        <v>100</v>
      </c>
      <c r="ED12" s="3" t="s">
        <v>100</v>
      </c>
      <c r="EE12" s="1" t="n">
        <v>0</v>
      </c>
      <c r="EF12" s="3" t="n">
        <v>0</v>
      </c>
      <c r="EG12" s="1" t="n">
        <v>0</v>
      </c>
      <c r="EH12" s="3" t="n">
        <v>0</v>
      </c>
      <c r="EI12" s="1" t="n">
        <v>0</v>
      </c>
      <c r="EJ12" s="3" t="n">
        <v>0</v>
      </c>
      <c r="EK12" s="1" t="n">
        <v>0</v>
      </c>
      <c r="EL12" s="3" t="n">
        <v>0</v>
      </c>
      <c r="EM12" s="1" t="n">
        <v>0</v>
      </c>
      <c r="EN12" s="3" t="n">
        <v>0</v>
      </c>
      <c r="EO12" s="1" t="n">
        <v>0</v>
      </c>
      <c r="EP12" s="3" t="n">
        <v>0</v>
      </c>
      <c r="EQ12" s="1" t="s">
        <v>100</v>
      </c>
      <c r="ER12" s="3" t="s">
        <v>100</v>
      </c>
      <c r="ES12" s="1" t="n">
        <v>0</v>
      </c>
      <c r="ET12" s="3" t="n">
        <v>0</v>
      </c>
      <c r="EU12" s="1" t="n">
        <v>0</v>
      </c>
      <c r="EV12" s="3" t="n">
        <v>0</v>
      </c>
      <c r="EW12" s="1" t="s">
        <v>104</v>
      </c>
      <c r="EX12" s="3" t="s">
        <v>104</v>
      </c>
      <c r="EY12" s="1" t="s">
        <v>104</v>
      </c>
      <c r="EZ12" s="3" t="s">
        <v>104</v>
      </c>
      <c r="FA12" s="1" t="s">
        <v>104</v>
      </c>
      <c r="FB12" s="1" t="s">
        <v>104</v>
      </c>
      <c r="FC12" s="4" t="n">
        <v>0</v>
      </c>
      <c r="FD12" s="4" t="n">
        <v>0</v>
      </c>
      <c r="FE12" s="4" t="n">
        <v>0</v>
      </c>
      <c r="FF12" s="4" t="n">
        <v>0</v>
      </c>
      <c r="FG12" s="4" t="n">
        <v>0</v>
      </c>
      <c r="FH12" s="4" t="n">
        <v>0</v>
      </c>
      <c r="FI12" s="4" t="n">
        <v>0</v>
      </c>
      <c r="FJ12" s="1" t="s">
        <v>99</v>
      </c>
      <c r="FK12" s="3" t="s">
        <v>99</v>
      </c>
      <c r="FL12" s="1" t="n">
        <v>0</v>
      </c>
      <c r="FM12" s="1" t="n">
        <v>0</v>
      </c>
      <c r="FN12" s="1" t="s">
        <v>99</v>
      </c>
      <c r="FO12" s="2" t="n">
        <v>0</v>
      </c>
      <c r="FP12" s="1" t="n">
        <v>0</v>
      </c>
      <c r="FQ12" s="3" t="s">
        <v>99</v>
      </c>
      <c r="FR12" s="3" t="s">
        <v>102</v>
      </c>
      <c r="FS12" s="3" t="n">
        <v>0</v>
      </c>
      <c r="FT12" s="4" t="n">
        <v>0</v>
      </c>
      <c r="FU12" s="4" t="n">
        <v>0</v>
      </c>
      <c r="FV12" s="4" t="n">
        <v>0</v>
      </c>
      <c r="FW12" s="4" t="n">
        <v>0</v>
      </c>
      <c r="FX12" s="4" t="n">
        <v>0</v>
      </c>
      <c r="FY12" s="4" t="n">
        <v>0</v>
      </c>
      <c r="FZ12" s="4" t="n">
        <v>0</v>
      </c>
      <c r="GA12" s="4" t="n">
        <v>0</v>
      </c>
      <c r="GB12" s="4" t="n">
        <v>0</v>
      </c>
    </row>
    <row r="13" customFormat="false" ht="14.25" hidden="false" customHeight="false" outlineLevel="0" collapsed="false">
      <c r="A13" s="1" t="s">
        <v>107</v>
      </c>
      <c r="C13" s="1" t="n">
        <v>1</v>
      </c>
      <c r="D13" s="1" t="n">
        <v>0</v>
      </c>
      <c r="E13" s="2" t="n">
        <v>0</v>
      </c>
      <c r="F13" s="1" t="n">
        <v>0</v>
      </c>
      <c r="G13" s="3" t="n">
        <v>1</v>
      </c>
      <c r="H13" s="1" t="n">
        <v>0</v>
      </c>
      <c r="I13" s="1" t="n">
        <v>0</v>
      </c>
      <c r="J13" s="2" t="n">
        <v>1</v>
      </c>
      <c r="K13" s="3" t="n">
        <v>1</v>
      </c>
      <c r="L13" s="1" t="n">
        <v>0</v>
      </c>
      <c r="M13" s="3" t="n">
        <v>0</v>
      </c>
      <c r="N13" s="1" t="n">
        <v>1</v>
      </c>
      <c r="O13" s="3" t="n">
        <v>1</v>
      </c>
      <c r="P13" s="1" t="n">
        <v>1</v>
      </c>
      <c r="Q13" s="3" t="n">
        <v>1</v>
      </c>
      <c r="R13" s="1" t="n">
        <v>1</v>
      </c>
      <c r="S13" s="3" t="n">
        <v>1</v>
      </c>
      <c r="T13" s="1" t="n">
        <v>1</v>
      </c>
      <c r="U13" s="3" t="n">
        <v>1</v>
      </c>
      <c r="V13" s="1" t="n">
        <v>1</v>
      </c>
      <c r="W13" s="3" t="n">
        <v>1</v>
      </c>
      <c r="X13" s="1" t="n">
        <v>0</v>
      </c>
      <c r="Y13" s="3" t="n">
        <v>0</v>
      </c>
      <c r="Z13" s="1" t="n">
        <v>0</v>
      </c>
      <c r="AA13" s="3" t="n">
        <v>0</v>
      </c>
      <c r="AB13" s="1" t="n">
        <v>0</v>
      </c>
      <c r="AC13" s="3" t="n">
        <v>0</v>
      </c>
      <c r="AD13" s="1" t="n">
        <v>0</v>
      </c>
      <c r="AE13" s="3" t="n">
        <v>0</v>
      </c>
      <c r="AF13" s="1" t="n">
        <v>0</v>
      </c>
      <c r="AG13" s="3" t="n">
        <v>0</v>
      </c>
      <c r="AH13" s="1" t="n">
        <v>0</v>
      </c>
      <c r="AI13" s="3" t="n">
        <v>0</v>
      </c>
      <c r="AJ13" s="1" t="n">
        <v>1</v>
      </c>
      <c r="AK13" s="3" t="n">
        <v>1</v>
      </c>
      <c r="AL13" s="1" t="n">
        <v>0</v>
      </c>
      <c r="AM13" s="3" t="n">
        <v>0</v>
      </c>
      <c r="AN13" s="1" t="n">
        <v>0</v>
      </c>
      <c r="AO13" s="3" t="n">
        <v>0</v>
      </c>
      <c r="AP13" s="1" t="n">
        <v>1</v>
      </c>
      <c r="AQ13" s="3" t="n">
        <v>1</v>
      </c>
      <c r="AR13" s="1" t="n">
        <v>1</v>
      </c>
      <c r="AS13" s="3" t="n">
        <v>1</v>
      </c>
      <c r="AT13" s="1" t="n">
        <v>1</v>
      </c>
      <c r="AU13" s="3" t="n">
        <v>1</v>
      </c>
      <c r="AV13" s="4" t="n">
        <v>0</v>
      </c>
      <c r="AW13" s="4" t="n">
        <v>0</v>
      </c>
      <c r="AX13" s="4" t="n">
        <v>0</v>
      </c>
      <c r="AY13" s="4" t="n">
        <v>0</v>
      </c>
      <c r="AZ13" s="4" t="n">
        <v>0</v>
      </c>
      <c r="BA13" s="4" t="n">
        <v>0</v>
      </c>
      <c r="BB13" s="4" t="n">
        <v>1</v>
      </c>
      <c r="BC13" s="1" t="n">
        <v>1</v>
      </c>
      <c r="BD13" s="3" t="n">
        <v>1</v>
      </c>
      <c r="BE13" s="1" t="n">
        <v>0</v>
      </c>
      <c r="BF13" s="1" t="n">
        <v>0</v>
      </c>
      <c r="BG13" s="1" t="n">
        <v>1</v>
      </c>
      <c r="BH13" s="2" t="n">
        <v>0</v>
      </c>
      <c r="BI13" s="1" t="n">
        <v>0</v>
      </c>
      <c r="BJ13" s="3" t="n">
        <v>1</v>
      </c>
      <c r="BK13" s="3" t="n">
        <v>1</v>
      </c>
      <c r="BL13" s="3" t="n">
        <v>0</v>
      </c>
      <c r="BM13" s="4" t="n">
        <v>0</v>
      </c>
      <c r="BN13" s="4" t="n">
        <v>0</v>
      </c>
      <c r="BO13" s="4" t="n">
        <v>0</v>
      </c>
      <c r="BP13" s="4" t="n">
        <v>0</v>
      </c>
      <c r="BQ13" s="4" t="n">
        <v>0</v>
      </c>
      <c r="BR13" s="4" t="n">
        <v>0</v>
      </c>
      <c r="BS13" s="4" t="n">
        <v>0</v>
      </c>
      <c r="BT13" s="4" t="n">
        <v>0</v>
      </c>
      <c r="BU13" s="4" t="n">
        <v>0</v>
      </c>
      <c r="BV13" s="1" t="n">
        <v>0</v>
      </c>
      <c r="BW13" s="3" t="n">
        <v>0</v>
      </c>
      <c r="BX13" s="1" t="n">
        <v>99</v>
      </c>
      <c r="BY13" s="3" t="n">
        <v>100</v>
      </c>
      <c r="BZ13" s="1" t="n">
        <v>99</v>
      </c>
      <c r="CA13" s="3" t="n">
        <v>100</v>
      </c>
      <c r="CB13" s="1" t="n">
        <v>50</v>
      </c>
      <c r="CC13" s="3" t="n">
        <v>74</v>
      </c>
      <c r="CD13" s="1" t="n">
        <v>90</v>
      </c>
      <c r="CE13" s="3" t="n">
        <v>96</v>
      </c>
      <c r="CF13" s="40" t="n">
        <v>0</v>
      </c>
      <c r="CG13" s="41" t="n">
        <v>0</v>
      </c>
      <c r="CH13" s="1" t="n">
        <v>0</v>
      </c>
      <c r="CI13" s="43" t="n">
        <v>60.8</v>
      </c>
      <c r="CJ13" s="1" t="n">
        <v>0</v>
      </c>
      <c r="CK13" s="43" t="n">
        <v>55.2</v>
      </c>
      <c r="CL13" s="1" t="n">
        <v>2</v>
      </c>
      <c r="CM13" s="3" t="n">
        <v>32</v>
      </c>
      <c r="CN13" s="1" t="n">
        <v>53</v>
      </c>
      <c r="CO13" s="3" t="n">
        <v>91</v>
      </c>
      <c r="CP13" s="1" t="n">
        <v>6</v>
      </c>
      <c r="CQ13" s="3" t="n">
        <v>94</v>
      </c>
      <c r="CR13" s="1" t="n">
        <v>15</v>
      </c>
      <c r="CS13" s="3" t="n">
        <v>25</v>
      </c>
      <c r="CT13" s="1" t="n">
        <v>0</v>
      </c>
      <c r="CU13" s="3" t="n">
        <v>20</v>
      </c>
      <c r="CV13" s="1" t="n">
        <v>0</v>
      </c>
      <c r="CW13" s="3" t="n">
        <v>20</v>
      </c>
      <c r="CX13" s="1" t="n">
        <v>85</v>
      </c>
      <c r="CY13" s="3" t="n">
        <v>100</v>
      </c>
      <c r="CZ13" s="1" t="n">
        <v>0</v>
      </c>
      <c r="DA13" s="3" t="n">
        <v>0</v>
      </c>
      <c r="DB13" s="1" t="n">
        <v>0</v>
      </c>
      <c r="DC13" s="3" t="n">
        <v>10</v>
      </c>
      <c r="DD13" s="1" t="n">
        <v>0</v>
      </c>
      <c r="DE13" s="3" t="n">
        <f aca="false">(1-10^-4)*100</f>
        <v>99.99</v>
      </c>
      <c r="DF13" s="1" t="n">
        <v>0</v>
      </c>
      <c r="DG13" s="43" t="n">
        <f aca="false">(1-10^-1.5)*100</f>
        <v>96.8377223398316</v>
      </c>
      <c r="DH13" s="1" t="n">
        <v>0</v>
      </c>
      <c r="DI13" s="3" t="n">
        <f aca="false">(1-10^-2)*100</f>
        <v>99</v>
      </c>
      <c r="DJ13" s="1" t="s">
        <v>99</v>
      </c>
      <c r="DK13" s="1" t="n">
        <v>0</v>
      </c>
      <c r="DL13" s="2" t="n">
        <v>0</v>
      </c>
      <c r="DM13" s="1" t="n">
        <v>0</v>
      </c>
      <c r="DN13" s="3" t="s">
        <v>99</v>
      </c>
      <c r="DO13" s="1" t="n">
        <v>0</v>
      </c>
      <c r="DP13" s="3" t="n">
        <v>0</v>
      </c>
      <c r="DQ13" s="2" t="s">
        <v>99</v>
      </c>
      <c r="DR13" s="3" t="s">
        <v>99</v>
      </c>
      <c r="DS13" s="1" t="n">
        <v>0</v>
      </c>
      <c r="DT13" s="3" t="n">
        <v>0</v>
      </c>
      <c r="DU13" s="1" t="s">
        <v>102</v>
      </c>
      <c r="DV13" s="3" t="s">
        <v>102</v>
      </c>
      <c r="DW13" s="1" t="s">
        <v>103</v>
      </c>
      <c r="DX13" s="3" t="s">
        <v>103</v>
      </c>
      <c r="DY13" s="1" t="s">
        <v>103</v>
      </c>
      <c r="DZ13" s="3" t="s">
        <v>103</v>
      </c>
      <c r="EA13" s="1" t="s">
        <v>100</v>
      </c>
      <c r="EB13" s="3" t="s">
        <v>100</v>
      </c>
      <c r="EC13" s="1" t="s">
        <v>100</v>
      </c>
      <c r="ED13" s="3" t="s">
        <v>100</v>
      </c>
      <c r="EE13" s="1" t="n">
        <v>0</v>
      </c>
      <c r="EF13" s="3" t="n">
        <v>0</v>
      </c>
      <c r="EG13" s="1" t="n">
        <v>0</v>
      </c>
      <c r="EH13" s="3" t="n">
        <v>0</v>
      </c>
      <c r="EI13" s="1" t="n">
        <v>0</v>
      </c>
      <c r="EJ13" s="3" t="n">
        <v>0</v>
      </c>
      <c r="EK13" s="1" t="n">
        <v>0</v>
      </c>
      <c r="EL13" s="3" t="n">
        <v>0</v>
      </c>
      <c r="EM13" s="1" t="n">
        <v>0</v>
      </c>
      <c r="EN13" s="3" t="n">
        <v>0</v>
      </c>
      <c r="EO13" s="1" t="n">
        <v>0</v>
      </c>
      <c r="EP13" s="3" t="n">
        <v>0</v>
      </c>
      <c r="EQ13" s="1" t="s">
        <v>100</v>
      </c>
      <c r="ER13" s="3" t="s">
        <v>100</v>
      </c>
      <c r="ES13" s="1" t="n">
        <v>0</v>
      </c>
      <c r="ET13" s="3" t="n">
        <v>0</v>
      </c>
      <c r="EU13" s="1" t="n">
        <v>0</v>
      </c>
      <c r="EV13" s="3" t="n">
        <v>0</v>
      </c>
      <c r="EW13" s="1" t="s">
        <v>104</v>
      </c>
      <c r="EX13" s="3" t="s">
        <v>104</v>
      </c>
      <c r="EY13" s="1" t="s">
        <v>104</v>
      </c>
      <c r="EZ13" s="3" t="s">
        <v>104</v>
      </c>
      <c r="FA13" s="1" t="s">
        <v>104</v>
      </c>
      <c r="FB13" s="1" t="s">
        <v>104</v>
      </c>
      <c r="FC13" s="4" t="n">
        <v>0</v>
      </c>
      <c r="FD13" s="4" t="n">
        <v>0</v>
      </c>
      <c r="FE13" s="4" t="n">
        <v>0</v>
      </c>
      <c r="FF13" s="4" t="n">
        <v>0</v>
      </c>
      <c r="FG13" s="4" t="n">
        <v>0</v>
      </c>
      <c r="FH13" s="4" t="n">
        <v>0</v>
      </c>
      <c r="FI13" s="4" t="s">
        <v>99</v>
      </c>
      <c r="FJ13" s="1" t="s">
        <v>99</v>
      </c>
      <c r="FK13" s="3" t="s">
        <v>99</v>
      </c>
      <c r="FL13" s="1" t="n">
        <v>0</v>
      </c>
      <c r="FM13" s="1" t="n">
        <v>0</v>
      </c>
      <c r="FN13" s="1" t="s">
        <v>99</v>
      </c>
      <c r="FO13" s="2" t="n">
        <v>0</v>
      </c>
      <c r="FP13" s="1" t="n">
        <v>0</v>
      </c>
      <c r="FQ13" s="3" t="s">
        <v>99</v>
      </c>
      <c r="FR13" s="3" t="s">
        <v>102</v>
      </c>
      <c r="FS13" s="3" t="n">
        <v>0</v>
      </c>
      <c r="FT13" s="4" t="n">
        <v>0</v>
      </c>
      <c r="FU13" s="4" t="n">
        <v>0</v>
      </c>
      <c r="FV13" s="4" t="n">
        <v>0</v>
      </c>
      <c r="FW13" s="4" t="n">
        <v>0</v>
      </c>
      <c r="FX13" s="4" t="n">
        <v>0</v>
      </c>
      <c r="FY13" s="4" t="n">
        <v>0</v>
      </c>
      <c r="FZ13" s="4" t="n">
        <v>0</v>
      </c>
      <c r="GA13" s="4" t="n">
        <v>0</v>
      </c>
      <c r="GB13" s="4" t="n">
        <v>0</v>
      </c>
    </row>
    <row r="14" customFormat="false" ht="14.25" hidden="false" customHeight="false" outlineLevel="0" collapsed="false">
      <c r="A14" s="1" t="s">
        <v>108</v>
      </c>
      <c r="C14" s="1" t="n">
        <v>1</v>
      </c>
      <c r="D14" s="1" t="n">
        <v>0</v>
      </c>
      <c r="E14" s="2" t="n">
        <v>0</v>
      </c>
      <c r="F14" s="1" t="n">
        <v>0</v>
      </c>
      <c r="G14" s="3" t="n">
        <v>1</v>
      </c>
      <c r="H14" s="1" t="n">
        <v>0</v>
      </c>
      <c r="I14" s="1" t="n">
        <v>0</v>
      </c>
      <c r="J14" s="2" t="n">
        <v>1</v>
      </c>
      <c r="K14" s="3" t="n">
        <v>1</v>
      </c>
      <c r="L14" s="1" t="n">
        <v>0</v>
      </c>
      <c r="M14" s="3" t="n">
        <v>0</v>
      </c>
      <c r="N14" s="1" t="n">
        <v>1</v>
      </c>
      <c r="O14" s="3" t="n">
        <v>1</v>
      </c>
      <c r="P14" s="1" t="n">
        <v>1</v>
      </c>
      <c r="Q14" s="3" t="n">
        <v>1</v>
      </c>
      <c r="R14" s="1" t="n">
        <v>1</v>
      </c>
      <c r="S14" s="3" t="n">
        <v>1</v>
      </c>
      <c r="T14" s="1" t="n">
        <v>1</v>
      </c>
      <c r="U14" s="3" t="n">
        <v>1</v>
      </c>
      <c r="V14" s="1" t="n">
        <v>1</v>
      </c>
      <c r="W14" s="3" t="n">
        <v>1</v>
      </c>
      <c r="X14" s="1" t="n">
        <v>0</v>
      </c>
      <c r="Y14" s="3" t="n">
        <v>0</v>
      </c>
      <c r="Z14" s="1" t="n">
        <v>0</v>
      </c>
      <c r="AA14" s="3" t="n">
        <v>0</v>
      </c>
      <c r="AB14" s="1" t="n">
        <v>0</v>
      </c>
      <c r="AC14" s="3" t="n">
        <v>0</v>
      </c>
      <c r="AD14" s="1" t="n">
        <v>0</v>
      </c>
      <c r="AE14" s="3" t="n">
        <v>0</v>
      </c>
      <c r="AF14" s="1" t="n">
        <v>0</v>
      </c>
      <c r="AG14" s="3" t="n">
        <v>0</v>
      </c>
      <c r="AH14" s="1" t="n">
        <v>0</v>
      </c>
      <c r="AI14" s="3" t="n">
        <v>0</v>
      </c>
      <c r="AJ14" s="1" t="n">
        <v>1</v>
      </c>
      <c r="AK14" s="3" t="n">
        <v>1</v>
      </c>
      <c r="AL14" s="1" t="n">
        <v>0</v>
      </c>
      <c r="AM14" s="3" t="n">
        <v>0</v>
      </c>
      <c r="AN14" s="1" t="n">
        <v>0</v>
      </c>
      <c r="AO14" s="3" t="n">
        <v>0</v>
      </c>
      <c r="AP14" s="1" t="n">
        <v>1</v>
      </c>
      <c r="AQ14" s="3" t="n">
        <v>1</v>
      </c>
      <c r="AR14" s="1" t="n">
        <v>1</v>
      </c>
      <c r="AS14" s="3" t="n">
        <v>1</v>
      </c>
      <c r="AT14" s="1" t="n">
        <v>1</v>
      </c>
      <c r="AU14" s="3" t="n">
        <v>1</v>
      </c>
      <c r="AV14" s="4" t="n">
        <v>0</v>
      </c>
      <c r="AW14" s="4" t="n">
        <v>0</v>
      </c>
      <c r="AX14" s="4" t="n">
        <v>0</v>
      </c>
      <c r="AY14" s="4" t="n">
        <v>0</v>
      </c>
      <c r="AZ14" s="4" t="n">
        <v>0</v>
      </c>
      <c r="BA14" s="4" t="n">
        <v>0</v>
      </c>
      <c r="BB14" s="4" t="n">
        <v>1</v>
      </c>
      <c r="BC14" s="1" t="n">
        <v>1</v>
      </c>
      <c r="BD14" s="3" t="n">
        <v>1</v>
      </c>
      <c r="BE14" s="1" t="n">
        <v>0</v>
      </c>
      <c r="BF14" s="1" t="n">
        <v>0</v>
      </c>
      <c r="BG14" s="1" t="n">
        <v>1</v>
      </c>
      <c r="BH14" s="2" t="n">
        <v>0</v>
      </c>
      <c r="BI14" s="1" t="n">
        <v>0</v>
      </c>
      <c r="BJ14" s="3" t="n">
        <v>1</v>
      </c>
      <c r="BK14" s="3" t="n">
        <v>1</v>
      </c>
      <c r="BL14" s="3" t="n">
        <v>0</v>
      </c>
      <c r="BM14" s="4" t="n">
        <v>0</v>
      </c>
      <c r="BN14" s="4" t="n">
        <v>0</v>
      </c>
      <c r="BO14" s="4" t="n">
        <v>0</v>
      </c>
      <c r="BP14" s="4" t="n">
        <v>0</v>
      </c>
      <c r="BQ14" s="4" t="n">
        <v>0</v>
      </c>
      <c r="BR14" s="4" t="n">
        <v>0</v>
      </c>
      <c r="BS14" s="4" t="n">
        <v>0</v>
      </c>
      <c r="BT14" s="4" t="n">
        <v>0</v>
      </c>
      <c r="BU14" s="4" t="n">
        <v>0</v>
      </c>
      <c r="BV14" s="1" t="n">
        <v>0</v>
      </c>
      <c r="BW14" s="3" t="n">
        <v>0</v>
      </c>
      <c r="BX14" s="1" t="n">
        <v>99</v>
      </c>
      <c r="BY14" s="3" t="n">
        <v>100</v>
      </c>
      <c r="BZ14" s="1" t="n">
        <v>99</v>
      </c>
      <c r="CA14" s="3" t="n">
        <v>100</v>
      </c>
      <c r="CB14" s="1" t="n">
        <v>50</v>
      </c>
      <c r="CC14" s="3" t="n">
        <v>74</v>
      </c>
      <c r="CD14" s="1" t="n">
        <v>90</v>
      </c>
      <c r="CE14" s="3" t="n">
        <v>96</v>
      </c>
      <c r="CF14" s="44" t="s">
        <v>98</v>
      </c>
      <c r="CG14" s="41" t="s">
        <v>98</v>
      </c>
      <c r="CH14" s="1" t="n">
        <v>0</v>
      </c>
      <c r="CI14" s="43" t="n">
        <v>60.8</v>
      </c>
      <c r="CJ14" s="1" t="n">
        <v>0</v>
      </c>
      <c r="CK14" s="43" t="n">
        <v>55.2</v>
      </c>
      <c r="CL14" s="1" t="n">
        <v>2</v>
      </c>
      <c r="CM14" s="3" t="n">
        <v>32</v>
      </c>
      <c r="CN14" s="1" t="n">
        <v>53</v>
      </c>
      <c r="CO14" s="3" t="n">
        <v>91</v>
      </c>
      <c r="CP14" s="1" t="n">
        <v>6</v>
      </c>
      <c r="CQ14" s="3" t="n">
        <v>94</v>
      </c>
      <c r="CR14" s="1" t="n">
        <v>15</v>
      </c>
      <c r="CS14" s="3" t="n">
        <v>25</v>
      </c>
      <c r="CT14" s="1" t="n">
        <v>0</v>
      </c>
      <c r="CU14" s="3" t="n">
        <v>20</v>
      </c>
      <c r="CV14" s="1" t="n">
        <v>0</v>
      </c>
      <c r="CW14" s="3" t="n">
        <v>20</v>
      </c>
      <c r="CX14" s="1" t="n">
        <v>85</v>
      </c>
      <c r="CY14" s="3" t="n">
        <v>100</v>
      </c>
      <c r="CZ14" s="1" t="n">
        <v>0</v>
      </c>
      <c r="DA14" s="3" t="n">
        <v>0</v>
      </c>
      <c r="DB14" s="1" t="n">
        <v>0</v>
      </c>
      <c r="DC14" s="3" t="n">
        <v>10</v>
      </c>
      <c r="DD14" s="1" t="n">
        <v>0</v>
      </c>
      <c r="DE14" s="3" t="n">
        <f aca="false">(1-10^-4)*100</f>
        <v>99.99</v>
      </c>
      <c r="DF14" s="1" t="n">
        <v>0</v>
      </c>
      <c r="DG14" s="43" t="n">
        <f aca="false">(1-10^-1.5)*100</f>
        <v>96.8377223398316</v>
      </c>
      <c r="DH14" s="1" t="n">
        <v>0</v>
      </c>
      <c r="DI14" s="3" t="n">
        <f aca="false">(1-10^-2)*100</f>
        <v>99</v>
      </c>
      <c r="DJ14" s="1" t="s">
        <v>99</v>
      </c>
      <c r="DK14" s="1" t="n">
        <v>0</v>
      </c>
      <c r="DL14" s="2" t="n">
        <v>0</v>
      </c>
      <c r="DM14" s="1" t="n">
        <v>0</v>
      </c>
      <c r="DN14" s="3" t="s">
        <v>99</v>
      </c>
      <c r="DO14" s="1" t="n">
        <v>0</v>
      </c>
      <c r="DP14" s="3" t="n">
        <v>0</v>
      </c>
      <c r="DQ14" s="2" t="s">
        <v>99</v>
      </c>
      <c r="DR14" s="3" t="s">
        <v>99</v>
      </c>
      <c r="DS14" s="1" t="n">
        <v>0</v>
      </c>
      <c r="DT14" s="3" t="n">
        <v>0</v>
      </c>
      <c r="DU14" s="1" t="s">
        <v>102</v>
      </c>
      <c r="DV14" s="3" t="s">
        <v>102</v>
      </c>
      <c r="DW14" s="1" t="s">
        <v>103</v>
      </c>
      <c r="DX14" s="3" t="s">
        <v>103</v>
      </c>
      <c r="DY14" s="1" t="s">
        <v>103</v>
      </c>
      <c r="DZ14" s="3" t="s">
        <v>103</v>
      </c>
      <c r="EA14" s="1" t="s">
        <v>100</v>
      </c>
      <c r="EB14" s="3" t="s">
        <v>100</v>
      </c>
      <c r="EC14" s="1" t="s">
        <v>100</v>
      </c>
      <c r="ED14" s="3" t="s">
        <v>100</v>
      </c>
      <c r="EE14" s="1" t="n">
        <v>0</v>
      </c>
      <c r="EF14" s="3" t="n">
        <v>0</v>
      </c>
      <c r="EG14" s="1" t="n">
        <v>0</v>
      </c>
      <c r="EH14" s="3" t="n">
        <v>0</v>
      </c>
      <c r="EI14" s="1" t="n">
        <v>0</v>
      </c>
      <c r="EJ14" s="3" t="n">
        <v>0</v>
      </c>
      <c r="EK14" s="1" t="n">
        <v>0</v>
      </c>
      <c r="EL14" s="3" t="n">
        <v>0</v>
      </c>
      <c r="EM14" s="1" t="n">
        <v>0</v>
      </c>
      <c r="EN14" s="3" t="n">
        <v>0</v>
      </c>
      <c r="EO14" s="1" t="n">
        <v>0</v>
      </c>
      <c r="EP14" s="3" t="n">
        <v>0</v>
      </c>
      <c r="EQ14" s="1" t="s">
        <v>100</v>
      </c>
      <c r="ER14" s="3" t="s">
        <v>100</v>
      </c>
      <c r="ES14" s="1" t="n">
        <v>0</v>
      </c>
      <c r="ET14" s="3" t="n">
        <v>0</v>
      </c>
      <c r="EU14" s="1" t="n">
        <v>0</v>
      </c>
      <c r="EV14" s="3" t="n">
        <v>0</v>
      </c>
      <c r="EW14" s="1" t="s">
        <v>104</v>
      </c>
      <c r="EX14" s="3" t="s">
        <v>104</v>
      </c>
      <c r="EY14" s="1" t="s">
        <v>104</v>
      </c>
      <c r="EZ14" s="3" t="s">
        <v>104</v>
      </c>
      <c r="FA14" s="1" t="s">
        <v>104</v>
      </c>
      <c r="FB14" s="1" t="s">
        <v>104</v>
      </c>
      <c r="FC14" s="4" t="n">
        <v>0</v>
      </c>
      <c r="FD14" s="4" t="n">
        <v>0</v>
      </c>
      <c r="FE14" s="4" t="n">
        <v>0</v>
      </c>
      <c r="FF14" s="4" t="n">
        <v>0</v>
      </c>
      <c r="FG14" s="4" t="n">
        <v>0</v>
      </c>
      <c r="FH14" s="4" t="n">
        <v>0</v>
      </c>
      <c r="FI14" s="4" t="s">
        <v>99</v>
      </c>
      <c r="FJ14" s="1" t="s">
        <v>99</v>
      </c>
      <c r="FK14" s="3" t="s">
        <v>99</v>
      </c>
      <c r="FL14" s="1" t="n">
        <v>0</v>
      </c>
      <c r="FM14" s="1" t="n">
        <v>0</v>
      </c>
      <c r="FN14" s="1" t="s">
        <v>99</v>
      </c>
      <c r="FO14" s="2" t="n">
        <v>0</v>
      </c>
      <c r="FP14" s="1" t="n">
        <v>0</v>
      </c>
      <c r="FQ14" s="3" t="s">
        <v>99</v>
      </c>
      <c r="FR14" s="3" t="s">
        <v>102</v>
      </c>
      <c r="FS14" s="3" t="n">
        <v>0</v>
      </c>
      <c r="FT14" s="4" t="n">
        <v>0</v>
      </c>
      <c r="FU14" s="4" t="n">
        <v>0</v>
      </c>
      <c r="FV14" s="4" t="n">
        <v>0</v>
      </c>
      <c r="FW14" s="4" t="n">
        <v>0</v>
      </c>
      <c r="FX14" s="4" t="n">
        <v>0</v>
      </c>
      <c r="FY14" s="4" t="n">
        <v>0</v>
      </c>
      <c r="FZ14" s="4" t="n">
        <v>0</v>
      </c>
      <c r="GA14" s="4" t="n">
        <v>0</v>
      </c>
      <c r="GB14" s="4" t="n">
        <v>0</v>
      </c>
    </row>
    <row r="15" customFormat="false" ht="14.25" hidden="false" customHeight="false" outlineLevel="0" collapsed="false">
      <c r="A15" s="1" t="s">
        <v>109</v>
      </c>
      <c r="C15" s="1" t="n">
        <v>1</v>
      </c>
      <c r="D15" s="1" t="n">
        <v>0</v>
      </c>
      <c r="E15" s="2" t="n">
        <v>0</v>
      </c>
      <c r="F15" s="1" t="n">
        <v>1</v>
      </c>
      <c r="G15" s="3" t="n">
        <v>1</v>
      </c>
      <c r="H15" s="1" t="n">
        <v>0</v>
      </c>
      <c r="I15" s="1" t="n">
        <v>0</v>
      </c>
      <c r="J15" s="2" t="n">
        <v>1</v>
      </c>
      <c r="K15" s="3" t="n">
        <v>1</v>
      </c>
      <c r="L15" s="1" t="n">
        <v>0</v>
      </c>
      <c r="M15" s="3" t="n">
        <v>0</v>
      </c>
      <c r="N15" s="1" t="n">
        <v>1</v>
      </c>
      <c r="O15" s="3" t="n">
        <v>1</v>
      </c>
      <c r="P15" s="1" t="n">
        <v>0</v>
      </c>
      <c r="Q15" s="3" t="n">
        <v>0</v>
      </c>
      <c r="R15" s="1" t="n">
        <v>0</v>
      </c>
      <c r="S15" s="3" t="n">
        <v>0</v>
      </c>
      <c r="T15" s="1" t="n">
        <v>1</v>
      </c>
      <c r="U15" s="3" t="n">
        <v>1</v>
      </c>
      <c r="V15" s="1" t="n">
        <v>1</v>
      </c>
      <c r="W15" s="3" t="n">
        <v>1</v>
      </c>
      <c r="X15" s="1" t="n">
        <v>0</v>
      </c>
      <c r="Y15" s="3" t="n">
        <v>0</v>
      </c>
      <c r="Z15" s="1" t="n">
        <v>0</v>
      </c>
      <c r="AA15" s="3" t="n">
        <v>0</v>
      </c>
      <c r="AB15" s="1" t="n">
        <v>0</v>
      </c>
      <c r="AC15" s="3" t="n">
        <v>0</v>
      </c>
      <c r="AD15" s="1" t="n">
        <v>0</v>
      </c>
      <c r="AE15" s="3" t="n">
        <v>0</v>
      </c>
      <c r="AF15" s="1" t="n">
        <v>0</v>
      </c>
      <c r="AG15" s="3" t="n">
        <v>0</v>
      </c>
      <c r="AH15" s="1" t="n">
        <v>0</v>
      </c>
      <c r="AI15" s="3" t="n">
        <v>0</v>
      </c>
      <c r="AJ15" s="1" t="n">
        <v>0</v>
      </c>
      <c r="AK15" s="3" t="n">
        <v>0</v>
      </c>
      <c r="AL15" s="1" t="n">
        <v>0</v>
      </c>
      <c r="AM15" s="3" t="n">
        <v>0</v>
      </c>
      <c r="AN15" s="29" t="n">
        <v>0</v>
      </c>
      <c r="AO15" s="30" t="n">
        <v>0</v>
      </c>
      <c r="AP15" s="1" t="n">
        <v>1</v>
      </c>
      <c r="AQ15" s="3" t="n">
        <v>1</v>
      </c>
      <c r="AR15" s="1" t="n">
        <v>1</v>
      </c>
      <c r="AS15" s="3" t="n">
        <v>1</v>
      </c>
      <c r="AT15" s="1" t="n">
        <v>1</v>
      </c>
      <c r="AU15" s="3" t="n">
        <v>1</v>
      </c>
      <c r="AV15" s="4" t="n">
        <v>0</v>
      </c>
      <c r="AW15" s="4" t="n">
        <v>0</v>
      </c>
      <c r="AX15" s="4" t="n">
        <v>0</v>
      </c>
      <c r="AY15" s="4" t="n">
        <v>0</v>
      </c>
      <c r="AZ15" s="4" t="n">
        <v>0</v>
      </c>
      <c r="BA15" s="4" t="n">
        <v>0</v>
      </c>
      <c r="BB15" s="4" t="n">
        <v>0</v>
      </c>
      <c r="BC15" s="1" t="n">
        <v>1</v>
      </c>
      <c r="BD15" s="3" t="n">
        <v>1</v>
      </c>
      <c r="BE15" s="1" t="n">
        <v>0</v>
      </c>
      <c r="BF15" s="1" t="n">
        <v>0</v>
      </c>
      <c r="BG15" s="1" t="n">
        <v>0</v>
      </c>
      <c r="BH15" s="2" t="n">
        <v>0</v>
      </c>
      <c r="BI15" s="1" t="n">
        <v>0</v>
      </c>
      <c r="BJ15" s="3" t="n">
        <v>0</v>
      </c>
      <c r="BK15" s="3" t="n">
        <v>0</v>
      </c>
      <c r="BL15" s="3" t="n">
        <v>0</v>
      </c>
      <c r="BM15" s="4" t="n">
        <v>0</v>
      </c>
      <c r="BN15" s="4" t="n">
        <v>1</v>
      </c>
      <c r="BO15" s="4" t="n">
        <v>0</v>
      </c>
      <c r="BP15" s="4" t="n">
        <v>0</v>
      </c>
      <c r="BQ15" s="4" t="n">
        <v>0</v>
      </c>
      <c r="BR15" s="4" t="n">
        <v>0</v>
      </c>
      <c r="BS15" s="4" t="n">
        <v>0</v>
      </c>
      <c r="BT15" s="4" t="n">
        <v>0</v>
      </c>
      <c r="BU15" s="4" t="n">
        <v>0</v>
      </c>
      <c r="BV15" s="1" t="n">
        <v>0</v>
      </c>
      <c r="BW15" s="3" t="n">
        <v>0</v>
      </c>
      <c r="BX15" s="1" t="n">
        <v>30</v>
      </c>
      <c r="BY15" s="3" t="n">
        <v>50</v>
      </c>
      <c r="BZ15" s="1" t="n">
        <v>50</v>
      </c>
      <c r="CA15" s="3" t="n">
        <v>70</v>
      </c>
      <c r="CB15" s="1" t="n">
        <v>50</v>
      </c>
      <c r="CC15" s="3" t="n">
        <v>70</v>
      </c>
      <c r="CD15" s="1" t="n">
        <v>0</v>
      </c>
      <c r="CE15" s="3" t="n">
        <v>25</v>
      </c>
      <c r="CF15" s="1" t="n">
        <v>0</v>
      </c>
      <c r="CG15" s="3" t="n">
        <v>0</v>
      </c>
      <c r="CH15" s="1" t="n">
        <v>50</v>
      </c>
      <c r="CI15" s="3" t="n">
        <v>70</v>
      </c>
      <c r="CJ15" s="1" t="n">
        <v>0</v>
      </c>
      <c r="CK15" s="3" t="n">
        <v>20</v>
      </c>
      <c r="CL15" s="1" t="n">
        <v>9</v>
      </c>
      <c r="CM15" s="3" t="n">
        <v>15</v>
      </c>
      <c r="CN15" s="1" t="n">
        <v>0</v>
      </c>
      <c r="CO15" s="3" t="n">
        <v>11</v>
      </c>
      <c r="CP15" s="1" t="n">
        <v>0</v>
      </c>
      <c r="CQ15" s="3" t="n">
        <v>1</v>
      </c>
      <c r="CR15" s="1" t="n">
        <v>0</v>
      </c>
      <c r="CS15" s="3" t="n">
        <v>0</v>
      </c>
      <c r="CT15" s="1" t="n">
        <v>0</v>
      </c>
      <c r="CU15" s="3" t="n">
        <v>0</v>
      </c>
      <c r="CV15" s="1" t="n">
        <v>0</v>
      </c>
      <c r="CW15" s="3" t="n">
        <v>0</v>
      </c>
      <c r="CX15" s="1" t="n">
        <v>0</v>
      </c>
      <c r="CY15" s="3" t="n">
        <v>0</v>
      </c>
      <c r="CZ15" s="40" t="n">
        <v>35</v>
      </c>
      <c r="DA15" s="41" t="n">
        <v>65</v>
      </c>
      <c r="DB15" s="1" t="n">
        <v>0</v>
      </c>
      <c r="DC15" s="3" t="n">
        <v>72</v>
      </c>
      <c r="DD15" s="29" t="n">
        <f aca="false">(1-10^-1)*100</f>
        <v>90</v>
      </c>
      <c r="DE15" s="30" t="n">
        <f aca="false">(1-10^-2)*100</f>
        <v>99</v>
      </c>
      <c r="DF15" s="45" t="n">
        <f aca="false">(1-10^-2.6)*100</f>
        <v>99.7488113568491</v>
      </c>
      <c r="DG15" s="46" t="n">
        <f aca="false">(1-10^-3.4)*100</f>
        <v>99.9601892829447</v>
      </c>
      <c r="DH15" s="47" t="n">
        <f aca="false">(1-10^-2.4)*100</f>
        <v>99.6018928294465</v>
      </c>
      <c r="DI15" s="48" t="n">
        <f aca="false">(1-10^-2.4)*100</f>
        <v>99.6018928294465</v>
      </c>
      <c r="DJ15" s="1" t="s">
        <v>99</v>
      </c>
      <c r="DK15" s="1" t="n">
        <v>0</v>
      </c>
      <c r="DL15" s="2" t="n">
        <v>0</v>
      </c>
      <c r="DM15" s="1" t="s">
        <v>99</v>
      </c>
      <c r="DN15" s="3" t="s">
        <v>99</v>
      </c>
      <c r="DO15" s="1" t="n">
        <v>0</v>
      </c>
      <c r="DP15" s="3" t="n">
        <v>0</v>
      </c>
      <c r="DQ15" s="2" t="s">
        <v>99</v>
      </c>
      <c r="DR15" s="3" t="s">
        <v>99</v>
      </c>
      <c r="DS15" s="1" t="n">
        <v>0</v>
      </c>
      <c r="DT15" s="3" t="n">
        <v>0</v>
      </c>
      <c r="DU15" s="1" t="s">
        <v>102</v>
      </c>
      <c r="DV15" s="3" t="s">
        <v>102</v>
      </c>
      <c r="DW15" s="1" t="n">
        <v>0</v>
      </c>
      <c r="DX15" s="3" t="n">
        <v>0</v>
      </c>
      <c r="DY15" s="1" t="n">
        <v>0</v>
      </c>
      <c r="DZ15" s="3" t="n">
        <v>0</v>
      </c>
      <c r="EA15" s="1" t="s">
        <v>100</v>
      </c>
      <c r="EB15" s="3" t="s">
        <v>100</v>
      </c>
      <c r="EC15" s="1" t="s">
        <v>100</v>
      </c>
      <c r="ED15" s="3" t="s">
        <v>100</v>
      </c>
      <c r="EE15" s="1" t="n">
        <v>0</v>
      </c>
      <c r="EF15" s="3" t="n">
        <v>0</v>
      </c>
      <c r="EG15" s="1" t="n">
        <v>0</v>
      </c>
      <c r="EH15" s="3" t="n">
        <v>0</v>
      </c>
      <c r="EI15" s="1" t="n">
        <v>0</v>
      </c>
      <c r="EJ15" s="3" t="n">
        <v>0</v>
      </c>
      <c r="EK15" s="1" t="n">
        <v>0</v>
      </c>
      <c r="EL15" s="3" t="n">
        <v>0</v>
      </c>
      <c r="EM15" s="1" t="n">
        <v>0</v>
      </c>
      <c r="EN15" s="3" t="n">
        <v>0</v>
      </c>
      <c r="EO15" s="1" t="n">
        <v>0</v>
      </c>
      <c r="EP15" s="3" t="n">
        <v>0</v>
      </c>
      <c r="EQ15" s="29" t="n">
        <v>0</v>
      </c>
      <c r="ER15" s="30" t="n">
        <v>0</v>
      </c>
      <c r="ES15" s="1" t="n">
        <v>0</v>
      </c>
      <c r="ET15" s="3" t="n">
        <v>0</v>
      </c>
      <c r="EU15" s="29" t="n">
        <v>0</v>
      </c>
      <c r="EV15" s="30" t="n">
        <v>0</v>
      </c>
      <c r="EW15" s="1" t="s">
        <v>104</v>
      </c>
      <c r="EX15" s="3" t="s">
        <v>104</v>
      </c>
      <c r="EY15" s="1" t="s">
        <v>104</v>
      </c>
      <c r="EZ15" s="3" t="s">
        <v>104</v>
      </c>
      <c r="FA15" s="1" t="s">
        <v>104</v>
      </c>
      <c r="FB15" s="1" t="s">
        <v>104</v>
      </c>
      <c r="FC15" s="4" t="n">
        <v>0</v>
      </c>
      <c r="FD15" s="4" t="n">
        <v>0</v>
      </c>
      <c r="FE15" s="4" t="n">
        <v>0</v>
      </c>
      <c r="FF15" s="4" t="n">
        <v>0</v>
      </c>
      <c r="FG15" s="4" t="n">
        <v>0</v>
      </c>
      <c r="FH15" s="4" t="n">
        <v>0</v>
      </c>
      <c r="FI15" s="4" t="n">
        <v>0</v>
      </c>
      <c r="FJ15" s="1" t="s">
        <v>99</v>
      </c>
      <c r="FK15" s="3" t="s">
        <v>99</v>
      </c>
      <c r="FL15" s="1" t="n">
        <v>0</v>
      </c>
      <c r="FM15" s="1" t="n">
        <v>0</v>
      </c>
      <c r="FN15" s="1" t="n">
        <v>0</v>
      </c>
      <c r="FO15" s="2" t="n">
        <v>0</v>
      </c>
      <c r="FP15" s="1" t="n">
        <v>0</v>
      </c>
      <c r="FQ15" s="3" t="n">
        <v>0</v>
      </c>
      <c r="FR15" s="3" t="n">
        <v>0</v>
      </c>
      <c r="FS15" s="3" t="n">
        <v>0</v>
      </c>
      <c r="FT15" s="4" t="n">
        <v>0</v>
      </c>
      <c r="FU15" s="31" t="s">
        <v>99</v>
      </c>
      <c r="FV15" s="4" t="n">
        <v>0</v>
      </c>
      <c r="FW15" s="4" t="n">
        <v>0</v>
      </c>
      <c r="FX15" s="4" t="n">
        <v>0</v>
      </c>
      <c r="FY15" s="4" t="n">
        <v>0</v>
      </c>
      <c r="FZ15" s="4" t="n">
        <v>0</v>
      </c>
      <c r="GA15" s="4" t="n">
        <v>0</v>
      </c>
      <c r="GB15" s="4" t="n">
        <v>0</v>
      </c>
    </row>
    <row r="16" customFormat="false" ht="14.25" hidden="false" customHeight="false" outlineLevel="0" collapsed="false">
      <c r="A16" s="1" t="s">
        <v>110</v>
      </c>
      <c r="C16" s="1" t="n">
        <v>1</v>
      </c>
      <c r="D16" s="1" t="n">
        <v>0</v>
      </c>
      <c r="E16" s="2" t="n">
        <v>1</v>
      </c>
      <c r="F16" s="1" t="n">
        <v>0</v>
      </c>
      <c r="G16" s="3" t="n">
        <v>0</v>
      </c>
      <c r="H16" s="1" t="n">
        <v>0</v>
      </c>
      <c r="I16" s="1" t="n">
        <v>0</v>
      </c>
      <c r="J16" s="2" t="n">
        <v>1</v>
      </c>
      <c r="K16" s="3" t="n">
        <v>1</v>
      </c>
      <c r="L16" s="1" t="n">
        <v>0</v>
      </c>
      <c r="M16" s="3" t="n">
        <v>0</v>
      </c>
      <c r="N16" s="1" t="n">
        <v>0</v>
      </c>
      <c r="O16" s="3" t="n">
        <v>0</v>
      </c>
      <c r="P16" s="1" t="n">
        <v>0</v>
      </c>
      <c r="Q16" s="3" t="n">
        <v>0</v>
      </c>
      <c r="R16" s="1" t="n">
        <v>0</v>
      </c>
      <c r="S16" s="3" t="n">
        <v>0</v>
      </c>
      <c r="T16" s="1" t="n">
        <v>1</v>
      </c>
      <c r="U16" s="3" t="n">
        <v>1</v>
      </c>
      <c r="V16" s="1" t="n">
        <v>1</v>
      </c>
      <c r="W16" s="3" t="n">
        <v>1</v>
      </c>
      <c r="X16" s="1" t="n">
        <v>0</v>
      </c>
      <c r="Y16" s="3" t="n">
        <v>0</v>
      </c>
      <c r="Z16" s="1" t="n">
        <v>0</v>
      </c>
      <c r="AA16" s="3" t="n">
        <v>0</v>
      </c>
      <c r="AB16" s="1" t="n">
        <v>0</v>
      </c>
      <c r="AC16" s="3" t="n">
        <v>0</v>
      </c>
      <c r="AD16" s="1" t="n">
        <v>0</v>
      </c>
      <c r="AE16" s="3" t="n">
        <v>0</v>
      </c>
      <c r="AF16" s="1" t="n">
        <v>0</v>
      </c>
      <c r="AG16" s="3" t="n">
        <v>0</v>
      </c>
      <c r="AH16" s="1" t="n">
        <v>0</v>
      </c>
      <c r="AI16" s="3" t="n">
        <v>0</v>
      </c>
      <c r="AJ16" s="1" t="n">
        <v>0</v>
      </c>
      <c r="AK16" s="3" t="n">
        <v>0</v>
      </c>
      <c r="AL16" s="1" t="n">
        <v>0</v>
      </c>
      <c r="AM16" s="3" t="n">
        <v>0</v>
      </c>
      <c r="AN16" s="1" t="n">
        <v>0</v>
      </c>
      <c r="AO16" s="3" t="n">
        <v>0</v>
      </c>
      <c r="AP16" s="1" t="n">
        <v>1</v>
      </c>
      <c r="AQ16" s="3" t="n">
        <v>1</v>
      </c>
      <c r="AR16" s="1" t="n">
        <v>1</v>
      </c>
      <c r="AS16" s="3" t="n">
        <v>1</v>
      </c>
      <c r="AT16" s="1" t="n">
        <v>1</v>
      </c>
      <c r="AU16" s="3" t="n">
        <v>1</v>
      </c>
      <c r="AV16" s="4" t="n">
        <v>0</v>
      </c>
      <c r="AW16" s="4" t="n">
        <v>0</v>
      </c>
      <c r="AX16" s="4" t="n">
        <v>0</v>
      </c>
      <c r="AY16" s="4" t="n">
        <v>0</v>
      </c>
      <c r="AZ16" s="4" t="n">
        <v>0</v>
      </c>
      <c r="BA16" s="4" t="n">
        <v>0</v>
      </c>
      <c r="BB16" s="4" t="n">
        <v>1</v>
      </c>
      <c r="BC16" s="1" t="n">
        <v>0</v>
      </c>
      <c r="BD16" s="3" t="n">
        <v>0</v>
      </c>
      <c r="BE16" s="1" t="n">
        <v>0</v>
      </c>
      <c r="BF16" s="1" t="n">
        <v>0</v>
      </c>
      <c r="BG16" s="1" t="n">
        <v>0</v>
      </c>
      <c r="BH16" s="2" t="n">
        <v>0</v>
      </c>
      <c r="BI16" s="1" t="n">
        <v>0</v>
      </c>
      <c r="BJ16" s="3" t="n">
        <v>0</v>
      </c>
      <c r="BK16" s="3" t="n">
        <v>0</v>
      </c>
      <c r="BL16" s="3" t="n">
        <v>0</v>
      </c>
      <c r="BM16" s="4" t="n">
        <v>0</v>
      </c>
      <c r="BN16" s="4" t="n">
        <v>0</v>
      </c>
      <c r="BO16" s="4" t="n">
        <v>0</v>
      </c>
      <c r="BP16" s="4" t="n">
        <v>0</v>
      </c>
      <c r="BQ16" s="4" t="n">
        <v>0</v>
      </c>
      <c r="BR16" s="4" t="n">
        <v>0</v>
      </c>
      <c r="BS16" s="4" t="n">
        <v>0</v>
      </c>
      <c r="BT16" s="4" t="n">
        <v>0</v>
      </c>
      <c r="BU16" s="4" t="n">
        <v>0</v>
      </c>
      <c r="BV16" s="1" t="n">
        <v>0</v>
      </c>
      <c r="BW16" s="3" t="n">
        <v>0</v>
      </c>
      <c r="BX16" s="1" t="n">
        <v>30</v>
      </c>
      <c r="BY16" s="3" t="n">
        <v>50</v>
      </c>
      <c r="BZ16" s="1" t="n">
        <v>60</v>
      </c>
      <c r="CA16" s="3" t="n">
        <v>80</v>
      </c>
      <c r="CB16" s="1" t="n">
        <v>0</v>
      </c>
      <c r="CC16" s="43" t="n">
        <v>30.2</v>
      </c>
      <c r="CD16" s="1" t="n">
        <v>0</v>
      </c>
      <c r="CE16" s="3" t="n">
        <v>0</v>
      </c>
      <c r="CF16" s="1" t="n">
        <v>0</v>
      </c>
      <c r="CG16" s="3" t="n">
        <v>0</v>
      </c>
      <c r="CH16" s="1" t="n">
        <v>71</v>
      </c>
      <c r="CI16" s="3" t="n">
        <v>87</v>
      </c>
      <c r="CJ16" s="1" t="n">
        <v>18</v>
      </c>
      <c r="CK16" s="3" t="n">
        <v>23</v>
      </c>
      <c r="CL16" s="1" t="n">
        <v>0</v>
      </c>
      <c r="CM16" s="3" t="n">
        <v>0</v>
      </c>
      <c r="CN16" s="1" t="n">
        <v>0</v>
      </c>
      <c r="CO16" s="3" t="n">
        <v>0</v>
      </c>
      <c r="CP16" s="1" t="n">
        <v>0</v>
      </c>
      <c r="CQ16" s="3" t="n">
        <v>0</v>
      </c>
      <c r="CR16" s="1" t="n">
        <v>0</v>
      </c>
      <c r="CS16" s="3" t="n">
        <v>0</v>
      </c>
      <c r="CT16" s="1" t="n">
        <v>0</v>
      </c>
      <c r="CU16" s="3" t="n">
        <v>0</v>
      </c>
      <c r="CV16" s="1" t="n">
        <v>0</v>
      </c>
      <c r="CW16" s="3" t="n">
        <v>0</v>
      </c>
      <c r="CX16" s="1" t="n">
        <v>0</v>
      </c>
      <c r="CY16" s="3" t="n">
        <v>0</v>
      </c>
      <c r="CZ16" s="1" t="n">
        <v>0</v>
      </c>
      <c r="DA16" s="3" t="n">
        <v>0</v>
      </c>
      <c r="DB16" s="1" t="n">
        <v>0</v>
      </c>
      <c r="DC16" s="3" t="n">
        <v>0</v>
      </c>
      <c r="DD16" s="49" t="n">
        <f aca="false">(1-10^-0.81)*100</f>
        <v>84.5118338108752</v>
      </c>
      <c r="DE16" s="3" t="n">
        <f aca="false">(1-10^-1)*100</f>
        <v>90</v>
      </c>
      <c r="DF16" s="42" t="n">
        <f aca="false">(1-10^-0.26)*100</f>
        <v>45.0459126142376</v>
      </c>
      <c r="DG16" s="3" t="n">
        <f aca="false">(1-10^-1)*100</f>
        <v>90</v>
      </c>
      <c r="DH16" s="42" t="n">
        <f aca="false">(1-10^-0.28)*100</f>
        <v>47.5192539750227</v>
      </c>
      <c r="DI16" s="43" t="n">
        <f aca="false">(1-10^-1.16)*100</f>
        <v>93.0816902908106</v>
      </c>
      <c r="DJ16" s="1" t="s">
        <v>99</v>
      </c>
      <c r="DK16" s="1" t="n">
        <v>0</v>
      </c>
      <c r="DL16" s="2" t="s">
        <v>99</v>
      </c>
      <c r="DM16" s="1" t="n">
        <v>0</v>
      </c>
      <c r="DN16" s="3" t="n">
        <v>0</v>
      </c>
      <c r="DO16" s="1" t="n">
        <v>0</v>
      </c>
      <c r="DP16" s="3" t="n">
        <v>0</v>
      </c>
      <c r="DQ16" s="2" t="s">
        <v>99</v>
      </c>
      <c r="DR16" s="3" t="s">
        <v>99</v>
      </c>
      <c r="DS16" s="1" t="n">
        <v>0</v>
      </c>
      <c r="DT16" s="3" t="n">
        <v>0</v>
      </c>
      <c r="DU16" s="1" t="n">
        <v>0</v>
      </c>
      <c r="DV16" s="3" t="n">
        <v>0</v>
      </c>
      <c r="DW16" s="1" t="n">
        <v>0</v>
      </c>
      <c r="DX16" s="3" t="n">
        <v>0</v>
      </c>
      <c r="DY16" s="1" t="n">
        <v>0</v>
      </c>
      <c r="DZ16" s="3" t="n">
        <v>0</v>
      </c>
      <c r="EA16" s="1" t="s">
        <v>100</v>
      </c>
      <c r="EB16" s="3" t="s">
        <v>100</v>
      </c>
      <c r="EC16" s="1" t="s">
        <v>100</v>
      </c>
      <c r="ED16" s="3" t="s">
        <v>100</v>
      </c>
      <c r="EE16" s="1" t="n">
        <v>0</v>
      </c>
      <c r="EF16" s="3" t="n">
        <v>0</v>
      </c>
      <c r="EG16" s="1" t="n">
        <v>0</v>
      </c>
      <c r="EH16" s="3" t="n">
        <v>0</v>
      </c>
      <c r="EI16" s="1" t="n">
        <v>0</v>
      </c>
      <c r="EJ16" s="3" t="n">
        <v>0</v>
      </c>
      <c r="EK16" s="1" t="n">
        <v>0</v>
      </c>
      <c r="EL16" s="3" t="n">
        <v>0</v>
      </c>
      <c r="EM16" s="1" t="n">
        <v>0</v>
      </c>
      <c r="EN16" s="3" t="n">
        <v>0</v>
      </c>
      <c r="EO16" s="1" t="n">
        <v>0</v>
      </c>
      <c r="EP16" s="3" t="n">
        <v>0</v>
      </c>
      <c r="EQ16" s="1" t="s">
        <v>100</v>
      </c>
      <c r="ER16" s="3" t="s">
        <v>100</v>
      </c>
      <c r="ES16" s="1" t="n">
        <v>0</v>
      </c>
      <c r="ET16" s="3" t="n">
        <v>0</v>
      </c>
      <c r="EU16" s="1" t="n">
        <v>0</v>
      </c>
      <c r="EV16" s="3" t="n">
        <v>0</v>
      </c>
      <c r="EW16" s="1" t="s">
        <v>104</v>
      </c>
      <c r="EX16" s="3" t="s">
        <v>104</v>
      </c>
      <c r="EY16" s="1" t="s">
        <v>104</v>
      </c>
      <c r="EZ16" s="3" t="s">
        <v>104</v>
      </c>
      <c r="FA16" s="1" t="s">
        <v>104</v>
      </c>
      <c r="FB16" s="3" t="s">
        <v>104</v>
      </c>
      <c r="FC16" s="4" t="n">
        <v>0</v>
      </c>
      <c r="FD16" s="4" t="n">
        <v>0</v>
      </c>
      <c r="FE16" s="4" t="n">
        <v>0</v>
      </c>
      <c r="FF16" s="4" t="n">
        <v>0</v>
      </c>
      <c r="FG16" s="4" t="n">
        <v>0</v>
      </c>
      <c r="FH16" s="4" t="n">
        <v>0</v>
      </c>
      <c r="FI16" s="4" t="s">
        <v>99</v>
      </c>
      <c r="FJ16" s="1" t="s">
        <v>99</v>
      </c>
      <c r="FK16" s="3" t="s">
        <v>99</v>
      </c>
      <c r="FL16" s="1" t="n">
        <v>0</v>
      </c>
      <c r="FM16" s="1" t="n">
        <v>0</v>
      </c>
      <c r="FN16" s="1" t="n">
        <v>0</v>
      </c>
      <c r="FO16" s="2" t="n">
        <v>0</v>
      </c>
      <c r="FP16" s="1" t="n">
        <v>0</v>
      </c>
      <c r="FQ16" s="3" t="n">
        <v>0</v>
      </c>
      <c r="FR16" s="3" t="n">
        <v>0</v>
      </c>
      <c r="FS16" s="3" t="n">
        <v>0</v>
      </c>
      <c r="FT16" s="4" t="n">
        <v>0</v>
      </c>
      <c r="FU16" s="4" t="n">
        <v>0</v>
      </c>
      <c r="FV16" s="4" t="n">
        <v>0</v>
      </c>
      <c r="FW16" s="4" t="n">
        <v>0</v>
      </c>
      <c r="FX16" s="4" t="n">
        <v>0</v>
      </c>
      <c r="FY16" s="4" t="n">
        <v>0</v>
      </c>
      <c r="FZ16" s="4" t="n">
        <v>0</v>
      </c>
      <c r="GA16" s="4" t="n">
        <v>0</v>
      </c>
      <c r="GB16" s="4" t="n">
        <v>0</v>
      </c>
    </row>
    <row r="17" customFormat="false" ht="14.25" hidden="false" customHeight="false" outlineLevel="0" collapsed="false">
      <c r="A17" s="1" t="s">
        <v>111</v>
      </c>
      <c r="C17" s="1" t="n">
        <v>1</v>
      </c>
      <c r="D17" s="1" t="n">
        <v>0</v>
      </c>
      <c r="E17" s="2" t="n">
        <v>1</v>
      </c>
      <c r="F17" s="1" t="n">
        <v>1</v>
      </c>
      <c r="G17" s="3" t="n">
        <v>0</v>
      </c>
      <c r="H17" s="1" t="n">
        <v>0</v>
      </c>
      <c r="I17" s="1" t="n">
        <v>0</v>
      </c>
      <c r="J17" s="2" t="n">
        <v>1</v>
      </c>
      <c r="K17" s="3" t="n">
        <v>1</v>
      </c>
      <c r="L17" s="1" t="n">
        <v>0</v>
      </c>
      <c r="M17" s="3" t="n">
        <v>0</v>
      </c>
      <c r="N17" s="29" t="n">
        <v>1</v>
      </c>
      <c r="O17" s="30" t="n">
        <v>1</v>
      </c>
      <c r="P17" s="1" t="n">
        <v>1</v>
      </c>
      <c r="Q17" s="3" t="n">
        <v>1</v>
      </c>
      <c r="R17" s="1" t="n">
        <v>1</v>
      </c>
      <c r="S17" s="3" t="n">
        <v>1</v>
      </c>
      <c r="T17" s="1" t="n">
        <v>1</v>
      </c>
      <c r="U17" s="3" t="n">
        <v>1</v>
      </c>
      <c r="V17" s="1" t="n">
        <v>1</v>
      </c>
      <c r="W17" s="3" t="n">
        <v>1</v>
      </c>
      <c r="X17" s="1" t="n">
        <v>0</v>
      </c>
      <c r="Y17" s="3" t="n">
        <v>0</v>
      </c>
      <c r="Z17" s="1" t="n">
        <v>0</v>
      </c>
      <c r="AA17" s="3" t="n">
        <v>0</v>
      </c>
      <c r="AB17" s="1" t="n">
        <v>0</v>
      </c>
      <c r="AC17" s="3" t="n">
        <v>0</v>
      </c>
      <c r="AD17" s="1" t="n">
        <v>0</v>
      </c>
      <c r="AE17" s="3" t="n">
        <v>0</v>
      </c>
      <c r="AF17" s="1" t="n">
        <v>0</v>
      </c>
      <c r="AG17" s="3" t="n">
        <v>0</v>
      </c>
      <c r="AH17" s="1" t="n">
        <v>0</v>
      </c>
      <c r="AI17" s="3" t="n">
        <v>0</v>
      </c>
      <c r="AJ17" s="1" t="n">
        <v>0</v>
      </c>
      <c r="AK17" s="3" t="n">
        <v>0</v>
      </c>
      <c r="AL17" s="1" t="n">
        <v>0</v>
      </c>
      <c r="AM17" s="3" t="n">
        <v>0</v>
      </c>
      <c r="AN17" s="1" t="n">
        <v>0</v>
      </c>
      <c r="AO17" s="3" t="n">
        <v>0</v>
      </c>
      <c r="AP17" s="1" t="n">
        <v>1</v>
      </c>
      <c r="AQ17" s="3" t="n">
        <v>1</v>
      </c>
      <c r="AR17" s="1" t="n">
        <v>1</v>
      </c>
      <c r="AS17" s="3" t="n">
        <v>1</v>
      </c>
      <c r="AT17" s="1" t="n">
        <v>1</v>
      </c>
      <c r="AU17" s="3" t="n">
        <v>1</v>
      </c>
      <c r="AV17" s="4" t="n">
        <v>0</v>
      </c>
      <c r="AW17" s="4" t="n">
        <v>0</v>
      </c>
      <c r="AX17" s="4" t="n">
        <v>0</v>
      </c>
      <c r="AY17" s="4" t="n">
        <v>0</v>
      </c>
      <c r="AZ17" s="4" t="n">
        <v>0</v>
      </c>
      <c r="BA17" s="4" t="n">
        <v>0</v>
      </c>
      <c r="BB17" s="4" t="n">
        <v>1</v>
      </c>
      <c r="BC17" s="1" t="n">
        <v>1</v>
      </c>
      <c r="BD17" s="3" t="n">
        <v>1</v>
      </c>
      <c r="BE17" s="1" t="n">
        <v>1</v>
      </c>
      <c r="BF17" s="1" t="n">
        <v>1</v>
      </c>
      <c r="BG17" s="1" t="n">
        <v>0</v>
      </c>
      <c r="BH17" s="2" t="n">
        <v>0</v>
      </c>
      <c r="BI17" s="1" t="n">
        <v>0</v>
      </c>
      <c r="BJ17" s="3" t="n">
        <v>0</v>
      </c>
      <c r="BK17" s="3" t="n">
        <v>0</v>
      </c>
      <c r="BL17" s="3" t="n">
        <v>0</v>
      </c>
      <c r="BM17" s="4" t="n">
        <v>0</v>
      </c>
      <c r="BN17" s="4" t="n">
        <v>0</v>
      </c>
      <c r="BO17" s="4" t="n">
        <v>0</v>
      </c>
      <c r="BP17" s="4" t="n">
        <v>0</v>
      </c>
      <c r="BQ17" s="4" t="n">
        <v>0</v>
      </c>
      <c r="BR17" s="4" t="n">
        <v>0</v>
      </c>
      <c r="BS17" s="4" t="n">
        <v>0</v>
      </c>
      <c r="BT17" s="4" t="n">
        <v>0</v>
      </c>
      <c r="BU17" s="4" t="n">
        <v>0</v>
      </c>
      <c r="BV17" s="1" t="n">
        <v>0</v>
      </c>
      <c r="BW17" s="3" t="n">
        <v>0</v>
      </c>
      <c r="BX17" s="1" t="n">
        <v>33</v>
      </c>
      <c r="BY17" s="3" t="n">
        <v>51</v>
      </c>
      <c r="BZ17" s="1" t="n">
        <v>50</v>
      </c>
      <c r="CA17" s="3" t="n">
        <v>75</v>
      </c>
      <c r="CB17" s="1" t="n">
        <v>0</v>
      </c>
      <c r="CC17" s="3" t="n">
        <v>30</v>
      </c>
      <c r="CD17" s="1" t="n">
        <v>70</v>
      </c>
      <c r="CE17" s="3" t="n">
        <v>95</v>
      </c>
      <c r="CF17" s="1" t="n">
        <v>70</v>
      </c>
      <c r="CG17" s="3" t="n">
        <v>100</v>
      </c>
      <c r="CH17" s="1" t="n">
        <v>71</v>
      </c>
      <c r="CI17" s="3" t="n">
        <v>87</v>
      </c>
      <c r="CJ17" s="1" t="n">
        <v>18</v>
      </c>
      <c r="CK17" s="3" t="n">
        <v>23</v>
      </c>
      <c r="CL17" s="1" t="n">
        <v>44</v>
      </c>
      <c r="CM17" s="3" t="n">
        <v>64</v>
      </c>
      <c r="CN17" s="1" t="n">
        <v>57</v>
      </c>
      <c r="CO17" s="3" t="n">
        <v>77</v>
      </c>
      <c r="CP17" s="1" t="n">
        <v>27</v>
      </c>
      <c r="CQ17" s="3" t="n">
        <v>47</v>
      </c>
      <c r="CR17" s="1" t="n">
        <v>18</v>
      </c>
      <c r="CS17" s="3" t="n">
        <v>38</v>
      </c>
      <c r="CT17" s="1" t="n">
        <v>0</v>
      </c>
      <c r="CU17" s="3" t="n">
        <v>20</v>
      </c>
      <c r="CV17" s="40" t="s">
        <v>98</v>
      </c>
      <c r="CW17" s="41" t="s">
        <v>98</v>
      </c>
      <c r="CX17" s="1" t="n">
        <v>67</v>
      </c>
      <c r="CY17" s="3" t="n">
        <v>87</v>
      </c>
      <c r="CZ17" s="40" t="s">
        <v>98</v>
      </c>
      <c r="DA17" s="41" t="s">
        <v>98</v>
      </c>
      <c r="DB17" s="40" t="s">
        <v>98</v>
      </c>
      <c r="DC17" s="41" t="s">
        <v>98</v>
      </c>
      <c r="DD17" s="42" t="n">
        <f aca="false">(1-10^-0.81)*100</f>
        <v>84.5118338108752</v>
      </c>
      <c r="DE17" s="3" t="n">
        <f aca="false">(1-10^-1)*100</f>
        <v>90</v>
      </c>
      <c r="DF17" s="42" t="n">
        <f aca="false">(1-10^-0.26)*100</f>
        <v>45.0459126142376</v>
      </c>
      <c r="DG17" s="3" t="n">
        <f aca="false">(1-10^-1)*100</f>
        <v>90</v>
      </c>
      <c r="DH17" s="42" t="n">
        <f aca="false">(1-10^-0.28)*100</f>
        <v>47.5192539750227</v>
      </c>
      <c r="DI17" s="43" t="n">
        <f aca="false">(1-10^-1.16)*100</f>
        <v>93.0816902908106</v>
      </c>
      <c r="DJ17" s="1" t="s">
        <v>99</v>
      </c>
      <c r="DK17" s="1" t="n">
        <v>0</v>
      </c>
      <c r="DL17" s="2" t="s">
        <v>99</v>
      </c>
      <c r="DM17" s="1" t="s">
        <v>99</v>
      </c>
      <c r="DN17" s="3" t="n">
        <v>0</v>
      </c>
      <c r="DO17" s="1" t="n">
        <v>0</v>
      </c>
      <c r="DP17" s="3" t="n">
        <v>0</v>
      </c>
      <c r="DQ17" s="2" t="s">
        <v>99</v>
      </c>
      <c r="DR17" s="3" t="s">
        <v>99</v>
      </c>
      <c r="DS17" s="1" t="n">
        <v>0</v>
      </c>
      <c r="DT17" s="3" t="n">
        <v>0</v>
      </c>
      <c r="DU17" s="29" t="s">
        <v>102</v>
      </c>
      <c r="DV17" s="30" t="s">
        <v>102</v>
      </c>
      <c r="DW17" s="1" t="s">
        <v>103</v>
      </c>
      <c r="DX17" s="3" t="s">
        <v>103</v>
      </c>
      <c r="DY17" s="1" t="s">
        <v>103</v>
      </c>
      <c r="DZ17" s="3" t="s">
        <v>103</v>
      </c>
      <c r="EA17" s="1" t="s">
        <v>100</v>
      </c>
      <c r="EB17" s="3" t="s">
        <v>100</v>
      </c>
      <c r="EC17" s="1" t="s">
        <v>100</v>
      </c>
      <c r="ED17" s="3" t="s">
        <v>100</v>
      </c>
      <c r="EE17" s="1" t="n">
        <v>0</v>
      </c>
      <c r="EF17" s="3" t="n">
        <v>0</v>
      </c>
      <c r="EG17" s="1" t="n">
        <v>0</v>
      </c>
      <c r="EH17" s="3" t="n">
        <v>0</v>
      </c>
      <c r="EI17" s="1" t="n">
        <v>0</v>
      </c>
      <c r="EJ17" s="3" t="n">
        <v>0</v>
      </c>
      <c r="EK17" s="1" t="n">
        <v>0</v>
      </c>
      <c r="EL17" s="3" t="n">
        <v>0</v>
      </c>
      <c r="EM17" s="1" t="n">
        <v>0</v>
      </c>
      <c r="EN17" s="3" t="n">
        <v>0</v>
      </c>
      <c r="EO17" s="1" t="n">
        <v>0</v>
      </c>
      <c r="EP17" s="3" t="n">
        <v>0</v>
      </c>
      <c r="EQ17" s="1" t="n">
        <v>0</v>
      </c>
      <c r="ER17" s="3" t="n">
        <v>0</v>
      </c>
      <c r="ES17" s="1" t="n">
        <v>0</v>
      </c>
      <c r="ET17" s="3" t="n">
        <v>0</v>
      </c>
      <c r="EU17" s="1" t="n">
        <v>0</v>
      </c>
      <c r="EV17" s="3" t="n">
        <v>0</v>
      </c>
      <c r="EW17" s="1" t="s">
        <v>104</v>
      </c>
      <c r="EX17" s="3" t="s">
        <v>104</v>
      </c>
      <c r="EY17" s="1" t="s">
        <v>104</v>
      </c>
      <c r="EZ17" s="3" t="s">
        <v>104</v>
      </c>
      <c r="FA17" s="1" t="s">
        <v>104</v>
      </c>
      <c r="FB17" s="3" t="s">
        <v>104</v>
      </c>
      <c r="FC17" s="4" t="n">
        <v>0</v>
      </c>
      <c r="FD17" s="4" t="n">
        <v>0</v>
      </c>
      <c r="FE17" s="4" t="n">
        <v>0</v>
      </c>
      <c r="FF17" s="4" t="n">
        <v>0</v>
      </c>
      <c r="FG17" s="4" t="n">
        <v>0</v>
      </c>
      <c r="FH17" s="4" t="n">
        <v>0</v>
      </c>
      <c r="FI17" s="4" t="s">
        <v>99</v>
      </c>
      <c r="FJ17" s="1" t="s">
        <v>99</v>
      </c>
      <c r="FK17" s="3" t="s">
        <v>99</v>
      </c>
      <c r="FL17" s="1" t="s">
        <v>99</v>
      </c>
      <c r="FM17" s="1" t="s">
        <v>99</v>
      </c>
      <c r="FN17" s="1" t="n">
        <v>0</v>
      </c>
      <c r="FO17" s="2" t="n">
        <v>0</v>
      </c>
      <c r="FP17" s="1" t="n">
        <v>0</v>
      </c>
      <c r="FQ17" s="3" t="n">
        <v>0</v>
      </c>
      <c r="FR17" s="3" t="n">
        <v>0</v>
      </c>
      <c r="FS17" s="3" t="n">
        <v>0</v>
      </c>
      <c r="FT17" s="4" t="n">
        <v>0</v>
      </c>
      <c r="FU17" s="4" t="n">
        <v>0</v>
      </c>
      <c r="FV17" s="4" t="n">
        <v>0</v>
      </c>
      <c r="FW17" s="4" t="n">
        <v>0</v>
      </c>
      <c r="FX17" s="4" t="n">
        <v>0</v>
      </c>
      <c r="FY17" s="4" t="n">
        <v>0</v>
      </c>
      <c r="FZ17" s="4" t="n">
        <v>0</v>
      </c>
      <c r="GA17" s="4" t="n">
        <v>0</v>
      </c>
      <c r="GB17" s="4" t="n">
        <v>0</v>
      </c>
    </row>
    <row r="18" customFormat="false" ht="14.25" hidden="false" customHeight="false" outlineLevel="0" collapsed="false">
      <c r="A18" s="1" t="s">
        <v>112</v>
      </c>
      <c r="C18" s="1" t="n">
        <v>1</v>
      </c>
      <c r="D18" s="1" t="n">
        <v>0</v>
      </c>
      <c r="E18" s="2" t="n">
        <v>1</v>
      </c>
      <c r="F18" s="1" t="n">
        <v>1</v>
      </c>
      <c r="G18" s="3" t="n">
        <v>0</v>
      </c>
      <c r="H18" s="1" t="n">
        <v>0</v>
      </c>
      <c r="I18" s="1" t="n">
        <v>0</v>
      </c>
      <c r="J18" s="32" t="n">
        <v>0</v>
      </c>
      <c r="K18" s="30" t="n">
        <v>0</v>
      </c>
      <c r="L18" s="1" t="n">
        <v>0</v>
      </c>
      <c r="M18" s="3" t="n">
        <v>0</v>
      </c>
      <c r="N18" s="1" t="n">
        <v>1</v>
      </c>
      <c r="O18" s="3" t="n">
        <v>1</v>
      </c>
      <c r="P18" s="1" t="n">
        <v>1</v>
      </c>
      <c r="Q18" s="3" t="n">
        <v>1</v>
      </c>
      <c r="R18" s="1" t="n">
        <v>1</v>
      </c>
      <c r="S18" s="3" t="n">
        <v>1</v>
      </c>
      <c r="T18" s="1" t="n">
        <v>1</v>
      </c>
      <c r="U18" s="3" t="n">
        <v>1</v>
      </c>
      <c r="V18" s="1" t="n">
        <v>1</v>
      </c>
      <c r="W18" s="3" t="n">
        <v>1</v>
      </c>
      <c r="X18" s="29" t="n">
        <v>1</v>
      </c>
      <c r="Y18" s="30" t="n">
        <v>1</v>
      </c>
      <c r="Z18" s="29" t="n">
        <v>1</v>
      </c>
      <c r="AA18" s="30" t="n">
        <v>1</v>
      </c>
      <c r="AB18" s="29" t="n">
        <v>1</v>
      </c>
      <c r="AC18" s="30" t="n">
        <v>1</v>
      </c>
      <c r="AD18" s="29" t="n">
        <v>0</v>
      </c>
      <c r="AE18" s="30" t="n">
        <v>0</v>
      </c>
      <c r="AF18" s="29" t="n">
        <v>0</v>
      </c>
      <c r="AG18" s="30" t="n">
        <v>0</v>
      </c>
      <c r="AH18" s="29" t="n">
        <v>1</v>
      </c>
      <c r="AI18" s="30" t="n">
        <v>1</v>
      </c>
      <c r="AJ18" s="29" t="n">
        <v>1</v>
      </c>
      <c r="AK18" s="30" t="n">
        <v>1</v>
      </c>
      <c r="AL18" s="40" t="n">
        <v>0</v>
      </c>
      <c r="AM18" s="41" t="n">
        <v>0</v>
      </c>
      <c r="AN18" s="40" t="n">
        <v>0</v>
      </c>
      <c r="AO18" s="41" t="n">
        <v>0</v>
      </c>
      <c r="AP18" s="1" t="n">
        <v>0</v>
      </c>
      <c r="AQ18" s="3" t="n">
        <v>0</v>
      </c>
      <c r="AR18" s="1" t="n">
        <v>0</v>
      </c>
      <c r="AS18" s="3" t="n">
        <v>0</v>
      </c>
      <c r="AT18" s="1" t="n">
        <v>0</v>
      </c>
      <c r="AU18" s="3" t="n">
        <v>0</v>
      </c>
      <c r="AV18" s="4" t="n">
        <v>0</v>
      </c>
      <c r="AW18" s="4" t="n">
        <v>0</v>
      </c>
      <c r="AX18" s="4" t="n">
        <v>0</v>
      </c>
      <c r="AY18" s="4" t="n">
        <v>0</v>
      </c>
      <c r="AZ18" s="4" t="n">
        <v>0</v>
      </c>
      <c r="BA18" s="4" t="n">
        <v>0</v>
      </c>
      <c r="BB18" s="4" t="n">
        <v>1</v>
      </c>
      <c r="BC18" s="1" t="n">
        <v>1</v>
      </c>
      <c r="BD18" s="3" t="n">
        <v>1</v>
      </c>
      <c r="BE18" s="1" t="n">
        <v>1</v>
      </c>
      <c r="BF18" s="1" t="n">
        <v>1</v>
      </c>
      <c r="BG18" s="1" t="n">
        <v>0</v>
      </c>
      <c r="BH18" s="2" t="n">
        <v>0</v>
      </c>
      <c r="BI18" s="1" t="n">
        <v>0</v>
      </c>
      <c r="BJ18" s="3" t="n">
        <v>0</v>
      </c>
      <c r="BK18" s="3" t="n">
        <v>0</v>
      </c>
      <c r="BL18" s="3" t="n">
        <v>0</v>
      </c>
      <c r="BM18" s="4" t="n">
        <v>0</v>
      </c>
      <c r="BN18" s="4" t="n">
        <v>0</v>
      </c>
      <c r="BO18" s="4" t="n">
        <v>0</v>
      </c>
      <c r="BP18" s="4" t="n">
        <v>0</v>
      </c>
      <c r="BQ18" s="4" t="n">
        <v>0</v>
      </c>
      <c r="BR18" s="4" t="n">
        <v>0</v>
      </c>
      <c r="BS18" s="4" t="n">
        <v>0</v>
      </c>
      <c r="BT18" s="4" t="n">
        <v>0</v>
      </c>
      <c r="BU18" s="4" t="n">
        <v>0</v>
      </c>
      <c r="BV18" s="1" t="n">
        <v>0</v>
      </c>
      <c r="BW18" s="3" t="n">
        <v>0</v>
      </c>
      <c r="BX18" s="1" t="n">
        <v>40</v>
      </c>
      <c r="BY18" s="3" t="n">
        <v>80</v>
      </c>
      <c r="BZ18" s="1" t="n">
        <v>43</v>
      </c>
      <c r="CA18" s="3" t="n">
        <v>100</v>
      </c>
      <c r="CB18" s="42" t="n">
        <v>11.6</v>
      </c>
      <c r="CC18" s="43" t="n">
        <v>15.7</v>
      </c>
      <c r="CD18" s="42" t="n">
        <v>80.6</v>
      </c>
      <c r="CE18" s="43" t="n">
        <v>92.6</v>
      </c>
      <c r="CF18" s="40" t="s">
        <v>98</v>
      </c>
      <c r="CG18" s="41" t="s">
        <v>98</v>
      </c>
      <c r="CH18" s="1" t="n">
        <v>70</v>
      </c>
      <c r="CI18" s="3" t="n">
        <v>99</v>
      </c>
      <c r="CJ18" s="1" t="n">
        <v>70</v>
      </c>
      <c r="CK18" s="3" t="n">
        <v>99</v>
      </c>
      <c r="CL18" s="1" t="n">
        <v>84</v>
      </c>
      <c r="CM18" s="3" t="n">
        <v>96</v>
      </c>
      <c r="CN18" s="1" t="n">
        <v>65</v>
      </c>
      <c r="CO18" s="3" t="n">
        <v>85</v>
      </c>
      <c r="CP18" s="1" t="n">
        <v>70</v>
      </c>
      <c r="CQ18" s="3" t="n">
        <v>90</v>
      </c>
      <c r="CR18" s="1" t="n">
        <v>32</v>
      </c>
      <c r="CS18" s="3" t="n">
        <v>52</v>
      </c>
      <c r="CT18" s="1" t="n">
        <v>0</v>
      </c>
      <c r="CU18" s="3" t="n">
        <v>20</v>
      </c>
      <c r="CV18" s="40" t="s">
        <v>98</v>
      </c>
      <c r="CW18" s="41" t="s">
        <v>98</v>
      </c>
      <c r="CX18" s="1" t="n">
        <v>83</v>
      </c>
      <c r="CY18" s="3" t="n">
        <v>100</v>
      </c>
      <c r="CZ18" s="40" t="s">
        <v>98</v>
      </c>
      <c r="DA18" s="41" t="s">
        <v>98</v>
      </c>
      <c r="DB18" s="40" t="s">
        <v>98</v>
      </c>
      <c r="DC18" s="41" t="s">
        <v>98</v>
      </c>
      <c r="DD18" s="1" t="n">
        <v>0</v>
      </c>
      <c r="DE18" s="3" t="n">
        <v>0</v>
      </c>
      <c r="DF18" s="1" t="n">
        <v>0</v>
      </c>
      <c r="DG18" s="3" t="n">
        <v>0</v>
      </c>
      <c r="DH18" s="1" t="n">
        <v>0</v>
      </c>
      <c r="DI18" s="3" t="n">
        <v>0</v>
      </c>
      <c r="DJ18" s="1" t="s">
        <v>99</v>
      </c>
      <c r="DK18" s="1" t="n">
        <v>0</v>
      </c>
      <c r="DL18" s="2" t="s">
        <v>99</v>
      </c>
      <c r="DM18" s="1" t="s">
        <v>99</v>
      </c>
      <c r="DN18" s="3" t="n">
        <v>0</v>
      </c>
      <c r="DO18" s="1" t="n">
        <v>0</v>
      </c>
      <c r="DP18" s="3" t="n">
        <v>0</v>
      </c>
      <c r="DQ18" s="32" t="n">
        <v>0</v>
      </c>
      <c r="DR18" s="30" t="n">
        <v>0</v>
      </c>
      <c r="DS18" s="1" t="n">
        <v>0</v>
      </c>
      <c r="DT18" s="3" t="n">
        <v>0</v>
      </c>
      <c r="DU18" s="29" t="s">
        <v>102</v>
      </c>
      <c r="DV18" s="30" t="s">
        <v>102</v>
      </c>
      <c r="DW18" s="1" t="s">
        <v>103</v>
      </c>
      <c r="DX18" s="3" t="s">
        <v>103</v>
      </c>
      <c r="DY18" s="1" t="s">
        <v>103</v>
      </c>
      <c r="DZ18" s="3" t="s">
        <v>103</v>
      </c>
      <c r="EA18" s="1" t="s">
        <v>100</v>
      </c>
      <c r="EB18" s="3" t="s">
        <v>100</v>
      </c>
      <c r="EC18" s="1" t="s">
        <v>100</v>
      </c>
      <c r="ED18" s="3" t="s">
        <v>100</v>
      </c>
      <c r="EE18" s="1" t="s">
        <v>100</v>
      </c>
      <c r="EF18" s="3" t="s">
        <v>100</v>
      </c>
      <c r="EG18" s="29" t="s">
        <v>100</v>
      </c>
      <c r="EH18" s="30" t="s">
        <v>100</v>
      </c>
      <c r="EI18" s="29" t="s">
        <v>100</v>
      </c>
      <c r="EJ18" s="30" t="s">
        <v>100</v>
      </c>
      <c r="EK18" s="29" t="n">
        <v>0</v>
      </c>
      <c r="EL18" s="30" t="n">
        <v>0</v>
      </c>
      <c r="EM18" s="29" t="n">
        <v>0</v>
      </c>
      <c r="EN18" s="30" t="n">
        <v>0</v>
      </c>
      <c r="EO18" s="29" t="s">
        <v>100</v>
      </c>
      <c r="EP18" s="30" t="s">
        <v>100</v>
      </c>
      <c r="EQ18" s="29" t="s">
        <v>100</v>
      </c>
      <c r="ER18" s="30" t="s">
        <v>100</v>
      </c>
      <c r="ES18" s="40" t="n">
        <v>0</v>
      </c>
      <c r="ET18" s="41" t="n">
        <v>0</v>
      </c>
      <c r="EU18" s="40" t="n">
        <v>0</v>
      </c>
      <c r="EV18" s="41" t="n">
        <v>0</v>
      </c>
      <c r="EW18" s="1" t="n">
        <v>0</v>
      </c>
      <c r="EX18" s="3" t="n">
        <v>0</v>
      </c>
      <c r="EY18" s="1" t="n">
        <v>0</v>
      </c>
      <c r="EZ18" s="3" t="n">
        <v>0</v>
      </c>
      <c r="FA18" s="1" t="n">
        <v>0</v>
      </c>
      <c r="FB18" s="3" t="n">
        <v>0</v>
      </c>
      <c r="FC18" s="4" t="n">
        <v>0</v>
      </c>
      <c r="FD18" s="4" t="n">
        <v>0</v>
      </c>
      <c r="FE18" s="4" t="n">
        <v>0</v>
      </c>
      <c r="FF18" s="4" t="n">
        <v>0</v>
      </c>
      <c r="FG18" s="4" t="n">
        <v>0</v>
      </c>
      <c r="FH18" s="4" t="n">
        <v>0</v>
      </c>
      <c r="FI18" s="4" t="s">
        <v>99</v>
      </c>
      <c r="FJ18" s="1" t="s">
        <v>99</v>
      </c>
      <c r="FK18" s="3" t="s">
        <v>99</v>
      </c>
      <c r="FL18" s="1" t="s">
        <v>99</v>
      </c>
      <c r="FM18" s="1" t="s">
        <v>99</v>
      </c>
      <c r="FN18" s="1" t="n">
        <v>0</v>
      </c>
      <c r="FO18" s="2" t="n">
        <v>0</v>
      </c>
      <c r="FP18" s="1" t="n">
        <v>0</v>
      </c>
      <c r="FQ18" s="3" t="n">
        <v>0</v>
      </c>
      <c r="FR18" s="3" t="n">
        <v>0</v>
      </c>
      <c r="FS18" s="3" t="n">
        <v>0</v>
      </c>
      <c r="FT18" s="4" t="n">
        <v>0</v>
      </c>
      <c r="FU18" s="4" t="n">
        <v>0</v>
      </c>
      <c r="FV18" s="4" t="n">
        <v>0</v>
      </c>
      <c r="FW18" s="4" t="n">
        <v>0</v>
      </c>
      <c r="FX18" s="4" t="n">
        <v>0</v>
      </c>
      <c r="FY18" s="4" t="n">
        <v>0</v>
      </c>
      <c r="FZ18" s="4" t="n">
        <v>0</v>
      </c>
      <c r="GA18" s="4" t="n">
        <v>0</v>
      </c>
      <c r="GB18" s="4" t="n">
        <v>0</v>
      </c>
    </row>
    <row r="19" customFormat="false" ht="14.25" hidden="false" customHeight="false" outlineLevel="0" collapsed="false">
      <c r="A19" s="1" t="s">
        <v>113</v>
      </c>
      <c r="C19" s="1" t="n">
        <v>1</v>
      </c>
      <c r="D19" s="1" t="n">
        <v>0</v>
      </c>
      <c r="E19" s="2" t="n">
        <v>0</v>
      </c>
      <c r="F19" s="1" t="n">
        <v>0</v>
      </c>
      <c r="G19" s="3" t="n">
        <v>0</v>
      </c>
      <c r="H19" s="1" t="n">
        <v>0</v>
      </c>
      <c r="I19" s="1" t="n">
        <v>0</v>
      </c>
      <c r="J19" s="2" t="n">
        <v>1</v>
      </c>
      <c r="K19" s="3" t="n">
        <v>1</v>
      </c>
      <c r="L19" s="1" t="n">
        <v>0</v>
      </c>
      <c r="M19" s="3" t="n">
        <v>0</v>
      </c>
      <c r="N19" s="1" t="n">
        <v>1</v>
      </c>
      <c r="O19" s="3" t="n">
        <v>0</v>
      </c>
      <c r="P19" s="1" t="n">
        <v>0</v>
      </c>
      <c r="Q19" s="3" t="n">
        <v>0</v>
      </c>
      <c r="R19" s="1" t="n">
        <v>0</v>
      </c>
      <c r="S19" s="3" t="n">
        <v>0</v>
      </c>
      <c r="T19" s="1" t="n">
        <v>0</v>
      </c>
      <c r="U19" s="3" t="n">
        <v>0</v>
      </c>
      <c r="V19" s="1" t="n">
        <v>0</v>
      </c>
      <c r="W19" s="3" t="n">
        <v>0</v>
      </c>
      <c r="X19" s="1" t="n">
        <v>0</v>
      </c>
      <c r="Y19" s="3" t="n">
        <v>0</v>
      </c>
      <c r="Z19" s="1" t="n">
        <v>0</v>
      </c>
      <c r="AA19" s="3" t="n">
        <v>0</v>
      </c>
      <c r="AB19" s="1" t="n">
        <v>0</v>
      </c>
      <c r="AC19" s="3" t="n">
        <v>0</v>
      </c>
      <c r="AD19" s="1" t="n">
        <v>0</v>
      </c>
      <c r="AE19" s="3" t="n">
        <v>0</v>
      </c>
      <c r="AF19" s="1" t="n">
        <v>0</v>
      </c>
      <c r="AG19" s="3" t="n">
        <v>0</v>
      </c>
      <c r="AH19" s="1" t="n">
        <v>0</v>
      </c>
      <c r="AI19" s="3" t="n">
        <v>0</v>
      </c>
      <c r="AJ19" s="1" t="n">
        <v>0</v>
      </c>
      <c r="AK19" s="3" t="n">
        <v>0</v>
      </c>
      <c r="AL19" s="1" t="n">
        <v>0</v>
      </c>
      <c r="AM19" s="3" t="n">
        <v>0</v>
      </c>
      <c r="AN19" s="1" t="n">
        <v>0</v>
      </c>
      <c r="AO19" s="3" t="n">
        <v>0</v>
      </c>
      <c r="AP19" s="1" t="n">
        <v>1</v>
      </c>
      <c r="AQ19" s="3" t="n">
        <v>1</v>
      </c>
      <c r="AR19" s="1" t="n">
        <v>1</v>
      </c>
      <c r="AS19" s="3" t="n">
        <v>1</v>
      </c>
      <c r="AT19" s="1" t="n">
        <v>1</v>
      </c>
      <c r="AU19" s="3" t="n">
        <v>1</v>
      </c>
      <c r="AV19" s="4" t="n">
        <v>0</v>
      </c>
      <c r="AW19" s="4" t="n">
        <v>0</v>
      </c>
      <c r="AX19" s="4" t="n">
        <v>0</v>
      </c>
      <c r="AY19" s="4" t="n">
        <v>0</v>
      </c>
      <c r="AZ19" s="4" t="n">
        <v>0</v>
      </c>
      <c r="BA19" s="4" t="n">
        <v>0</v>
      </c>
      <c r="BB19" s="4" t="n">
        <v>1</v>
      </c>
      <c r="BC19" s="1" t="n">
        <v>0</v>
      </c>
      <c r="BD19" s="3" t="n">
        <v>0</v>
      </c>
      <c r="BE19" s="1" t="n">
        <v>0</v>
      </c>
      <c r="BF19" s="1" t="n">
        <v>0</v>
      </c>
      <c r="BG19" s="1" t="n">
        <v>0</v>
      </c>
      <c r="BH19" s="2" t="n">
        <v>1</v>
      </c>
      <c r="BI19" s="1" t="n">
        <v>0</v>
      </c>
      <c r="BJ19" s="3" t="n">
        <v>0</v>
      </c>
      <c r="BK19" s="3" t="n">
        <v>0</v>
      </c>
      <c r="BL19" s="3" t="n">
        <v>0</v>
      </c>
      <c r="BM19" s="4" t="n">
        <v>0</v>
      </c>
      <c r="BN19" s="4" t="n">
        <v>0</v>
      </c>
      <c r="BO19" s="4" t="n">
        <v>0</v>
      </c>
      <c r="BP19" s="4" t="n">
        <v>0</v>
      </c>
      <c r="BQ19" s="4" t="n">
        <v>0</v>
      </c>
      <c r="BR19" s="4" t="n">
        <v>0</v>
      </c>
      <c r="BS19" s="4" t="n">
        <v>0</v>
      </c>
      <c r="BT19" s="4" t="n">
        <v>0</v>
      </c>
      <c r="BU19" s="4" t="n">
        <v>0</v>
      </c>
      <c r="BV19" s="1" t="n">
        <v>0</v>
      </c>
      <c r="BW19" s="3" t="n">
        <v>0</v>
      </c>
      <c r="BX19" s="1" t="n">
        <v>99</v>
      </c>
      <c r="BY19" s="3" t="n">
        <v>100</v>
      </c>
      <c r="BZ19" s="1" t="n">
        <v>95</v>
      </c>
      <c r="CA19" s="3" t="n">
        <v>98</v>
      </c>
      <c r="CB19" s="1" t="n">
        <v>45</v>
      </c>
      <c r="CC19" s="3" t="n">
        <v>65</v>
      </c>
      <c r="CD19" s="1" t="n">
        <v>5</v>
      </c>
      <c r="CE19" s="3" t="n">
        <v>15</v>
      </c>
      <c r="CF19" s="1" t="n">
        <v>0</v>
      </c>
      <c r="CG19" s="3" t="n">
        <v>2</v>
      </c>
      <c r="CH19" s="1" t="n">
        <v>0</v>
      </c>
      <c r="CI19" s="3" t="n">
        <v>0</v>
      </c>
      <c r="CJ19" s="1" t="n">
        <v>0</v>
      </c>
      <c r="CK19" s="3" t="n">
        <v>0</v>
      </c>
      <c r="CL19" s="1" t="n">
        <v>0</v>
      </c>
      <c r="CM19" s="3" t="n">
        <v>70</v>
      </c>
      <c r="CN19" s="1" t="n">
        <v>0</v>
      </c>
      <c r="CO19" s="3" t="n">
        <v>26</v>
      </c>
      <c r="CP19" s="1" t="n">
        <v>0</v>
      </c>
      <c r="CQ19" s="3" t="n">
        <v>50</v>
      </c>
      <c r="CR19" s="1" t="n">
        <v>0</v>
      </c>
      <c r="CS19" s="3" t="n">
        <v>1</v>
      </c>
      <c r="CT19" s="1" t="n">
        <v>0</v>
      </c>
      <c r="CU19" s="3" t="n">
        <v>2</v>
      </c>
      <c r="CV19" s="1" t="n">
        <v>0</v>
      </c>
      <c r="CW19" s="3" t="n">
        <v>0</v>
      </c>
      <c r="CX19" s="1" t="n">
        <v>4</v>
      </c>
      <c r="CY19" s="3" t="n">
        <v>10</v>
      </c>
      <c r="CZ19" s="1" t="n">
        <v>0</v>
      </c>
      <c r="DA19" s="3" t="n">
        <v>2</v>
      </c>
      <c r="DB19" s="1" t="n">
        <v>0</v>
      </c>
      <c r="DC19" s="3" t="n">
        <v>0</v>
      </c>
      <c r="DD19" s="40" t="n">
        <v>0</v>
      </c>
      <c r="DE19" s="3" t="n">
        <f aca="false">(1-10^-4)*100</f>
        <v>99.99</v>
      </c>
      <c r="DF19" s="1" t="n">
        <v>0</v>
      </c>
      <c r="DG19" s="3" t="n">
        <v>0</v>
      </c>
      <c r="DH19" s="40" t="n">
        <v>0</v>
      </c>
      <c r="DI19" s="3" t="n">
        <f aca="false">(1-10^-4)*100</f>
        <v>99.99</v>
      </c>
      <c r="DJ19" s="1" t="s">
        <v>99</v>
      </c>
      <c r="DK19" s="1" t="n">
        <v>0</v>
      </c>
      <c r="DL19" s="2" t="n">
        <v>0</v>
      </c>
      <c r="DM19" s="1" t="n">
        <v>0</v>
      </c>
      <c r="DN19" s="3" t="n">
        <v>0</v>
      </c>
      <c r="DO19" s="1" t="n">
        <v>0</v>
      </c>
      <c r="DP19" s="3" t="n">
        <v>0</v>
      </c>
      <c r="DQ19" s="2" t="s">
        <v>99</v>
      </c>
      <c r="DR19" s="3" t="s">
        <v>99</v>
      </c>
      <c r="DS19" s="1" t="n">
        <v>0</v>
      </c>
      <c r="DT19" s="3" t="n">
        <v>0</v>
      </c>
      <c r="DU19" s="29" t="s">
        <v>102</v>
      </c>
      <c r="DV19" s="3" t="n">
        <v>0</v>
      </c>
      <c r="DW19" s="1" t="n">
        <v>0</v>
      </c>
      <c r="DX19" s="3" t="n">
        <v>0</v>
      </c>
      <c r="DY19" s="1" t="n">
        <v>0</v>
      </c>
      <c r="DZ19" s="3" t="n">
        <v>0</v>
      </c>
      <c r="EA19" s="1" t="n">
        <v>0</v>
      </c>
      <c r="EB19" s="3" t="n">
        <v>0</v>
      </c>
      <c r="EC19" s="1" t="n">
        <v>0</v>
      </c>
      <c r="ED19" s="3" t="n">
        <v>0</v>
      </c>
      <c r="EE19" s="1" t="n">
        <v>0</v>
      </c>
      <c r="EF19" s="3" t="n">
        <v>0</v>
      </c>
      <c r="EG19" s="1" t="n">
        <v>0</v>
      </c>
      <c r="EH19" s="3" t="n">
        <v>0</v>
      </c>
      <c r="EI19" s="1" t="n">
        <v>0</v>
      </c>
      <c r="EJ19" s="3" t="n">
        <v>0</v>
      </c>
      <c r="EK19" s="1" t="n">
        <v>0</v>
      </c>
      <c r="EL19" s="3" t="n">
        <v>0</v>
      </c>
      <c r="EM19" s="1" t="n">
        <v>0</v>
      </c>
      <c r="EN19" s="3" t="n">
        <v>0</v>
      </c>
      <c r="EO19" s="1" t="n">
        <v>0</v>
      </c>
      <c r="EP19" s="3" t="n">
        <v>0</v>
      </c>
      <c r="EQ19" s="1" t="n">
        <v>0</v>
      </c>
      <c r="ER19" s="3" t="n">
        <v>0</v>
      </c>
      <c r="ES19" s="1" t="n">
        <v>0</v>
      </c>
      <c r="ET19" s="3" t="n">
        <v>0</v>
      </c>
      <c r="EU19" s="1" t="n">
        <v>0</v>
      </c>
      <c r="EV19" s="3" t="n">
        <v>0</v>
      </c>
      <c r="EW19" s="1" t="s">
        <v>104</v>
      </c>
      <c r="EX19" s="3" t="s">
        <v>104</v>
      </c>
      <c r="EY19" s="1" t="s">
        <v>104</v>
      </c>
      <c r="EZ19" s="3" t="s">
        <v>104</v>
      </c>
      <c r="FA19" s="1" t="s">
        <v>104</v>
      </c>
      <c r="FB19" s="3" t="s">
        <v>104</v>
      </c>
      <c r="FC19" s="4" t="n">
        <v>0</v>
      </c>
      <c r="FD19" s="4" t="n">
        <v>0</v>
      </c>
      <c r="FE19" s="4" t="n">
        <v>0</v>
      </c>
      <c r="FF19" s="4" t="n">
        <v>0</v>
      </c>
      <c r="FG19" s="4" t="n">
        <v>0</v>
      </c>
      <c r="FH19" s="4" t="n">
        <v>0</v>
      </c>
      <c r="FI19" s="4" t="s">
        <v>99</v>
      </c>
      <c r="FJ19" s="1" t="n">
        <v>0</v>
      </c>
      <c r="FK19" s="3" t="n">
        <v>0</v>
      </c>
      <c r="FL19" s="1" t="n">
        <v>0</v>
      </c>
      <c r="FM19" s="1" t="n">
        <v>0</v>
      </c>
      <c r="FN19" s="1" t="n">
        <v>0</v>
      </c>
      <c r="FO19" s="2" t="s">
        <v>99</v>
      </c>
      <c r="FP19" s="1" t="n">
        <v>0</v>
      </c>
      <c r="FQ19" s="3" t="n">
        <v>0</v>
      </c>
      <c r="FR19" s="3" t="n">
        <v>0</v>
      </c>
      <c r="FS19" s="3" t="n">
        <v>0</v>
      </c>
      <c r="FT19" s="4" t="n">
        <v>0</v>
      </c>
      <c r="FU19" s="4" t="n">
        <v>0</v>
      </c>
      <c r="FV19" s="4" t="n">
        <v>0</v>
      </c>
      <c r="FW19" s="4" t="n">
        <v>0</v>
      </c>
      <c r="FX19" s="4" t="n">
        <v>0</v>
      </c>
      <c r="FY19" s="4" t="n">
        <v>0</v>
      </c>
      <c r="FZ19" s="4" t="n">
        <v>0</v>
      </c>
      <c r="GA19" s="4" t="n">
        <v>0</v>
      </c>
      <c r="GB19" s="4" t="n">
        <v>0</v>
      </c>
    </row>
    <row r="20" customFormat="false" ht="14.25" hidden="false" customHeight="false" outlineLevel="0" collapsed="false">
      <c r="A20" s="1" t="s">
        <v>114</v>
      </c>
      <c r="C20" s="1" t="n">
        <v>1</v>
      </c>
      <c r="D20" s="1" t="n">
        <v>1</v>
      </c>
      <c r="E20" s="2" t="n">
        <v>1</v>
      </c>
      <c r="F20" s="1" t="n">
        <v>0</v>
      </c>
      <c r="G20" s="3" t="n">
        <v>0</v>
      </c>
      <c r="H20" s="1" t="n">
        <v>1</v>
      </c>
      <c r="I20" s="1" t="n">
        <v>1</v>
      </c>
      <c r="J20" s="2" t="n">
        <v>0</v>
      </c>
      <c r="K20" s="3" t="n">
        <v>0</v>
      </c>
      <c r="L20" s="1" t="n">
        <v>0</v>
      </c>
      <c r="M20" s="3" t="n">
        <v>0</v>
      </c>
      <c r="N20" s="1" t="n">
        <v>1</v>
      </c>
      <c r="O20" s="3" t="n">
        <v>1</v>
      </c>
      <c r="P20" s="1" t="n">
        <v>1</v>
      </c>
      <c r="Q20" s="3" t="n">
        <v>1</v>
      </c>
      <c r="R20" s="1" t="n">
        <v>1</v>
      </c>
      <c r="S20" s="3" t="n">
        <v>1</v>
      </c>
      <c r="T20" s="1" t="n">
        <v>1</v>
      </c>
      <c r="U20" s="3" t="n">
        <v>1</v>
      </c>
      <c r="V20" s="1" t="n">
        <v>1</v>
      </c>
      <c r="W20" s="3" t="n">
        <v>1</v>
      </c>
      <c r="X20" s="1" t="n">
        <v>1</v>
      </c>
      <c r="Y20" s="3" t="n">
        <v>1</v>
      </c>
      <c r="Z20" s="1" t="n">
        <v>1</v>
      </c>
      <c r="AA20" s="3" t="n">
        <v>1</v>
      </c>
      <c r="AB20" s="1" t="n">
        <v>1</v>
      </c>
      <c r="AC20" s="3" t="n">
        <v>1</v>
      </c>
      <c r="AD20" s="1" t="n">
        <v>1</v>
      </c>
      <c r="AE20" s="3" t="n">
        <v>1</v>
      </c>
      <c r="AF20" s="1" t="n">
        <v>0</v>
      </c>
      <c r="AG20" s="3" t="n">
        <v>0</v>
      </c>
      <c r="AH20" s="1" t="n">
        <v>1</v>
      </c>
      <c r="AI20" s="3" t="n">
        <v>1</v>
      </c>
      <c r="AJ20" s="1" t="n">
        <v>1</v>
      </c>
      <c r="AK20" s="3" t="n">
        <v>1</v>
      </c>
      <c r="AL20" s="1" t="n">
        <v>1</v>
      </c>
      <c r="AM20" s="3" t="n">
        <v>1</v>
      </c>
      <c r="AN20" s="1" t="n">
        <v>1</v>
      </c>
      <c r="AO20" s="3" t="n">
        <v>1</v>
      </c>
      <c r="AP20" s="1" t="n">
        <v>0</v>
      </c>
      <c r="AQ20" s="3" t="n">
        <v>0</v>
      </c>
      <c r="AR20" s="1" t="n">
        <v>1</v>
      </c>
      <c r="AS20" s="3" t="n">
        <v>1</v>
      </c>
      <c r="AT20" s="1" t="n">
        <v>0</v>
      </c>
      <c r="AU20" s="3" t="n">
        <v>0</v>
      </c>
      <c r="AV20" s="4" t="n">
        <v>0</v>
      </c>
      <c r="AW20" s="4" t="n">
        <v>0</v>
      </c>
      <c r="AX20" s="4" t="n">
        <v>0</v>
      </c>
      <c r="AY20" s="4" t="n">
        <v>0</v>
      </c>
      <c r="AZ20" s="4" t="n">
        <v>0</v>
      </c>
      <c r="BA20" s="4" t="n">
        <v>0</v>
      </c>
      <c r="BB20" s="4" t="n">
        <v>1</v>
      </c>
      <c r="BC20" s="1" t="n">
        <v>1</v>
      </c>
      <c r="BD20" s="3" t="n">
        <v>1</v>
      </c>
      <c r="BE20" s="1" t="n">
        <v>0</v>
      </c>
      <c r="BF20" s="1" t="n">
        <v>0</v>
      </c>
      <c r="BG20" s="1" t="n">
        <v>0</v>
      </c>
      <c r="BH20" s="2" t="n">
        <v>1</v>
      </c>
      <c r="BI20" s="1" t="n">
        <v>0</v>
      </c>
      <c r="BJ20" s="3" t="n">
        <v>0</v>
      </c>
      <c r="BK20" s="3" t="n">
        <v>0</v>
      </c>
      <c r="BL20" s="3" t="n">
        <v>0</v>
      </c>
      <c r="BM20" s="4" t="n">
        <v>0</v>
      </c>
      <c r="BN20" s="4" t="n">
        <v>0</v>
      </c>
      <c r="BO20" s="4" t="n">
        <v>0</v>
      </c>
      <c r="BP20" s="4" t="n">
        <v>0</v>
      </c>
      <c r="BQ20" s="4" t="n">
        <v>0</v>
      </c>
      <c r="BR20" s="4" t="n">
        <v>0</v>
      </c>
      <c r="BS20" s="4" t="n">
        <v>0</v>
      </c>
      <c r="BT20" s="4" t="n">
        <v>0</v>
      </c>
      <c r="BU20" s="4" t="n">
        <v>0</v>
      </c>
      <c r="BV20" s="1" t="n">
        <v>95</v>
      </c>
      <c r="BW20" s="3" t="n">
        <v>97</v>
      </c>
      <c r="BX20" s="40" t="n">
        <v>95</v>
      </c>
      <c r="BY20" s="41" t="n">
        <v>100</v>
      </c>
      <c r="BZ20" s="1" t="n">
        <v>95</v>
      </c>
      <c r="CA20" s="3" t="n">
        <v>100</v>
      </c>
      <c r="CB20" s="1" t="n">
        <v>85</v>
      </c>
      <c r="CC20" s="3" t="n">
        <v>95</v>
      </c>
      <c r="CD20" s="1" t="n">
        <v>90</v>
      </c>
      <c r="CE20" s="3" t="n">
        <v>98</v>
      </c>
      <c r="CF20" s="1" t="n">
        <v>65</v>
      </c>
      <c r="CG20" s="3" t="n">
        <v>85</v>
      </c>
      <c r="CH20" s="1" t="n">
        <v>80</v>
      </c>
      <c r="CI20" s="3" t="n">
        <v>100</v>
      </c>
      <c r="CJ20" s="1" t="n">
        <v>80</v>
      </c>
      <c r="CK20" s="3" t="n">
        <v>100</v>
      </c>
      <c r="CL20" s="1" t="n">
        <v>90</v>
      </c>
      <c r="CM20" s="3" t="n">
        <v>100</v>
      </c>
      <c r="CN20" s="1" t="n">
        <v>93</v>
      </c>
      <c r="CO20" s="3" t="n">
        <v>100</v>
      </c>
      <c r="CP20" s="1" t="n">
        <v>90</v>
      </c>
      <c r="CQ20" s="3" t="n">
        <v>99</v>
      </c>
      <c r="CR20" s="1" t="n">
        <v>90</v>
      </c>
      <c r="CS20" s="3" t="n">
        <v>100</v>
      </c>
      <c r="CT20" s="1" t="n">
        <v>20</v>
      </c>
      <c r="CU20" s="3" t="n">
        <v>50</v>
      </c>
      <c r="CV20" s="40" t="s">
        <v>98</v>
      </c>
      <c r="CW20" s="41" t="s">
        <v>98</v>
      </c>
      <c r="CX20" s="1" t="n">
        <v>99</v>
      </c>
      <c r="CY20" s="3" t="n">
        <v>100</v>
      </c>
      <c r="CZ20" s="1" t="n">
        <v>99</v>
      </c>
      <c r="DA20" s="3" t="n">
        <v>100</v>
      </c>
      <c r="DB20" s="1" t="n">
        <v>97.6</v>
      </c>
      <c r="DC20" s="3" t="n">
        <v>99.9</v>
      </c>
      <c r="DD20" s="42" t="n">
        <f aca="false">(1-10^-1.5)*100</f>
        <v>96.8377223398316</v>
      </c>
      <c r="DE20" s="3" t="n">
        <f aca="false">(1-10^-4)*100</f>
        <v>99.99</v>
      </c>
      <c r="DF20" s="42" t="n">
        <f aca="false">(1-10^-1.5)*100</f>
        <v>96.8377223398316</v>
      </c>
      <c r="DG20" s="3" t="n">
        <f aca="false">(1-10^-5)*100</f>
        <v>99.999</v>
      </c>
      <c r="DH20" s="42" t="n">
        <f aca="false">(1-10^-1.5)*100</f>
        <v>96.8377223398316</v>
      </c>
      <c r="DI20" s="3" t="n">
        <f aca="false">(1-10^-6)*100</f>
        <v>99.9999</v>
      </c>
      <c r="DJ20" s="1" t="s">
        <v>99</v>
      </c>
      <c r="DK20" s="1" t="s">
        <v>99</v>
      </c>
      <c r="DL20" s="2" t="s">
        <v>99</v>
      </c>
      <c r="DM20" s="1" t="n">
        <v>0</v>
      </c>
      <c r="DN20" s="3" t="n">
        <v>0</v>
      </c>
      <c r="DO20" s="1" t="s">
        <v>99</v>
      </c>
      <c r="DP20" s="3" t="s">
        <v>99</v>
      </c>
      <c r="DQ20" s="2" t="n">
        <v>0</v>
      </c>
      <c r="DR20" s="3" t="n">
        <v>0</v>
      </c>
      <c r="DS20" s="1" t="n">
        <v>0</v>
      </c>
      <c r="DT20" s="3" t="n">
        <v>0</v>
      </c>
      <c r="DU20" s="29" t="s">
        <v>102</v>
      </c>
      <c r="DV20" s="3" t="s">
        <v>102</v>
      </c>
      <c r="DW20" s="1" t="s">
        <v>103</v>
      </c>
      <c r="DX20" s="3" t="s">
        <v>103</v>
      </c>
      <c r="DY20" s="1" t="s">
        <v>103</v>
      </c>
      <c r="DZ20" s="3" t="s">
        <v>103</v>
      </c>
      <c r="EA20" s="1" t="s">
        <v>100</v>
      </c>
      <c r="EB20" s="3" t="s">
        <v>100</v>
      </c>
      <c r="EC20" s="1" t="s">
        <v>100</v>
      </c>
      <c r="ED20" s="3" t="s">
        <v>100</v>
      </c>
      <c r="EE20" s="1" t="s">
        <v>100</v>
      </c>
      <c r="EF20" s="3" t="s">
        <v>100</v>
      </c>
      <c r="EG20" s="1" t="s">
        <v>100</v>
      </c>
      <c r="EH20" s="3" t="s">
        <v>100</v>
      </c>
      <c r="EI20" s="1" t="s">
        <v>100</v>
      </c>
      <c r="EJ20" s="3" t="s">
        <v>100</v>
      </c>
      <c r="EK20" s="1" t="s">
        <v>100</v>
      </c>
      <c r="EL20" s="3" t="s">
        <v>100</v>
      </c>
      <c r="EM20" s="1" t="n">
        <v>0</v>
      </c>
      <c r="EN20" s="3" t="n">
        <v>0</v>
      </c>
      <c r="EO20" s="1" t="s">
        <v>100</v>
      </c>
      <c r="EP20" s="3" t="s">
        <v>100</v>
      </c>
      <c r="EQ20" s="1" t="s">
        <v>100</v>
      </c>
      <c r="ER20" s="3" t="s">
        <v>100</v>
      </c>
      <c r="ES20" s="1" t="s">
        <v>100</v>
      </c>
      <c r="ET20" s="3" t="s">
        <v>100</v>
      </c>
      <c r="EU20" s="1" t="s">
        <v>100</v>
      </c>
      <c r="EV20" s="3" t="s">
        <v>100</v>
      </c>
      <c r="EW20" s="1" t="n">
        <v>0</v>
      </c>
      <c r="EX20" s="3" t="n">
        <v>0</v>
      </c>
      <c r="EY20" s="1" t="s">
        <v>115</v>
      </c>
      <c r="EZ20" s="3" t="s">
        <v>115</v>
      </c>
      <c r="FA20" s="1" t="n">
        <v>0</v>
      </c>
      <c r="FB20" s="3" t="n">
        <v>0</v>
      </c>
      <c r="FC20" s="4" t="n">
        <v>0</v>
      </c>
      <c r="FD20" s="4" t="n">
        <v>0</v>
      </c>
      <c r="FE20" s="4" t="n">
        <v>0</v>
      </c>
      <c r="FF20" s="4" t="n">
        <v>0</v>
      </c>
      <c r="FG20" s="4" t="n">
        <v>0</v>
      </c>
      <c r="FH20" s="4" t="n">
        <v>0</v>
      </c>
      <c r="FI20" s="4" t="s">
        <v>99</v>
      </c>
      <c r="FJ20" s="1" t="s">
        <v>99</v>
      </c>
      <c r="FK20" s="3" t="s">
        <v>99</v>
      </c>
      <c r="FL20" s="1" t="n">
        <v>0</v>
      </c>
      <c r="FM20" s="1" t="n">
        <v>0</v>
      </c>
      <c r="FN20" s="1" t="n">
        <v>0</v>
      </c>
      <c r="FO20" s="2" t="s">
        <v>99</v>
      </c>
      <c r="FP20" s="1" t="n">
        <v>0</v>
      </c>
      <c r="FQ20" s="3" t="n">
        <v>0</v>
      </c>
      <c r="FR20" s="3" t="n">
        <v>0</v>
      </c>
      <c r="FS20" s="3" t="n">
        <v>0</v>
      </c>
      <c r="FT20" s="4" t="n">
        <v>0</v>
      </c>
      <c r="FU20" s="4" t="n">
        <v>0</v>
      </c>
      <c r="FV20" s="4" t="n">
        <v>0</v>
      </c>
      <c r="FW20" s="4" t="n">
        <v>0</v>
      </c>
      <c r="FX20" s="4" t="n">
        <v>0</v>
      </c>
      <c r="FY20" s="4" t="n">
        <v>0</v>
      </c>
      <c r="FZ20" s="4" t="n">
        <v>0</v>
      </c>
      <c r="GA20" s="4" t="n">
        <v>0</v>
      </c>
      <c r="GB20" s="4" t="n">
        <v>0</v>
      </c>
    </row>
    <row r="21" customFormat="false" ht="14.25" hidden="false" customHeight="false" outlineLevel="0" collapsed="false">
      <c r="A21" s="1" t="s">
        <v>116</v>
      </c>
      <c r="C21" s="1" t="n">
        <v>1</v>
      </c>
      <c r="D21" s="1" t="n">
        <v>0</v>
      </c>
      <c r="E21" s="2" t="n">
        <v>1</v>
      </c>
      <c r="F21" s="1" t="n">
        <v>0</v>
      </c>
      <c r="G21" s="3" t="n">
        <v>0</v>
      </c>
      <c r="H21" s="1" t="n">
        <v>1</v>
      </c>
      <c r="I21" s="1" t="n">
        <v>1</v>
      </c>
      <c r="J21" s="2" t="n">
        <v>0</v>
      </c>
      <c r="K21" s="3" t="n">
        <v>0</v>
      </c>
      <c r="L21" s="1" t="n">
        <v>0</v>
      </c>
      <c r="M21" s="3" t="n">
        <v>0</v>
      </c>
      <c r="N21" s="1" t="n">
        <v>1</v>
      </c>
      <c r="O21" s="3" t="n">
        <v>0</v>
      </c>
      <c r="P21" s="1" t="n">
        <v>1</v>
      </c>
      <c r="Q21" s="3" t="n">
        <v>1</v>
      </c>
      <c r="R21" s="1" t="n">
        <v>1</v>
      </c>
      <c r="S21" s="3" t="n">
        <v>1</v>
      </c>
      <c r="T21" s="1" t="n">
        <v>1</v>
      </c>
      <c r="U21" s="3" t="n">
        <v>1</v>
      </c>
      <c r="V21" s="1" t="n">
        <v>1</v>
      </c>
      <c r="W21" s="3" t="n">
        <v>1</v>
      </c>
      <c r="X21" s="1" t="n">
        <v>0</v>
      </c>
      <c r="Y21" s="3" t="n">
        <v>0</v>
      </c>
      <c r="Z21" s="1" t="n">
        <v>0</v>
      </c>
      <c r="AA21" s="3" t="n">
        <v>0</v>
      </c>
      <c r="AB21" s="1" t="n">
        <v>0</v>
      </c>
      <c r="AC21" s="3" t="n">
        <v>0</v>
      </c>
      <c r="AD21" s="1" t="n">
        <v>0</v>
      </c>
      <c r="AE21" s="3" t="n">
        <v>0</v>
      </c>
      <c r="AF21" s="1" t="n">
        <v>0</v>
      </c>
      <c r="AG21" s="3" t="n">
        <v>0</v>
      </c>
      <c r="AH21" s="1" t="n">
        <v>0</v>
      </c>
      <c r="AI21" s="3" t="n">
        <v>0</v>
      </c>
      <c r="AJ21" s="1" t="n">
        <v>0</v>
      </c>
      <c r="AK21" s="3" t="n">
        <v>0</v>
      </c>
      <c r="AL21" s="1" t="n">
        <v>0</v>
      </c>
      <c r="AM21" s="3" t="n">
        <v>0</v>
      </c>
      <c r="AN21" s="1" t="n">
        <v>0</v>
      </c>
      <c r="AO21" s="3" t="n">
        <v>0</v>
      </c>
      <c r="AP21" s="1" t="n">
        <v>0</v>
      </c>
      <c r="AQ21" s="3" t="n">
        <v>0</v>
      </c>
      <c r="AR21" s="1" t="n">
        <v>0</v>
      </c>
      <c r="AS21" s="3" t="n">
        <v>0</v>
      </c>
      <c r="AT21" s="1" t="n">
        <v>0</v>
      </c>
      <c r="AU21" s="3" t="n">
        <v>0</v>
      </c>
      <c r="AV21" s="4" t="n">
        <v>0</v>
      </c>
      <c r="AW21" s="4" t="n">
        <v>0</v>
      </c>
      <c r="AX21" s="4" t="n">
        <v>0</v>
      </c>
      <c r="AY21" s="4" t="n">
        <v>0</v>
      </c>
      <c r="AZ21" s="4" t="n">
        <v>0</v>
      </c>
      <c r="BA21" s="4" t="n">
        <v>0</v>
      </c>
      <c r="BB21" s="4" t="n">
        <v>1</v>
      </c>
      <c r="BC21" s="1" t="n">
        <v>1</v>
      </c>
      <c r="BD21" s="3" t="n">
        <v>0</v>
      </c>
      <c r="BE21" s="1" t="n">
        <v>0</v>
      </c>
      <c r="BF21" s="1" t="n">
        <v>0</v>
      </c>
      <c r="BG21" s="1" t="n">
        <v>0</v>
      </c>
      <c r="BH21" s="2" t="n">
        <v>1</v>
      </c>
      <c r="BI21" s="1" t="n">
        <v>0</v>
      </c>
      <c r="BJ21" s="3" t="n">
        <v>0</v>
      </c>
      <c r="BK21" s="3" t="n">
        <v>0</v>
      </c>
      <c r="BL21" s="3" t="n">
        <v>0</v>
      </c>
      <c r="BM21" s="4" t="n">
        <v>0</v>
      </c>
      <c r="BN21" s="4" t="n">
        <v>0</v>
      </c>
      <c r="BO21" s="4" t="n">
        <v>0</v>
      </c>
      <c r="BP21" s="4" t="n">
        <v>0</v>
      </c>
      <c r="BQ21" s="4" t="n">
        <v>0</v>
      </c>
      <c r="BR21" s="4" t="n">
        <v>0</v>
      </c>
      <c r="BS21" s="4" t="n">
        <v>0</v>
      </c>
      <c r="BT21" s="4" t="n">
        <v>0</v>
      </c>
      <c r="BU21" s="4" t="n">
        <v>0</v>
      </c>
      <c r="BV21" s="1" t="n">
        <v>76</v>
      </c>
      <c r="BW21" s="3" t="n">
        <v>89</v>
      </c>
      <c r="BX21" s="1" t="n">
        <v>0</v>
      </c>
      <c r="BY21" s="3" t="n">
        <v>0</v>
      </c>
      <c r="BZ21" s="1" t="n">
        <v>0</v>
      </c>
      <c r="CA21" s="3" t="n">
        <v>0</v>
      </c>
      <c r="CB21" s="1" t="n">
        <v>10</v>
      </c>
      <c r="CC21" s="3" t="n">
        <v>30</v>
      </c>
      <c r="CD21" s="1" t="n">
        <v>70</v>
      </c>
      <c r="CE21" s="3" t="n">
        <v>90</v>
      </c>
      <c r="CF21" s="1" t="n">
        <v>78</v>
      </c>
      <c r="CG21" s="3" t="n">
        <v>98</v>
      </c>
      <c r="CH21" s="1" t="n">
        <v>80</v>
      </c>
      <c r="CI21" s="3" t="n">
        <v>90</v>
      </c>
      <c r="CJ21" s="1" t="n">
        <v>80</v>
      </c>
      <c r="CK21" s="3" t="n">
        <v>90</v>
      </c>
      <c r="CL21" s="1" t="n">
        <v>0</v>
      </c>
      <c r="CM21" s="3" t="n">
        <v>0</v>
      </c>
      <c r="CN21" s="1" t="n">
        <v>0</v>
      </c>
      <c r="CO21" s="3" t="n">
        <v>0</v>
      </c>
      <c r="CP21" s="1" t="n">
        <v>0</v>
      </c>
      <c r="CQ21" s="3" t="n">
        <v>0</v>
      </c>
      <c r="CR21" s="1" t="n">
        <v>0</v>
      </c>
      <c r="CS21" s="3" t="n">
        <v>0</v>
      </c>
      <c r="CT21" s="1" t="n">
        <v>0</v>
      </c>
      <c r="CU21" s="3" t="n">
        <v>0</v>
      </c>
      <c r="CV21" s="1" t="n">
        <v>0</v>
      </c>
      <c r="CW21" s="3" t="n">
        <v>0</v>
      </c>
      <c r="CX21" s="1" t="n">
        <v>0</v>
      </c>
      <c r="CY21" s="3" t="n">
        <v>0</v>
      </c>
      <c r="CZ21" s="1" t="n">
        <v>0</v>
      </c>
      <c r="DA21" s="3" t="n">
        <v>0</v>
      </c>
      <c r="DB21" s="1" t="n">
        <v>0</v>
      </c>
      <c r="DC21" s="3" t="n">
        <v>0</v>
      </c>
      <c r="DD21" s="1" t="n">
        <v>0</v>
      </c>
      <c r="DE21" s="3" t="n">
        <v>0</v>
      </c>
      <c r="DF21" s="1" t="n">
        <v>0</v>
      </c>
      <c r="DG21" s="3" t="n">
        <v>0</v>
      </c>
      <c r="DH21" s="1" t="n">
        <v>0</v>
      </c>
      <c r="DI21" s="3" t="n">
        <v>0</v>
      </c>
      <c r="DJ21" s="1" t="s">
        <v>99</v>
      </c>
      <c r="DK21" s="1" t="n">
        <v>0</v>
      </c>
      <c r="DL21" s="2" t="s">
        <v>99</v>
      </c>
      <c r="DM21" s="1" t="n">
        <v>0</v>
      </c>
      <c r="DN21" s="3" t="n">
        <v>0</v>
      </c>
      <c r="DO21" s="1" t="s">
        <v>99</v>
      </c>
      <c r="DP21" s="3" t="s">
        <v>99</v>
      </c>
      <c r="DQ21" s="2" t="n">
        <v>0</v>
      </c>
      <c r="DR21" s="3" t="n">
        <v>0</v>
      </c>
      <c r="DS21" s="1" t="n">
        <v>0</v>
      </c>
      <c r="DT21" s="3" t="n">
        <v>0</v>
      </c>
      <c r="DU21" s="29" t="s">
        <v>102</v>
      </c>
      <c r="DV21" s="3" t="n">
        <v>0</v>
      </c>
      <c r="DW21" s="1" t="s">
        <v>103</v>
      </c>
      <c r="DX21" s="3" t="s">
        <v>103</v>
      </c>
      <c r="DY21" s="1" t="s">
        <v>103</v>
      </c>
      <c r="DZ21" s="3" t="s">
        <v>103</v>
      </c>
      <c r="EA21" s="1" t="s">
        <v>100</v>
      </c>
      <c r="EB21" s="3" t="s">
        <v>100</v>
      </c>
      <c r="EC21" s="1" t="s">
        <v>100</v>
      </c>
      <c r="ED21" s="3" t="s">
        <v>100</v>
      </c>
      <c r="EE21" s="1" t="n">
        <v>0</v>
      </c>
      <c r="EF21" s="3" t="n">
        <v>0</v>
      </c>
      <c r="EG21" s="1" t="n">
        <v>0</v>
      </c>
      <c r="EH21" s="3" t="n">
        <v>0</v>
      </c>
      <c r="EI21" s="1" t="n">
        <v>0</v>
      </c>
      <c r="EJ21" s="3" t="n">
        <v>0</v>
      </c>
      <c r="EK21" s="1" t="n">
        <v>0</v>
      </c>
      <c r="EL21" s="3" t="n">
        <v>0</v>
      </c>
      <c r="EM21" s="1" t="n">
        <v>0</v>
      </c>
      <c r="EN21" s="3" t="n">
        <v>0</v>
      </c>
      <c r="EO21" s="1" t="n">
        <v>0</v>
      </c>
      <c r="EP21" s="3" t="n">
        <v>0</v>
      </c>
      <c r="EQ21" s="1" t="n">
        <v>0</v>
      </c>
      <c r="ER21" s="3" t="n">
        <v>0</v>
      </c>
      <c r="ES21" s="1" t="n">
        <v>0</v>
      </c>
      <c r="ET21" s="3" t="n">
        <v>0</v>
      </c>
      <c r="EU21" s="1" t="n">
        <v>0</v>
      </c>
      <c r="EV21" s="3" t="n">
        <v>0</v>
      </c>
      <c r="EW21" s="1" t="n">
        <v>0</v>
      </c>
      <c r="EX21" s="3" t="n">
        <v>0</v>
      </c>
      <c r="EY21" s="1" t="n">
        <v>0</v>
      </c>
      <c r="EZ21" s="3" t="n">
        <v>0</v>
      </c>
      <c r="FA21" s="1" t="n">
        <v>0</v>
      </c>
      <c r="FB21" s="3" t="n">
        <v>0</v>
      </c>
      <c r="FC21" s="4" t="n">
        <v>0</v>
      </c>
      <c r="FD21" s="4" t="n">
        <v>0</v>
      </c>
      <c r="FE21" s="4" t="n">
        <v>0</v>
      </c>
      <c r="FF21" s="4" t="n">
        <v>0</v>
      </c>
      <c r="FG21" s="4" t="n">
        <v>0</v>
      </c>
      <c r="FH21" s="4" t="n">
        <v>0</v>
      </c>
      <c r="FI21" s="4" t="s">
        <v>99</v>
      </c>
      <c r="FJ21" s="1" t="s">
        <v>99</v>
      </c>
      <c r="FK21" s="3" t="n">
        <v>0</v>
      </c>
      <c r="FL21" s="1" t="n">
        <v>0</v>
      </c>
      <c r="FM21" s="1" t="n">
        <v>0</v>
      </c>
      <c r="FN21" s="1" t="n">
        <v>0</v>
      </c>
      <c r="FO21" s="2" t="s">
        <v>99</v>
      </c>
      <c r="FP21" s="1" t="n">
        <v>0</v>
      </c>
      <c r="FQ21" s="3" t="n">
        <v>0</v>
      </c>
      <c r="FR21" s="3" t="n">
        <v>0</v>
      </c>
      <c r="FS21" s="3" t="n">
        <v>0</v>
      </c>
      <c r="FT21" s="4" t="n">
        <v>0</v>
      </c>
      <c r="FU21" s="4" t="n">
        <v>0</v>
      </c>
      <c r="FV21" s="4" t="n">
        <v>0</v>
      </c>
      <c r="FW21" s="4" t="n">
        <v>0</v>
      </c>
      <c r="FX21" s="4" t="n">
        <v>0</v>
      </c>
      <c r="FY21" s="4" t="n">
        <v>0</v>
      </c>
      <c r="FZ21" s="4" t="n">
        <v>0</v>
      </c>
      <c r="GA21" s="4" t="n">
        <v>0</v>
      </c>
      <c r="GB21" s="4" t="n">
        <v>0</v>
      </c>
    </row>
    <row r="22" customFormat="false" ht="14.25" hidden="false" customHeight="false" outlineLevel="0" collapsed="false">
      <c r="A22" s="1" t="s">
        <v>117</v>
      </c>
      <c r="C22" s="1" t="n">
        <v>1</v>
      </c>
      <c r="D22" s="1" t="n">
        <v>0</v>
      </c>
      <c r="E22" s="2" t="n">
        <v>1</v>
      </c>
      <c r="F22" s="1" t="n">
        <v>0</v>
      </c>
      <c r="G22" s="3" t="n">
        <v>0</v>
      </c>
      <c r="H22" s="1" t="n">
        <v>0</v>
      </c>
      <c r="I22" s="1" t="n">
        <v>0</v>
      </c>
      <c r="J22" s="2" t="n">
        <v>0</v>
      </c>
      <c r="K22" s="3" t="n">
        <v>0</v>
      </c>
      <c r="L22" s="1" t="n">
        <v>0</v>
      </c>
      <c r="M22" s="3" t="n">
        <v>0</v>
      </c>
      <c r="N22" s="1" t="n">
        <v>1</v>
      </c>
      <c r="O22" s="3" t="n">
        <v>1</v>
      </c>
      <c r="P22" s="1" t="n">
        <v>0</v>
      </c>
      <c r="Q22" s="3" t="n">
        <v>0</v>
      </c>
      <c r="R22" s="1" t="n">
        <v>0</v>
      </c>
      <c r="S22" s="3" t="n">
        <v>0</v>
      </c>
      <c r="T22" s="1" t="n">
        <v>1</v>
      </c>
      <c r="U22" s="3" t="n">
        <v>1</v>
      </c>
      <c r="V22" s="1" t="n">
        <v>1</v>
      </c>
      <c r="W22" s="3" t="n">
        <v>1</v>
      </c>
      <c r="X22" s="1" t="n">
        <v>1</v>
      </c>
      <c r="Y22" s="3" t="n">
        <v>1</v>
      </c>
      <c r="Z22" s="1" t="n">
        <v>1</v>
      </c>
      <c r="AA22" s="3" t="n">
        <v>1</v>
      </c>
      <c r="AB22" s="1" t="n">
        <v>0</v>
      </c>
      <c r="AC22" s="3" t="n">
        <v>0</v>
      </c>
      <c r="AD22" s="1" t="n">
        <v>0</v>
      </c>
      <c r="AE22" s="3" t="n">
        <v>0</v>
      </c>
      <c r="AF22" s="1" t="n">
        <v>0</v>
      </c>
      <c r="AG22" s="3" t="n">
        <v>0</v>
      </c>
      <c r="AH22" s="1" t="n">
        <v>1</v>
      </c>
      <c r="AI22" s="3" t="n">
        <v>1</v>
      </c>
      <c r="AJ22" s="1" t="n">
        <v>0</v>
      </c>
      <c r="AK22" s="3" t="n">
        <v>0</v>
      </c>
      <c r="AL22" s="1" t="n">
        <v>1</v>
      </c>
      <c r="AM22" s="3" t="n">
        <v>1</v>
      </c>
      <c r="AN22" s="1" t="n">
        <v>1</v>
      </c>
      <c r="AO22" s="3" t="n">
        <v>1</v>
      </c>
      <c r="AP22" s="1" t="n">
        <v>0</v>
      </c>
      <c r="AQ22" s="3" t="n">
        <v>0</v>
      </c>
      <c r="AR22" s="1" t="n">
        <v>0</v>
      </c>
      <c r="AS22" s="3" t="n">
        <v>0</v>
      </c>
      <c r="AT22" s="1" t="n">
        <v>0</v>
      </c>
      <c r="AU22" s="3" t="n">
        <v>0</v>
      </c>
      <c r="AV22" s="4" t="n">
        <v>0</v>
      </c>
      <c r="AW22" s="4" t="n">
        <v>0</v>
      </c>
      <c r="AX22" s="4" t="n">
        <v>0</v>
      </c>
      <c r="AY22" s="4" t="n">
        <v>0</v>
      </c>
      <c r="AZ22" s="4" t="n">
        <v>0</v>
      </c>
      <c r="BA22" s="4" t="n">
        <v>0</v>
      </c>
      <c r="BB22" s="4" t="n">
        <v>1</v>
      </c>
      <c r="BC22" s="1" t="n">
        <v>1</v>
      </c>
      <c r="BD22" s="3" t="n">
        <v>1</v>
      </c>
      <c r="BE22" s="1" t="n">
        <v>0</v>
      </c>
      <c r="BF22" s="1" t="n">
        <v>0</v>
      </c>
      <c r="BG22" s="1" t="n">
        <v>0</v>
      </c>
      <c r="BH22" s="2" t="n">
        <v>0</v>
      </c>
      <c r="BI22" s="1" t="n">
        <v>0</v>
      </c>
      <c r="BJ22" s="3" t="n">
        <v>0</v>
      </c>
      <c r="BK22" s="3" t="n">
        <v>0</v>
      </c>
      <c r="BL22" s="3" t="n">
        <v>0</v>
      </c>
      <c r="BM22" s="4" t="n">
        <v>0</v>
      </c>
      <c r="BN22" s="4" t="n">
        <v>0</v>
      </c>
      <c r="BO22" s="4" t="n">
        <v>0</v>
      </c>
      <c r="BP22" s="4" t="n">
        <v>0</v>
      </c>
      <c r="BQ22" s="4" t="n">
        <v>0</v>
      </c>
      <c r="BR22" s="4" t="n">
        <v>0</v>
      </c>
      <c r="BS22" s="4" t="n">
        <v>0</v>
      </c>
      <c r="BT22" s="4" t="n">
        <v>0</v>
      </c>
      <c r="BU22" s="4" t="n">
        <v>0</v>
      </c>
      <c r="BV22" s="1" t="n">
        <v>0</v>
      </c>
      <c r="BW22" s="3" t="n">
        <v>0</v>
      </c>
      <c r="BX22" s="1" t="n">
        <v>40</v>
      </c>
      <c r="BY22" s="3" t="n">
        <v>80</v>
      </c>
      <c r="BZ22" s="1" t="n">
        <v>43</v>
      </c>
      <c r="CA22" s="3" t="n">
        <v>100</v>
      </c>
      <c r="CB22" s="40" t="n">
        <v>0</v>
      </c>
      <c r="CC22" s="41" t="n">
        <v>50</v>
      </c>
      <c r="CD22" s="40" t="n">
        <v>80</v>
      </c>
      <c r="CE22" s="41" t="n">
        <v>100</v>
      </c>
      <c r="CF22" s="40" t="s">
        <v>98</v>
      </c>
      <c r="CG22" s="41" t="s">
        <v>98</v>
      </c>
      <c r="CH22" s="40" t="n">
        <v>70</v>
      </c>
      <c r="CI22" s="41" t="n">
        <v>99</v>
      </c>
      <c r="CJ22" s="40" t="n">
        <v>70</v>
      </c>
      <c r="CK22" s="41" t="n">
        <v>99</v>
      </c>
      <c r="CL22" s="1" t="n">
        <v>70</v>
      </c>
      <c r="CM22" s="3" t="n">
        <v>75</v>
      </c>
      <c r="CN22" s="1" t="n">
        <v>70</v>
      </c>
      <c r="CO22" s="3" t="n">
        <v>75</v>
      </c>
      <c r="CP22" s="1" t="n">
        <v>15</v>
      </c>
      <c r="CQ22" s="3" t="n">
        <v>85</v>
      </c>
      <c r="CR22" s="1" t="n">
        <v>25</v>
      </c>
      <c r="CS22" s="3" t="n">
        <v>35</v>
      </c>
      <c r="CT22" s="40" t="s">
        <v>98</v>
      </c>
      <c r="CU22" s="41" t="s">
        <v>98</v>
      </c>
      <c r="CV22" s="40" t="s">
        <v>98</v>
      </c>
      <c r="CW22" s="41" t="s">
        <v>98</v>
      </c>
      <c r="CX22" s="1" t="n">
        <v>49</v>
      </c>
      <c r="CY22" s="3" t="n">
        <v>69</v>
      </c>
      <c r="CZ22" s="1" t="n">
        <v>90</v>
      </c>
      <c r="DA22" s="3" t="n">
        <v>100</v>
      </c>
      <c r="DB22" s="1" t="n">
        <v>80</v>
      </c>
      <c r="DC22" s="3" t="n">
        <v>85</v>
      </c>
      <c r="DD22" s="1" t="n">
        <v>0</v>
      </c>
      <c r="DE22" s="3" t="n">
        <v>0</v>
      </c>
      <c r="DF22" s="1" t="n">
        <v>0</v>
      </c>
      <c r="DG22" s="3" t="n">
        <v>0</v>
      </c>
      <c r="DH22" s="1" t="n">
        <v>0</v>
      </c>
      <c r="DI22" s="3" t="n">
        <v>0</v>
      </c>
      <c r="DJ22" s="1" t="s">
        <v>99</v>
      </c>
      <c r="DK22" s="1" t="n">
        <v>0</v>
      </c>
      <c r="DL22" s="2" t="s">
        <v>99</v>
      </c>
      <c r="DM22" s="1" t="n">
        <v>0</v>
      </c>
      <c r="DN22" s="3" t="n">
        <v>0</v>
      </c>
      <c r="DO22" s="1" t="n">
        <v>0</v>
      </c>
      <c r="DP22" s="3" t="n">
        <v>0</v>
      </c>
      <c r="DQ22" s="2" t="n">
        <v>0</v>
      </c>
      <c r="DR22" s="3" t="n">
        <v>0</v>
      </c>
      <c r="DS22" s="1" t="n">
        <v>0</v>
      </c>
      <c r="DT22" s="3" t="n">
        <v>0</v>
      </c>
      <c r="DU22" s="29" t="s">
        <v>102</v>
      </c>
      <c r="DV22" s="3" t="s">
        <v>102</v>
      </c>
      <c r="DW22" s="1" t="n">
        <v>0</v>
      </c>
      <c r="DX22" s="3" t="n">
        <v>0</v>
      </c>
      <c r="DY22" s="1" t="n">
        <v>0</v>
      </c>
      <c r="DZ22" s="3" t="n">
        <v>0</v>
      </c>
      <c r="EA22" s="1" t="s">
        <v>100</v>
      </c>
      <c r="EB22" s="3" t="s">
        <v>100</v>
      </c>
      <c r="EC22" s="1" t="s">
        <v>100</v>
      </c>
      <c r="ED22" s="3" t="s">
        <v>100</v>
      </c>
      <c r="EE22" s="1" t="s">
        <v>100</v>
      </c>
      <c r="EF22" s="3" t="s">
        <v>100</v>
      </c>
      <c r="EG22" s="1" t="s">
        <v>100</v>
      </c>
      <c r="EH22" s="3" t="s">
        <v>100</v>
      </c>
      <c r="EI22" s="1" t="n">
        <v>0</v>
      </c>
      <c r="EJ22" s="3" t="n">
        <v>0</v>
      </c>
      <c r="EK22" s="1" t="n">
        <v>0</v>
      </c>
      <c r="EL22" s="3" t="n">
        <v>0</v>
      </c>
      <c r="EM22" s="1" t="n">
        <v>0</v>
      </c>
      <c r="EN22" s="3" t="n">
        <v>0</v>
      </c>
      <c r="EO22" s="1" t="s">
        <v>100</v>
      </c>
      <c r="EP22" s="3" t="s">
        <v>100</v>
      </c>
      <c r="EQ22" s="1" t="n">
        <v>0</v>
      </c>
      <c r="ER22" s="3" t="n">
        <v>0</v>
      </c>
      <c r="ES22" s="1" t="s">
        <v>100</v>
      </c>
      <c r="ET22" s="3" t="s">
        <v>100</v>
      </c>
      <c r="EU22" s="1" t="s">
        <v>100</v>
      </c>
      <c r="EV22" s="3" t="s">
        <v>100</v>
      </c>
      <c r="EW22" s="1" t="n">
        <v>0</v>
      </c>
      <c r="EX22" s="3" t="n">
        <v>0</v>
      </c>
      <c r="EY22" s="1" t="n">
        <v>0</v>
      </c>
      <c r="EZ22" s="3" t="n">
        <v>0</v>
      </c>
      <c r="FA22" s="1" t="n">
        <v>0</v>
      </c>
      <c r="FB22" s="3" t="n">
        <v>0</v>
      </c>
      <c r="FC22" s="4" t="n">
        <v>0</v>
      </c>
      <c r="FD22" s="4" t="n">
        <v>0</v>
      </c>
      <c r="FE22" s="4" t="n">
        <v>0</v>
      </c>
      <c r="FF22" s="4" t="n">
        <v>0</v>
      </c>
      <c r="FG22" s="4" t="n">
        <v>0</v>
      </c>
      <c r="FH22" s="4" t="n">
        <v>0</v>
      </c>
      <c r="FI22" s="4" t="s">
        <v>99</v>
      </c>
      <c r="FJ22" s="1" t="s">
        <v>99</v>
      </c>
      <c r="FK22" s="3" t="s">
        <v>99</v>
      </c>
      <c r="FL22" s="1" t="n">
        <v>0</v>
      </c>
      <c r="FM22" s="1" t="n">
        <v>0</v>
      </c>
      <c r="FN22" s="1" t="n">
        <v>0</v>
      </c>
      <c r="FO22" s="2" t="n">
        <v>0</v>
      </c>
      <c r="FP22" s="1" t="n">
        <v>0</v>
      </c>
      <c r="FQ22" s="3" t="n">
        <v>0</v>
      </c>
      <c r="FR22" s="3" t="n">
        <v>0</v>
      </c>
      <c r="FS22" s="3" t="n">
        <v>0</v>
      </c>
      <c r="FT22" s="4" t="n">
        <v>0</v>
      </c>
      <c r="FU22" s="4" t="n">
        <v>0</v>
      </c>
      <c r="FV22" s="4" t="n">
        <v>0</v>
      </c>
      <c r="FW22" s="4" t="n">
        <v>0</v>
      </c>
      <c r="FX22" s="4" t="n">
        <v>0</v>
      </c>
      <c r="FY22" s="4" t="n">
        <v>0</v>
      </c>
      <c r="FZ22" s="4" t="n">
        <v>0</v>
      </c>
      <c r="GA22" s="4" t="n">
        <v>0</v>
      </c>
      <c r="GB22" s="4" t="n">
        <v>0</v>
      </c>
    </row>
    <row r="23" customFormat="false" ht="14.25" hidden="false" customHeight="false" outlineLevel="0" collapsed="false">
      <c r="A23" s="1" t="s">
        <v>118</v>
      </c>
      <c r="C23" s="1" t="n">
        <v>1</v>
      </c>
      <c r="D23" s="1" t="n">
        <v>0</v>
      </c>
      <c r="E23" s="2" t="n">
        <v>1</v>
      </c>
      <c r="F23" s="1" t="n">
        <v>0</v>
      </c>
      <c r="G23" s="3" t="n">
        <v>0</v>
      </c>
      <c r="H23" s="1" t="n">
        <v>0</v>
      </c>
      <c r="I23" s="1" t="n">
        <v>0</v>
      </c>
      <c r="J23" s="2" t="n">
        <v>0</v>
      </c>
      <c r="K23" s="3" t="n">
        <v>0</v>
      </c>
      <c r="L23" s="1" t="n">
        <v>0</v>
      </c>
      <c r="M23" s="3" t="n">
        <v>0</v>
      </c>
      <c r="N23" s="1" t="n">
        <v>1</v>
      </c>
      <c r="O23" s="3" t="n">
        <v>1</v>
      </c>
      <c r="P23" s="1" t="n">
        <v>0</v>
      </c>
      <c r="Q23" s="3" t="n">
        <v>0</v>
      </c>
      <c r="R23" s="1" t="n">
        <v>0</v>
      </c>
      <c r="S23" s="3" t="n">
        <v>0</v>
      </c>
      <c r="T23" s="1" t="n">
        <v>1</v>
      </c>
      <c r="U23" s="3" t="n">
        <v>1</v>
      </c>
      <c r="V23" s="1" t="n">
        <v>1</v>
      </c>
      <c r="W23" s="3" t="n">
        <v>1</v>
      </c>
      <c r="X23" s="1" t="n">
        <v>1</v>
      </c>
      <c r="Y23" s="3" t="n">
        <v>1</v>
      </c>
      <c r="Z23" s="1" t="n">
        <v>1</v>
      </c>
      <c r="AA23" s="3" t="n">
        <v>1</v>
      </c>
      <c r="AB23" s="1" t="n">
        <v>0</v>
      </c>
      <c r="AC23" s="3" t="n">
        <v>0</v>
      </c>
      <c r="AD23" s="1" t="n">
        <v>0</v>
      </c>
      <c r="AE23" s="3" t="n">
        <v>0</v>
      </c>
      <c r="AF23" s="1" t="n">
        <v>0</v>
      </c>
      <c r="AG23" s="3" t="n">
        <v>0</v>
      </c>
      <c r="AH23" s="1" t="n">
        <v>1</v>
      </c>
      <c r="AI23" s="3" t="n">
        <v>1</v>
      </c>
      <c r="AJ23" s="1" t="n">
        <v>0</v>
      </c>
      <c r="AK23" s="3" t="n">
        <v>0</v>
      </c>
      <c r="AL23" s="1" t="n">
        <v>1</v>
      </c>
      <c r="AM23" s="3" t="n">
        <v>1</v>
      </c>
      <c r="AN23" s="1" t="n">
        <v>1</v>
      </c>
      <c r="AO23" s="3" t="n">
        <v>1</v>
      </c>
      <c r="AP23" s="1" t="n">
        <v>0</v>
      </c>
      <c r="AQ23" s="3" t="n">
        <v>0</v>
      </c>
      <c r="AR23" s="1" t="n">
        <v>0</v>
      </c>
      <c r="AS23" s="3" t="n">
        <v>0</v>
      </c>
      <c r="AT23" s="1" t="n">
        <v>0</v>
      </c>
      <c r="AU23" s="3" t="n">
        <v>0</v>
      </c>
      <c r="AV23" s="4" t="n">
        <v>0</v>
      </c>
      <c r="AW23" s="4" t="n">
        <v>0</v>
      </c>
      <c r="AX23" s="4" t="n">
        <v>0</v>
      </c>
      <c r="AY23" s="4" t="n">
        <v>0</v>
      </c>
      <c r="AZ23" s="4" t="n">
        <v>0</v>
      </c>
      <c r="BA23" s="4" t="n">
        <v>0</v>
      </c>
      <c r="BB23" s="4" t="n">
        <v>0</v>
      </c>
      <c r="BC23" s="1" t="n">
        <v>1</v>
      </c>
      <c r="BD23" s="3" t="n">
        <v>1</v>
      </c>
      <c r="BE23" s="29" t="n">
        <v>0</v>
      </c>
      <c r="BF23" s="29" t="n">
        <v>0</v>
      </c>
      <c r="BG23" s="1" t="n">
        <v>0</v>
      </c>
      <c r="BH23" s="2" t="n">
        <v>0</v>
      </c>
      <c r="BI23" s="1" t="n">
        <v>0</v>
      </c>
      <c r="BJ23" s="3" t="n">
        <v>0</v>
      </c>
      <c r="BK23" s="3" t="n">
        <v>0</v>
      </c>
      <c r="BL23" s="3" t="n">
        <v>0</v>
      </c>
      <c r="BM23" s="4" t="n">
        <v>0</v>
      </c>
      <c r="BN23" s="4" t="n">
        <v>0</v>
      </c>
      <c r="BO23" s="4" t="n">
        <v>1</v>
      </c>
      <c r="BP23" s="4" t="n">
        <v>0</v>
      </c>
      <c r="BQ23" s="4" t="n">
        <v>0</v>
      </c>
      <c r="BR23" s="4" t="n">
        <v>0</v>
      </c>
      <c r="BS23" s="4" t="n">
        <v>0</v>
      </c>
      <c r="BT23" s="4" t="n">
        <v>0</v>
      </c>
      <c r="BU23" s="4" t="n">
        <v>0</v>
      </c>
      <c r="BV23" s="1" t="n">
        <v>0</v>
      </c>
      <c r="BW23" s="3" t="n">
        <v>0</v>
      </c>
      <c r="BX23" s="1" t="n">
        <v>40</v>
      </c>
      <c r="BY23" s="3" t="n">
        <v>80</v>
      </c>
      <c r="BZ23" s="1" t="n">
        <v>40</v>
      </c>
      <c r="CA23" s="3" t="n">
        <v>80</v>
      </c>
      <c r="CB23" s="40" t="n">
        <v>0</v>
      </c>
      <c r="CC23" s="41" t="n">
        <v>50</v>
      </c>
      <c r="CD23" s="40" t="s">
        <v>98</v>
      </c>
      <c r="CE23" s="41" t="s">
        <v>98</v>
      </c>
      <c r="CF23" s="40" t="s">
        <v>98</v>
      </c>
      <c r="CG23" s="41" t="s">
        <v>98</v>
      </c>
      <c r="CH23" s="40" t="n">
        <v>40</v>
      </c>
      <c r="CI23" s="50" t="n">
        <v>46.8</v>
      </c>
      <c r="CJ23" s="1" t="n">
        <v>5</v>
      </c>
      <c r="CK23" s="43" t="n">
        <v>18.6</v>
      </c>
      <c r="CL23" s="1" t="n">
        <v>51</v>
      </c>
      <c r="CM23" s="3" t="n">
        <v>83</v>
      </c>
      <c r="CN23" s="1" t="n">
        <v>67</v>
      </c>
      <c r="CO23" s="3" t="n">
        <v>87</v>
      </c>
      <c r="CP23" s="1" t="n">
        <v>21</v>
      </c>
      <c r="CQ23" s="3" t="n">
        <v>98</v>
      </c>
      <c r="CR23" s="1" t="n">
        <v>50</v>
      </c>
      <c r="CS23" s="3" t="n">
        <v>80</v>
      </c>
      <c r="CT23" s="40" t="s">
        <v>98</v>
      </c>
      <c r="CU23" s="41" t="s">
        <v>98</v>
      </c>
      <c r="CV23" s="40" t="s">
        <v>98</v>
      </c>
      <c r="CW23" s="41" t="s">
        <v>98</v>
      </c>
      <c r="CX23" s="1" t="n">
        <v>6</v>
      </c>
      <c r="CY23" s="3" t="n">
        <v>26</v>
      </c>
      <c r="CZ23" s="1" t="n">
        <v>94</v>
      </c>
      <c r="DA23" s="3" t="n">
        <v>98</v>
      </c>
      <c r="DB23" s="1" t="n">
        <v>50</v>
      </c>
      <c r="DC23" s="3" t="n">
        <v>70</v>
      </c>
      <c r="DD23" s="1" t="n">
        <v>0</v>
      </c>
      <c r="DE23" s="3" t="n">
        <v>0</v>
      </c>
      <c r="DF23" s="1" t="n">
        <v>0</v>
      </c>
      <c r="DG23" s="3" t="n">
        <v>0</v>
      </c>
      <c r="DH23" s="1" t="n">
        <v>0</v>
      </c>
      <c r="DI23" s="3" t="n">
        <v>0</v>
      </c>
      <c r="DJ23" s="1" t="s">
        <v>99</v>
      </c>
      <c r="DK23" s="1" t="n">
        <v>0</v>
      </c>
      <c r="DL23" s="2" t="s">
        <v>99</v>
      </c>
      <c r="DM23" s="1" t="n">
        <v>0</v>
      </c>
      <c r="DN23" s="3" t="n">
        <v>0</v>
      </c>
      <c r="DO23" s="1" t="n">
        <v>0</v>
      </c>
      <c r="DP23" s="3" t="n">
        <v>0</v>
      </c>
      <c r="DQ23" s="2" t="n">
        <v>0</v>
      </c>
      <c r="DR23" s="3" t="n">
        <v>0</v>
      </c>
      <c r="DS23" s="1" t="n">
        <v>0</v>
      </c>
      <c r="DT23" s="3" t="n">
        <v>0</v>
      </c>
      <c r="DU23" s="29" t="s">
        <v>102</v>
      </c>
      <c r="DV23" s="3" t="s">
        <v>102</v>
      </c>
      <c r="DW23" s="1" t="n">
        <v>0</v>
      </c>
      <c r="DX23" s="3" t="n">
        <v>0</v>
      </c>
      <c r="DY23" s="1" t="n">
        <v>0</v>
      </c>
      <c r="DZ23" s="3" t="n">
        <v>0</v>
      </c>
      <c r="EA23" s="1" t="s">
        <v>100</v>
      </c>
      <c r="EB23" s="3" t="s">
        <v>100</v>
      </c>
      <c r="EC23" s="1" t="s">
        <v>100</v>
      </c>
      <c r="ED23" s="3" t="s">
        <v>100</v>
      </c>
      <c r="EE23" s="1" t="s">
        <v>100</v>
      </c>
      <c r="EF23" s="3" t="s">
        <v>100</v>
      </c>
      <c r="EG23" s="1" t="s">
        <v>100</v>
      </c>
      <c r="EH23" s="3" t="s">
        <v>100</v>
      </c>
      <c r="EI23" s="1" t="n">
        <v>0</v>
      </c>
      <c r="EJ23" s="3" t="n">
        <v>0</v>
      </c>
      <c r="EK23" s="1" t="n">
        <v>0</v>
      </c>
      <c r="EL23" s="3" t="n">
        <v>0</v>
      </c>
      <c r="EM23" s="1" t="n">
        <v>0</v>
      </c>
      <c r="EN23" s="3" t="n">
        <v>0</v>
      </c>
      <c r="EO23" s="1" t="s">
        <v>100</v>
      </c>
      <c r="EP23" s="3" t="s">
        <v>100</v>
      </c>
      <c r="EQ23" s="1" t="n">
        <v>0</v>
      </c>
      <c r="ER23" s="3" t="n">
        <v>0</v>
      </c>
      <c r="ES23" s="1" t="s">
        <v>100</v>
      </c>
      <c r="ET23" s="3" t="s">
        <v>100</v>
      </c>
      <c r="EU23" s="1" t="s">
        <v>100</v>
      </c>
      <c r="EV23" s="3" t="s">
        <v>100</v>
      </c>
      <c r="EW23" s="1" t="n">
        <v>0</v>
      </c>
      <c r="EX23" s="3" t="n">
        <v>0</v>
      </c>
      <c r="EY23" s="1" t="n">
        <v>0</v>
      </c>
      <c r="EZ23" s="3" t="n">
        <v>0</v>
      </c>
      <c r="FA23" s="1" t="n">
        <v>0</v>
      </c>
      <c r="FB23" s="3" t="n">
        <v>0</v>
      </c>
      <c r="FC23" s="4" t="n">
        <v>0</v>
      </c>
      <c r="FD23" s="4" t="n">
        <v>0</v>
      </c>
      <c r="FE23" s="4" t="n">
        <v>0</v>
      </c>
      <c r="FF23" s="4" t="n">
        <v>0</v>
      </c>
      <c r="FG23" s="4" t="n">
        <v>0</v>
      </c>
      <c r="FH23" s="4" t="n">
        <v>0</v>
      </c>
      <c r="FI23" s="4" t="n">
        <v>0</v>
      </c>
      <c r="FJ23" s="1" t="s">
        <v>99</v>
      </c>
      <c r="FK23" s="3" t="s">
        <v>99</v>
      </c>
      <c r="FL23" s="29" t="n">
        <v>0</v>
      </c>
      <c r="FM23" s="29" t="n">
        <v>0</v>
      </c>
      <c r="FN23" s="1" t="n">
        <v>0</v>
      </c>
      <c r="FO23" s="2" t="n">
        <v>0</v>
      </c>
      <c r="FP23" s="1" t="n">
        <v>0</v>
      </c>
      <c r="FQ23" s="3" t="n">
        <v>0</v>
      </c>
      <c r="FR23" s="3" t="n">
        <v>0</v>
      </c>
      <c r="FS23" s="3" t="n">
        <v>0</v>
      </c>
      <c r="FT23" s="4" t="n">
        <v>0</v>
      </c>
      <c r="FU23" s="4" t="n">
        <v>0</v>
      </c>
      <c r="FV23" s="4" t="s">
        <v>99</v>
      </c>
      <c r="FW23" s="4" t="n">
        <v>0</v>
      </c>
      <c r="FX23" s="4" t="n">
        <v>0</v>
      </c>
      <c r="FY23" s="4" t="n">
        <v>0</v>
      </c>
      <c r="FZ23" s="4" t="n">
        <v>0</v>
      </c>
      <c r="GA23" s="4" t="n">
        <v>0</v>
      </c>
      <c r="GB23" s="4" t="n">
        <v>0</v>
      </c>
    </row>
    <row r="24" customFormat="false" ht="14.25" hidden="false" customHeight="false" outlineLevel="0" collapsed="false">
      <c r="A24" s="1" t="s">
        <v>119</v>
      </c>
      <c r="C24" s="1" t="n">
        <v>1</v>
      </c>
      <c r="D24" s="1" t="n">
        <v>0</v>
      </c>
      <c r="E24" s="2" t="n">
        <v>1</v>
      </c>
      <c r="F24" s="1" t="n">
        <v>0</v>
      </c>
      <c r="G24" s="3" t="n">
        <v>0</v>
      </c>
      <c r="H24" s="1" t="n">
        <v>0</v>
      </c>
      <c r="I24" s="1" t="n">
        <v>0</v>
      </c>
      <c r="J24" s="2" t="n">
        <v>1</v>
      </c>
      <c r="K24" s="3" t="n">
        <v>0</v>
      </c>
      <c r="L24" s="1" t="n">
        <v>0</v>
      </c>
      <c r="M24" s="3" t="n">
        <v>0</v>
      </c>
      <c r="N24" s="1" t="n">
        <v>1</v>
      </c>
      <c r="O24" s="3" t="n">
        <v>0</v>
      </c>
      <c r="P24" s="29" t="n">
        <v>1</v>
      </c>
      <c r="Q24" s="3" t="n">
        <v>0</v>
      </c>
      <c r="R24" s="1" t="n">
        <v>1</v>
      </c>
      <c r="S24" s="3" t="n">
        <v>0</v>
      </c>
      <c r="T24" s="1" t="n">
        <v>0</v>
      </c>
      <c r="U24" s="3" t="n">
        <v>0</v>
      </c>
      <c r="V24" s="1" t="n">
        <v>0</v>
      </c>
      <c r="W24" s="3" t="n">
        <v>0</v>
      </c>
      <c r="X24" s="1" t="n">
        <v>1</v>
      </c>
      <c r="Y24" s="3" t="n">
        <v>1</v>
      </c>
      <c r="Z24" s="1" t="n">
        <v>1</v>
      </c>
      <c r="AA24" s="3" t="n">
        <v>1</v>
      </c>
      <c r="AB24" s="1" t="n">
        <v>0</v>
      </c>
      <c r="AC24" s="3" t="n">
        <v>0</v>
      </c>
      <c r="AD24" s="1" t="n">
        <v>0</v>
      </c>
      <c r="AE24" s="3" t="n">
        <v>0</v>
      </c>
      <c r="AF24" s="1" t="n">
        <v>0</v>
      </c>
      <c r="AG24" s="3" t="n">
        <v>0</v>
      </c>
      <c r="AH24" s="1" t="n">
        <v>1</v>
      </c>
      <c r="AI24" s="3" t="n">
        <v>1</v>
      </c>
      <c r="AJ24" s="1" t="n">
        <v>1</v>
      </c>
      <c r="AK24" s="3" t="n">
        <v>1</v>
      </c>
      <c r="AL24" s="1" t="n">
        <v>0</v>
      </c>
      <c r="AM24" s="3" t="n">
        <v>0</v>
      </c>
      <c r="AN24" s="1" t="n">
        <v>0</v>
      </c>
      <c r="AO24" s="3" t="n">
        <v>0</v>
      </c>
      <c r="AP24" s="1" t="n">
        <v>0</v>
      </c>
      <c r="AQ24" s="3" t="n">
        <v>0</v>
      </c>
      <c r="AR24" s="1" t="n">
        <v>0</v>
      </c>
      <c r="AS24" s="3" t="n">
        <v>0</v>
      </c>
      <c r="AT24" s="1" t="n">
        <v>0</v>
      </c>
      <c r="AU24" s="3" t="n">
        <v>0</v>
      </c>
      <c r="AV24" s="4" t="n">
        <v>1</v>
      </c>
      <c r="AW24" s="4" t="n">
        <v>0</v>
      </c>
      <c r="AX24" s="4" t="n">
        <v>0</v>
      </c>
      <c r="AY24" s="4" t="n">
        <v>0</v>
      </c>
      <c r="AZ24" s="4" t="n">
        <v>1</v>
      </c>
      <c r="BA24" s="4" t="n">
        <v>0</v>
      </c>
      <c r="BB24" s="4" t="n">
        <v>0</v>
      </c>
      <c r="BC24" s="1" t="n">
        <v>1</v>
      </c>
      <c r="BD24" s="3" t="n">
        <v>1</v>
      </c>
      <c r="BE24" s="29" t="n">
        <v>0</v>
      </c>
      <c r="BF24" s="29" t="n">
        <v>0</v>
      </c>
      <c r="BG24" s="29" t="n">
        <v>0</v>
      </c>
      <c r="BH24" s="2" t="n">
        <v>0</v>
      </c>
      <c r="BI24" s="1" t="n">
        <v>0</v>
      </c>
      <c r="BJ24" s="3" t="n">
        <v>0</v>
      </c>
      <c r="BK24" s="3" t="n">
        <v>0</v>
      </c>
      <c r="BL24" s="3" t="n">
        <v>0</v>
      </c>
      <c r="BM24" s="4" t="n">
        <v>0</v>
      </c>
      <c r="BN24" s="4" t="n">
        <v>0</v>
      </c>
      <c r="BO24" s="4" t="n">
        <v>0</v>
      </c>
      <c r="BP24" s="4" t="n">
        <v>1</v>
      </c>
      <c r="BQ24" s="4" t="n">
        <v>0</v>
      </c>
      <c r="BR24" s="4" t="n">
        <v>0</v>
      </c>
      <c r="BS24" s="4" t="n">
        <v>0</v>
      </c>
      <c r="BT24" s="4" t="n">
        <v>0</v>
      </c>
      <c r="BU24" s="4" t="n">
        <v>0</v>
      </c>
      <c r="BV24" s="1" t="n">
        <v>0</v>
      </c>
      <c r="BW24" s="3" t="n">
        <v>0</v>
      </c>
      <c r="BX24" s="1" t="n">
        <v>0</v>
      </c>
      <c r="BY24" s="3" t="n">
        <v>0</v>
      </c>
      <c r="BZ24" s="1" t="n">
        <v>0</v>
      </c>
      <c r="CA24" s="3" t="n">
        <v>0</v>
      </c>
      <c r="CB24" s="1" t="n">
        <v>0</v>
      </c>
      <c r="CC24" s="3" t="n">
        <v>0</v>
      </c>
      <c r="CD24" s="1" t="n">
        <v>0</v>
      </c>
      <c r="CE24" s="3" t="n">
        <v>0</v>
      </c>
      <c r="CF24" s="1" t="n">
        <v>0</v>
      </c>
      <c r="CG24" s="3" t="n">
        <v>0</v>
      </c>
      <c r="CH24" s="1" t="n">
        <v>0</v>
      </c>
      <c r="CI24" s="3" t="n">
        <v>0</v>
      </c>
      <c r="CJ24" s="1" t="n">
        <v>0</v>
      </c>
      <c r="CK24" s="3" t="n">
        <v>0</v>
      </c>
      <c r="CL24" s="1" t="n">
        <v>95</v>
      </c>
      <c r="CM24" s="3" t="n">
        <v>98</v>
      </c>
      <c r="CN24" s="1" t="n">
        <v>96</v>
      </c>
      <c r="CO24" s="3" t="n">
        <v>99</v>
      </c>
      <c r="CP24" s="1" t="n">
        <v>40</v>
      </c>
      <c r="CQ24" s="3" t="n">
        <v>70</v>
      </c>
      <c r="CR24" s="1" t="n">
        <v>28</v>
      </c>
      <c r="CS24" s="3" t="n">
        <v>65</v>
      </c>
      <c r="CT24" s="1" t="n">
        <v>0</v>
      </c>
      <c r="CU24" s="3" t="n">
        <v>0</v>
      </c>
      <c r="CV24" s="1" t="n">
        <v>82</v>
      </c>
      <c r="CW24" s="3" t="n">
        <v>96</v>
      </c>
      <c r="CX24" s="1" t="n">
        <v>80</v>
      </c>
      <c r="CY24" s="3" t="n">
        <v>100</v>
      </c>
      <c r="CZ24" s="40" t="n">
        <v>50</v>
      </c>
      <c r="DA24" s="41" t="n">
        <v>85</v>
      </c>
      <c r="DB24" s="1" t="n">
        <v>0</v>
      </c>
      <c r="DC24" s="3" t="n">
        <v>30</v>
      </c>
      <c r="DD24" s="51" t="n">
        <f aca="false">(1-10^-6)*100</f>
        <v>99.9999</v>
      </c>
      <c r="DE24" s="3" t="n">
        <f aca="false">(1-10^-6)*100</f>
        <v>99.9999</v>
      </c>
      <c r="DF24" s="51" t="n">
        <f aca="false">(1-10^-6)*100</f>
        <v>99.9999</v>
      </c>
      <c r="DG24" s="52" t="n">
        <f aca="false">(1-10^-6)*100</f>
        <v>99.9999</v>
      </c>
      <c r="DH24" s="1" t="n">
        <v>0</v>
      </c>
      <c r="DI24" s="41" t="n">
        <v>0</v>
      </c>
      <c r="DJ24" s="1" t="s">
        <v>99</v>
      </c>
      <c r="DK24" s="1" t="n">
        <v>0</v>
      </c>
      <c r="DL24" s="2" t="s">
        <v>99</v>
      </c>
      <c r="DM24" s="1" t="n">
        <v>0</v>
      </c>
      <c r="DN24" s="3" t="n">
        <v>0</v>
      </c>
      <c r="DO24" s="1" t="n">
        <v>0</v>
      </c>
      <c r="DP24" s="3" t="n">
        <v>0</v>
      </c>
      <c r="DQ24" s="2" t="s">
        <v>99</v>
      </c>
      <c r="DR24" s="3" t="n">
        <v>0</v>
      </c>
      <c r="DS24" s="1" t="n">
        <v>0</v>
      </c>
      <c r="DT24" s="3" t="n">
        <v>0</v>
      </c>
      <c r="DU24" s="29" t="s">
        <v>102</v>
      </c>
      <c r="DV24" s="3" t="n">
        <v>0</v>
      </c>
      <c r="DW24" s="1" t="n">
        <v>0</v>
      </c>
      <c r="DX24" s="3" t="n">
        <v>0</v>
      </c>
      <c r="DY24" s="1" t="n">
        <v>0</v>
      </c>
      <c r="DZ24" s="3" t="n">
        <v>0</v>
      </c>
      <c r="EA24" s="1" t="n">
        <v>0</v>
      </c>
      <c r="EB24" s="3" t="n">
        <v>0</v>
      </c>
      <c r="EC24" s="1" t="n">
        <v>0</v>
      </c>
      <c r="ED24" s="3" t="n">
        <v>0</v>
      </c>
      <c r="EE24" s="1" t="s">
        <v>100</v>
      </c>
      <c r="EF24" s="3" t="s">
        <v>100</v>
      </c>
      <c r="EG24" s="1" t="s">
        <v>100</v>
      </c>
      <c r="EH24" s="3" t="s">
        <v>100</v>
      </c>
      <c r="EI24" s="1" t="n">
        <v>0</v>
      </c>
      <c r="EJ24" s="3" t="n">
        <v>0</v>
      </c>
      <c r="EK24" s="1" t="n">
        <v>0</v>
      </c>
      <c r="EL24" s="3" t="n">
        <v>0</v>
      </c>
      <c r="EM24" s="1" t="n">
        <v>0</v>
      </c>
      <c r="EN24" s="3" t="n">
        <v>0</v>
      </c>
      <c r="EO24" s="1" t="s">
        <v>100</v>
      </c>
      <c r="EP24" s="3" t="s">
        <v>100</v>
      </c>
      <c r="EQ24" s="1" t="s">
        <v>100</v>
      </c>
      <c r="ER24" s="3" t="s">
        <v>100</v>
      </c>
      <c r="ES24" s="1" t="n">
        <v>0</v>
      </c>
      <c r="ET24" s="3" t="n">
        <v>0</v>
      </c>
      <c r="EU24" s="1" t="n">
        <v>0</v>
      </c>
      <c r="EV24" s="3" t="n">
        <v>0</v>
      </c>
      <c r="EW24" s="1" t="n">
        <v>0</v>
      </c>
      <c r="EX24" s="3" t="n">
        <v>0</v>
      </c>
      <c r="EY24" s="1" t="n">
        <v>0</v>
      </c>
      <c r="EZ24" s="3" t="n">
        <v>0</v>
      </c>
      <c r="FA24" s="1" t="n">
        <v>0</v>
      </c>
      <c r="FB24" s="3" t="n">
        <v>0</v>
      </c>
      <c r="FC24" s="4" t="s">
        <v>100</v>
      </c>
      <c r="FD24" s="4" t="n">
        <v>0</v>
      </c>
      <c r="FE24" s="4" t="n">
        <v>0</v>
      </c>
      <c r="FF24" s="4" t="n">
        <v>0</v>
      </c>
      <c r="FG24" s="4" t="s">
        <v>99</v>
      </c>
      <c r="FH24" s="4" t="n">
        <v>0</v>
      </c>
      <c r="FI24" s="4" t="n">
        <v>0</v>
      </c>
      <c r="FJ24" s="1" t="s">
        <v>99</v>
      </c>
      <c r="FK24" s="3" t="s">
        <v>99</v>
      </c>
      <c r="FL24" s="29" t="n">
        <v>0</v>
      </c>
      <c r="FM24" s="29" t="n">
        <v>0</v>
      </c>
      <c r="FN24" s="29" t="n">
        <v>0</v>
      </c>
      <c r="FO24" s="2" t="n">
        <v>0</v>
      </c>
      <c r="FP24" s="1" t="n">
        <v>0</v>
      </c>
      <c r="FQ24" s="3" t="n">
        <v>0</v>
      </c>
      <c r="FR24" s="3" t="n">
        <v>0</v>
      </c>
      <c r="FS24" s="3" t="n">
        <v>0</v>
      </c>
      <c r="FT24" s="4" t="n">
        <v>0</v>
      </c>
      <c r="FU24" s="4" t="n">
        <v>0</v>
      </c>
      <c r="FV24" s="4" t="n">
        <v>0</v>
      </c>
      <c r="FW24" s="4" t="s">
        <v>99</v>
      </c>
      <c r="FX24" s="4" t="n">
        <v>0</v>
      </c>
      <c r="FY24" s="4" t="n">
        <v>0</v>
      </c>
      <c r="FZ24" s="4" t="n">
        <v>0</v>
      </c>
      <c r="GA24" s="4" t="n">
        <v>0</v>
      </c>
      <c r="GB24" s="4" t="n">
        <v>0</v>
      </c>
    </row>
    <row r="25" customFormat="false" ht="14.25" hidden="false" customHeight="false" outlineLevel="0" collapsed="false">
      <c r="A25" s="29" t="s">
        <v>120</v>
      </c>
      <c r="C25" s="1" t="n">
        <v>1</v>
      </c>
      <c r="D25" s="1" t="n">
        <v>0</v>
      </c>
      <c r="E25" s="2" t="n">
        <v>1</v>
      </c>
      <c r="F25" s="1" t="n">
        <v>0</v>
      </c>
      <c r="G25" s="3" t="n">
        <v>0</v>
      </c>
      <c r="H25" s="1" t="n">
        <v>0</v>
      </c>
      <c r="I25" s="1" t="n">
        <v>0</v>
      </c>
      <c r="J25" s="2" t="n">
        <v>0</v>
      </c>
      <c r="K25" s="3" t="n">
        <v>0</v>
      </c>
      <c r="L25" s="1" t="n">
        <v>0</v>
      </c>
      <c r="M25" s="3" t="n">
        <v>0</v>
      </c>
      <c r="N25" s="1" t="n">
        <v>1</v>
      </c>
      <c r="O25" s="3" t="n">
        <v>0</v>
      </c>
      <c r="P25" s="1" t="n">
        <v>1</v>
      </c>
      <c r="Q25" s="3" t="n">
        <v>0</v>
      </c>
      <c r="R25" s="1" t="n">
        <v>1</v>
      </c>
      <c r="S25" s="3" t="n">
        <v>0</v>
      </c>
      <c r="T25" s="1" t="n">
        <v>0</v>
      </c>
      <c r="U25" s="3" t="n">
        <v>0</v>
      </c>
      <c r="V25" s="1" t="n">
        <v>0</v>
      </c>
      <c r="W25" s="3" t="n">
        <v>0</v>
      </c>
      <c r="X25" s="1" t="n">
        <v>1</v>
      </c>
      <c r="Y25" s="3" t="n">
        <v>1</v>
      </c>
      <c r="Z25" s="1" t="n">
        <v>1</v>
      </c>
      <c r="AA25" s="3" t="n">
        <v>1</v>
      </c>
      <c r="AB25" s="1" t="n">
        <v>1</v>
      </c>
      <c r="AC25" s="3" t="n">
        <v>1</v>
      </c>
      <c r="AD25" s="1" t="n">
        <v>1</v>
      </c>
      <c r="AE25" s="3" t="n">
        <v>1</v>
      </c>
      <c r="AF25" s="1" t="n">
        <v>1</v>
      </c>
      <c r="AG25" s="3" t="n">
        <v>1</v>
      </c>
      <c r="AH25" s="1" t="n">
        <v>1</v>
      </c>
      <c r="AI25" s="3" t="n">
        <v>1</v>
      </c>
      <c r="AJ25" s="1" t="n">
        <v>1</v>
      </c>
      <c r="AK25" s="3" t="n">
        <v>1</v>
      </c>
      <c r="AL25" s="1" t="n">
        <v>0</v>
      </c>
      <c r="AM25" s="3" t="n">
        <v>0</v>
      </c>
      <c r="AN25" s="1" t="n">
        <v>1</v>
      </c>
      <c r="AO25" s="3" t="n">
        <v>1</v>
      </c>
      <c r="AP25" s="1" t="n">
        <v>0</v>
      </c>
      <c r="AQ25" s="3" t="n">
        <v>0</v>
      </c>
      <c r="AR25" s="1" t="n">
        <v>0</v>
      </c>
      <c r="AS25" s="3" t="n">
        <v>0</v>
      </c>
      <c r="AT25" s="1" t="n">
        <v>0</v>
      </c>
      <c r="AU25" s="3" t="n">
        <v>0</v>
      </c>
      <c r="AV25" s="31" t="n">
        <v>0</v>
      </c>
      <c r="AW25" s="4" t="n">
        <v>0</v>
      </c>
      <c r="AX25" s="4" t="n">
        <v>0</v>
      </c>
      <c r="AY25" s="4" t="n">
        <v>0</v>
      </c>
      <c r="AZ25" s="4" t="n">
        <v>0</v>
      </c>
      <c r="BA25" s="4" t="n">
        <v>0</v>
      </c>
      <c r="BB25" s="4" t="n">
        <v>0</v>
      </c>
      <c r="BC25" s="1" t="n">
        <v>1</v>
      </c>
      <c r="BD25" s="3" t="n">
        <v>1</v>
      </c>
      <c r="BE25" s="1" t="n">
        <v>0</v>
      </c>
      <c r="BF25" s="1" t="n">
        <v>0</v>
      </c>
      <c r="BG25" s="1" t="n">
        <v>0</v>
      </c>
      <c r="BH25" s="2" t="n">
        <v>0</v>
      </c>
      <c r="BI25" s="1" t="n">
        <v>0</v>
      </c>
      <c r="BJ25" s="3" t="n">
        <v>0</v>
      </c>
      <c r="BK25" s="3" t="n">
        <v>0</v>
      </c>
      <c r="BL25" s="3" t="n">
        <v>1</v>
      </c>
      <c r="BM25" s="4" t="n">
        <v>1</v>
      </c>
      <c r="BN25" s="4" t="n">
        <v>0</v>
      </c>
      <c r="BO25" s="4" t="n">
        <v>0</v>
      </c>
      <c r="BP25" s="4" t="n">
        <v>0</v>
      </c>
      <c r="BQ25" s="4" t="n">
        <v>1</v>
      </c>
      <c r="BR25" s="4" t="n">
        <v>0</v>
      </c>
      <c r="BS25" s="4" t="n">
        <v>0</v>
      </c>
      <c r="BT25" s="4" t="n">
        <v>0</v>
      </c>
      <c r="BU25" s="4" t="n">
        <v>0</v>
      </c>
      <c r="BV25" s="1" t="n">
        <v>0</v>
      </c>
      <c r="BW25" s="3" t="n">
        <v>0</v>
      </c>
      <c r="BX25" s="1" t="n">
        <v>0</v>
      </c>
      <c r="BY25" s="3" t="n">
        <v>0</v>
      </c>
      <c r="BZ25" s="1" t="n">
        <v>0</v>
      </c>
      <c r="CA25" s="3" t="n">
        <v>0</v>
      </c>
      <c r="CB25" s="1" t="n">
        <v>0</v>
      </c>
      <c r="CC25" s="3" t="n">
        <v>0</v>
      </c>
      <c r="CD25" s="1" t="n">
        <v>0</v>
      </c>
      <c r="CE25" s="3" t="n">
        <v>0</v>
      </c>
      <c r="CF25" s="1" t="n">
        <v>0</v>
      </c>
      <c r="CG25" s="3" t="n">
        <v>0</v>
      </c>
      <c r="CH25" s="1" t="n">
        <v>0</v>
      </c>
      <c r="CI25" s="3" t="n">
        <v>0</v>
      </c>
      <c r="CJ25" s="1" t="n">
        <v>0</v>
      </c>
      <c r="CK25" s="3" t="n">
        <v>0</v>
      </c>
      <c r="CL25" s="1" t="n">
        <v>82</v>
      </c>
      <c r="CM25" s="3" t="n">
        <v>99</v>
      </c>
      <c r="CN25" s="1" t="n">
        <v>80</v>
      </c>
      <c r="CO25" s="3" t="n">
        <v>100</v>
      </c>
      <c r="CP25" s="1" t="n">
        <v>90</v>
      </c>
      <c r="CQ25" s="3" t="n">
        <v>99</v>
      </c>
      <c r="CR25" s="1" t="n">
        <v>81</v>
      </c>
      <c r="CS25" s="3" t="n">
        <v>100</v>
      </c>
      <c r="CT25" s="1" t="n">
        <v>80</v>
      </c>
      <c r="CU25" s="3" t="n">
        <v>100</v>
      </c>
      <c r="CV25" s="40" t="s">
        <v>98</v>
      </c>
      <c r="CW25" s="41" t="s">
        <v>98</v>
      </c>
      <c r="CX25" s="40" t="s">
        <v>98</v>
      </c>
      <c r="CY25" s="41" t="s">
        <v>98</v>
      </c>
      <c r="CZ25" s="40" t="n">
        <v>68</v>
      </c>
      <c r="DA25" s="41" t="n">
        <v>95</v>
      </c>
      <c r="DB25" s="1" t="n">
        <v>73</v>
      </c>
      <c r="DC25" s="3" t="n">
        <v>90</v>
      </c>
      <c r="DD25" s="53" t="n">
        <f aca="false">(1-10^-6)*100</f>
        <v>99.9999</v>
      </c>
      <c r="DE25" s="3" t="n">
        <f aca="false">(1-10^-6)*100</f>
        <v>99.9999</v>
      </c>
      <c r="DF25" s="51" t="n">
        <f aca="false">(1-10^-6)*100</f>
        <v>99.9999</v>
      </c>
      <c r="DG25" s="52" t="n">
        <f aca="false">(1-10^-6)*100</f>
        <v>99.9999</v>
      </c>
      <c r="DH25" s="51" t="n">
        <f aca="false">(1-10^-6)*100</f>
        <v>99.9999</v>
      </c>
      <c r="DI25" s="52" t="n">
        <f aca="false">(1-10^-6)*100</f>
        <v>99.9999</v>
      </c>
      <c r="DJ25" s="1" t="s">
        <v>99</v>
      </c>
      <c r="DK25" s="1" t="n">
        <v>0</v>
      </c>
      <c r="DL25" s="2" t="s">
        <v>99</v>
      </c>
      <c r="DM25" s="1" t="n">
        <v>0</v>
      </c>
      <c r="DN25" s="3" t="n">
        <v>0</v>
      </c>
      <c r="DO25" s="1" t="n">
        <v>0</v>
      </c>
      <c r="DP25" s="3" t="n">
        <v>0</v>
      </c>
      <c r="DQ25" s="2" t="n">
        <v>0</v>
      </c>
      <c r="DR25" s="3" t="n">
        <v>0</v>
      </c>
      <c r="DS25" s="1" t="n">
        <v>0</v>
      </c>
      <c r="DT25" s="3" t="n">
        <v>0</v>
      </c>
      <c r="DU25" s="29" t="s">
        <v>102</v>
      </c>
      <c r="DV25" s="3" t="n">
        <v>0</v>
      </c>
      <c r="DW25" s="1" t="n">
        <v>0</v>
      </c>
      <c r="DX25" s="3" t="n">
        <v>0</v>
      </c>
      <c r="DY25" s="1" t="n">
        <v>0</v>
      </c>
      <c r="DZ25" s="3" t="n">
        <v>0</v>
      </c>
      <c r="EA25" s="1" t="n">
        <v>0</v>
      </c>
      <c r="EB25" s="3" t="n">
        <v>0</v>
      </c>
      <c r="EC25" s="1" t="n">
        <v>0</v>
      </c>
      <c r="ED25" s="3" t="n">
        <v>0</v>
      </c>
      <c r="EE25" s="1" t="s">
        <v>100</v>
      </c>
      <c r="EF25" s="3" t="s">
        <v>100</v>
      </c>
      <c r="EG25" s="1" t="s">
        <v>100</v>
      </c>
      <c r="EH25" s="3" t="s">
        <v>100</v>
      </c>
      <c r="EI25" s="1" t="s">
        <v>100</v>
      </c>
      <c r="EJ25" s="3" t="s">
        <v>100</v>
      </c>
      <c r="EK25" s="1" t="s">
        <v>100</v>
      </c>
      <c r="EL25" s="3" t="s">
        <v>100</v>
      </c>
      <c r="EM25" s="1" t="s">
        <v>100</v>
      </c>
      <c r="EN25" s="3" t="s">
        <v>100</v>
      </c>
      <c r="EO25" s="1" t="s">
        <v>100</v>
      </c>
      <c r="EP25" s="3" t="s">
        <v>100</v>
      </c>
      <c r="EQ25" s="1" t="s">
        <v>100</v>
      </c>
      <c r="ER25" s="3" t="s">
        <v>100</v>
      </c>
      <c r="ES25" s="1" t="n">
        <v>0</v>
      </c>
      <c r="ET25" s="3" t="n">
        <v>0</v>
      </c>
      <c r="EU25" s="1" t="s">
        <v>100</v>
      </c>
      <c r="EV25" s="3" t="s">
        <v>100</v>
      </c>
      <c r="EW25" s="1" t="n">
        <v>0</v>
      </c>
      <c r="EX25" s="3" t="n">
        <v>0</v>
      </c>
      <c r="EY25" s="1" t="n">
        <v>0</v>
      </c>
      <c r="EZ25" s="3" t="n">
        <v>0</v>
      </c>
      <c r="FA25" s="1" t="n">
        <v>0</v>
      </c>
      <c r="FB25" s="3" t="n">
        <v>0</v>
      </c>
      <c r="FC25" s="4" t="n">
        <v>0</v>
      </c>
      <c r="FD25" s="4" t="n">
        <v>0</v>
      </c>
      <c r="FE25" s="4" t="n">
        <v>0</v>
      </c>
      <c r="FF25" s="4" t="n">
        <v>0</v>
      </c>
      <c r="FG25" s="4" t="n">
        <v>0</v>
      </c>
      <c r="FH25" s="4" t="n">
        <v>0</v>
      </c>
      <c r="FI25" s="4" t="n">
        <v>0</v>
      </c>
      <c r="FJ25" s="1" t="s">
        <v>99</v>
      </c>
      <c r="FK25" s="3" t="s">
        <v>99</v>
      </c>
      <c r="FL25" s="1" t="n">
        <v>0</v>
      </c>
      <c r="FM25" s="1" t="n">
        <v>0</v>
      </c>
      <c r="FN25" s="1" t="n">
        <v>0</v>
      </c>
      <c r="FO25" s="2" t="n">
        <v>0</v>
      </c>
      <c r="FP25" s="1" t="n">
        <v>0</v>
      </c>
      <c r="FQ25" s="3" t="n">
        <v>0</v>
      </c>
      <c r="FR25" s="3" t="n">
        <v>0</v>
      </c>
      <c r="FS25" s="3" t="s">
        <v>99</v>
      </c>
      <c r="FT25" s="4" t="s">
        <v>99</v>
      </c>
      <c r="FU25" s="4" t="n">
        <v>0</v>
      </c>
      <c r="FV25" s="4" t="n">
        <v>0</v>
      </c>
      <c r="FW25" s="4" t="n">
        <v>0</v>
      </c>
      <c r="FX25" s="4" t="s">
        <v>99</v>
      </c>
      <c r="FY25" s="4" t="n">
        <v>0</v>
      </c>
      <c r="FZ25" s="4" t="n">
        <v>0</v>
      </c>
      <c r="GA25" s="4" t="n">
        <v>0</v>
      </c>
      <c r="GB25" s="4" t="n">
        <v>0</v>
      </c>
    </row>
    <row r="26" customFormat="false" ht="14.25" hidden="false" customHeight="false" outlineLevel="0" collapsed="false">
      <c r="A26" s="1" t="s">
        <v>121</v>
      </c>
      <c r="C26" s="1" t="n">
        <v>1</v>
      </c>
      <c r="D26" s="1" t="n">
        <v>0</v>
      </c>
      <c r="E26" s="2" t="n">
        <v>1</v>
      </c>
      <c r="F26" s="1" t="n">
        <v>0</v>
      </c>
      <c r="G26" s="3" t="n">
        <v>0</v>
      </c>
      <c r="H26" s="1" t="n">
        <v>0</v>
      </c>
      <c r="I26" s="1" t="n">
        <v>0</v>
      </c>
      <c r="J26" s="2" t="n">
        <v>1</v>
      </c>
      <c r="K26" s="3" t="n">
        <v>0</v>
      </c>
      <c r="L26" s="1" t="n">
        <v>0</v>
      </c>
      <c r="M26" s="3" t="n">
        <v>0</v>
      </c>
      <c r="N26" s="1" t="n">
        <v>1</v>
      </c>
      <c r="O26" s="3" t="n">
        <v>0</v>
      </c>
      <c r="P26" s="29" t="n">
        <v>1</v>
      </c>
      <c r="Q26" s="3" t="n">
        <v>0</v>
      </c>
      <c r="R26" s="1" t="n">
        <v>1</v>
      </c>
      <c r="S26" s="3" t="n">
        <v>0</v>
      </c>
      <c r="T26" s="1" t="n">
        <v>0</v>
      </c>
      <c r="U26" s="3" t="n">
        <v>0</v>
      </c>
      <c r="V26" s="1" t="n">
        <v>0</v>
      </c>
      <c r="W26" s="3" t="n">
        <v>0</v>
      </c>
      <c r="X26" s="1" t="n">
        <v>0</v>
      </c>
      <c r="Y26" s="3" t="n">
        <v>0</v>
      </c>
      <c r="Z26" s="1" t="n">
        <v>0</v>
      </c>
      <c r="AA26" s="3" t="n">
        <v>0</v>
      </c>
      <c r="AB26" s="1" t="n">
        <v>0</v>
      </c>
      <c r="AC26" s="3" t="n">
        <v>0</v>
      </c>
      <c r="AD26" s="1" t="n">
        <v>0</v>
      </c>
      <c r="AE26" s="3" t="n">
        <v>0</v>
      </c>
      <c r="AF26" s="1" t="n">
        <v>0</v>
      </c>
      <c r="AG26" s="3" t="n">
        <v>0</v>
      </c>
      <c r="AH26" s="1" t="n">
        <v>0</v>
      </c>
      <c r="AI26" s="3" t="n">
        <v>0</v>
      </c>
      <c r="AJ26" s="1" t="n">
        <v>0</v>
      </c>
      <c r="AK26" s="3" t="n">
        <v>0</v>
      </c>
      <c r="AL26" s="1" t="n">
        <v>0</v>
      </c>
      <c r="AM26" s="3" t="n">
        <v>0</v>
      </c>
      <c r="AN26" s="1" t="n">
        <v>0</v>
      </c>
      <c r="AO26" s="3" t="n">
        <v>0</v>
      </c>
      <c r="AP26" s="1" t="n">
        <v>0</v>
      </c>
      <c r="AQ26" s="3" t="n">
        <v>0</v>
      </c>
      <c r="AR26" s="1" t="n">
        <v>0</v>
      </c>
      <c r="AS26" s="3" t="n">
        <v>0</v>
      </c>
      <c r="AT26" s="1" t="n">
        <v>0</v>
      </c>
      <c r="AU26" s="3" t="n">
        <v>0</v>
      </c>
      <c r="AV26" s="4" t="n">
        <v>1</v>
      </c>
      <c r="AW26" s="4" t="n">
        <v>1</v>
      </c>
      <c r="AX26" s="4" t="n">
        <v>1</v>
      </c>
      <c r="AY26" s="4" t="n">
        <v>0</v>
      </c>
      <c r="AZ26" s="4" t="n">
        <v>0</v>
      </c>
      <c r="BA26" s="4" t="n">
        <v>0</v>
      </c>
      <c r="BB26" s="4" t="n">
        <v>0</v>
      </c>
      <c r="BC26" s="1" t="n">
        <v>0</v>
      </c>
      <c r="BD26" s="3" t="n">
        <v>0</v>
      </c>
      <c r="BE26" s="1" t="n">
        <v>0</v>
      </c>
      <c r="BF26" s="1" t="n">
        <v>0</v>
      </c>
      <c r="BG26" s="1" t="n">
        <v>0</v>
      </c>
      <c r="BH26" s="2" t="n">
        <v>1</v>
      </c>
      <c r="BI26" s="1" t="n">
        <v>0</v>
      </c>
      <c r="BJ26" s="3" t="n">
        <v>0</v>
      </c>
      <c r="BK26" s="3" t="n">
        <v>0</v>
      </c>
      <c r="BL26" s="3" t="n">
        <v>0</v>
      </c>
      <c r="BM26" s="4" t="n">
        <v>0</v>
      </c>
      <c r="BN26" s="4" t="n">
        <v>0</v>
      </c>
      <c r="BO26" s="4" t="n">
        <v>0</v>
      </c>
      <c r="BP26" s="4" t="n">
        <v>0</v>
      </c>
      <c r="BQ26" s="4" t="n">
        <v>0</v>
      </c>
      <c r="BR26" s="4" t="n">
        <v>1</v>
      </c>
      <c r="BS26" s="4" t="n">
        <v>0</v>
      </c>
      <c r="BT26" s="4" t="n">
        <v>0</v>
      </c>
      <c r="BU26" s="4" t="n">
        <v>0</v>
      </c>
      <c r="BV26" s="1" t="n">
        <v>0</v>
      </c>
      <c r="BW26" s="3" t="n">
        <v>0</v>
      </c>
      <c r="BX26" s="1" t="n">
        <v>0</v>
      </c>
      <c r="BY26" s="3" t="n">
        <v>0</v>
      </c>
      <c r="BZ26" s="1" t="n">
        <v>0</v>
      </c>
      <c r="CA26" s="3" t="n">
        <v>0</v>
      </c>
      <c r="CB26" s="1" t="n">
        <v>0</v>
      </c>
      <c r="CC26" s="3" t="n">
        <v>0</v>
      </c>
      <c r="CD26" s="1" t="n">
        <v>0</v>
      </c>
      <c r="CE26" s="3" t="n">
        <v>0</v>
      </c>
      <c r="CF26" s="1" t="n">
        <v>0</v>
      </c>
      <c r="CG26" s="3" t="n">
        <v>0</v>
      </c>
      <c r="CH26" s="1" t="n">
        <v>0</v>
      </c>
      <c r="CI26" s="3" t="n">
        <v>0</v>
      </c>
      <c r="CJ26" s="1" t="n">
        <v>0</v>
      </c>
      <c r="CK26" s="3" t="n">
        <v>0</v>
      </c>
      <c r="CL26" s="1" t="n">
        <v>0</v>
      </c>
      <c r="CM26" s="3" t="n">
        <v>2</v>
      </c>
      <c r="CN26" s="1" t="n">
        <v>50</v>
      </c>
      <c r="CO26" s="3" t="n">
        <v>60</v>
      </c>
      <c r="CP26" s="1" t="n">
        <v>0</v>
      </c>
      <c r="CQ26" s="3" t="n">
        <v>10</v>
      </c>
      <c r="CR26" s="1" t="n">
        <v>0</v>
      </c>
      <c r="CS26" s="3" t="n">
        <v>0</v>
      </c>
      <c r="CT26" s="1" t="n">
        <v>0</v>
      </c>
      <c r="CU26" s="3" t="n">
        <v>0</v>
      </c>
      <c r="CV26" s="1" t="n">
        <v>0</v>
      </c>
      <c r="CW26" s="3" t="n">
        <v>0</v>
      </c>
      <c r="CX26" s="1" t="n">
        <v>0</v>
      </c>
      <c r="CY26" s="3" t="n">
        <v>20</v>
      </c>
      <c r="CZ26" s="40" t="n">
        <v>50</v>
      </c>
      <c r="DA26" s="41" t="n">
        <v>85</v>
      </c>
      <c r="DB26" s="1" t="n">
        <v>0</v>
      </c>
      <c r="DC26" s="3" t="n">
        <v>0</v>
      </c>
      <c r="DD26" s="53" t="n">
        <f aca="false">(1-10^-6)*100</f>
        <v>99.9999</v>
      </c>
      <c r="DE26" s="3" t="n">
        <f aca="false">(1-10^-6)*100</f>
        <v>99.9999</v>
      </c>
      <c r="DF26" s="53" t="n">
        <f aca="false">(1-10^-6)*100</f>
        <v>99.9999</v>
      </c>
      <c r="DG26" s="52" t="n">
        <f aca="false">(1-10^-6)*100</f>
        <v>99.9999</v>
      </c>
      <c r="DH26" s="44" t="n">
        <f aca="false">(1-10^-1)*100</f>
        <v>90</v>
      </c>
      <c r="DI26" s="41" t="n">
        <f aca="false">(1-10^-1)*100</f>
        <v>90</v>
      </c>
      <c r="DJ26" s="1" t="s">
        <v>99</v>
      </c>
      <c r="DK26" s="1" t="n">
        <v>0</v>
      </c>
      <c r="DL26" s="2" t="s">
        <v>99</v>
      </c>
      <c r="DM26" s="1" t="n">
        <v>0</v>
      </c>
      <c r="DN26" s="3" t="n">
        <v>0</v>
      </c>
      <c r="DO26" s="1" t="n">
        <v>0</v>
      </c>
      <c r="DP26" s="3" t="n">
        <v>0</v>
      </c>
      <c r="DQ26" s="2" t="s">
        <v>99</v>
      </c>
      <c r="DR26" s="3" t="n">
        <v>0</v>
      </c>
      <c r="DS26" s="1" t="n">
        <v>0</v>
      </c>
      <c r="DT26" s="3" t="n">
        <v>0</v>
      </c>
      <c r="DU26" s="1" t="s">
        <v>102</v>
      </c>
      <c r="DV26" s="3" t="n">
        <v>0</v>
      </c>
      <c r="DW26" s="1" t="s">
        <v>103</v>
      </c>
      <c r="DX26" s="3" t="s">
        <v>103</v>
      </c>
      <c r="DY26" s="1" t="n">
        <v>0</v>
      </c>
      <c r="DZ26" s="3" t="n">
        <v>0</v>
      </c>
      <c r="EA26" s="1" t="n">
        <v>0</v>
      </c>
      <c r="EB26" s="3" t="n">
        <v>0</v>
      </c>
      <c r="EC26" s="1" t="n">
        <v>0</v>
      </c>
      <c r="ED26" s="3" t="n">
        <v>0</v>
      </c>
      <c r="EE26" s="1" t="n">
        <v>0</v>
      </c>
      <c r="EF26" s="3" t="n">
        <v>0</v>
      </c>
      <c r="EG26" s="1" t="n">
        <v>0</v>
      </c>
      <c r="EH26" s="3" t="n">
        <v>0</v>
      </c>
      <c r="EI26" s="1" t="n">
        <v>0</v>
      </c>
      <c r="EJ26" s="3" t="n">
        <v>0</v>
      </c>
      <c r="EK26" s="1" t="n">
        <v>0</v>
      </c>
      <c r="EL26" s="3" t="n">
        <v>0</v>
      </c>
      <c r="EM26" s="1" t="n">
        <v>0</v>
      </c>
      <c r="EN26" s="3" t="n">
        <v>0</v>
      </c>
      <c r="EO26" s="1" t="n">
        <v>0</v>
      </c>
      <c r="EP26" s="3" t="n">
        <v>0</v>
      </c>
      <c r="EQ26" s="1" t="n">
        <v>0</v>
      </c>
      <c r="ER26" s="3" t="n">
        <v>0</v>
      </c>
      <c r="ES26" s="1" t="n">
        <v>0</v>
      </c>
      <c r="ET26" s="3" t="n">
        <v>0</v>
      </c>
      <c r="EU26" s="1" t="n">
        <v>0</v>
      </c>
      <c r="EV26" s="3" t="n">
        <v>0</v>
      </c>
      <c r="EW26" s="1" t="n">
        <v>0</v>
      </c>
      <c r="EX26" s="3" t="n">
        <v>0</v>
      </c>
      <c r="EY26" s="1" t="n">
        <v>0</v>
      </c>
      <c r="EZ26" s="3" t="n">
        <v>0</v>
      </c>
      <c r="FA26" s="1" t="n">
        <v>0</v>
      </c>
      <c r="FB26" s="3" t="n">
        <v>0</v>
      </c>
      <c r="FC26" s="4" t="s">
        <v>100</v>
      </c>
      <c r="FD26" s="4" t="s">
        <v>100</v>
      </c>
      <c r="FE26" s="4" t="s">
        <v>99</v>
      </c>
      <c r="FF26" s="4" t="n">
        <v>0</v>
      </c>
      <c r="FG26" s="4" t="n">
        <v>0</v>
      </c>
      <c r="FH26" s="4" t="n">
        <v>0</v>
      </c>
      <c r="FI26" s="4" t="n">
        <v>0</v>
      </c>
      <c r="FJ26" s="1" t="n">
        <v>0</v>
      </c>
      <c r="FK26" s="3" t="n">
        <v>0</v>
      </c>
      <c r="FL26" s="1" t="n">
        <v>0</v>
      </c>
      <c r="FM26" s="1" t="n">
        <v>0</v>
      </c>
      <c r="FN26" s="1" t="n">
        <v>0</v>
      </c>
      <c r="FO26" s="2" t="s">
        <v>99</v>
      </c>
      <c r="FP26" s="1" t="n">
        <v>0</v>
      </c>
      <c r="FQ26" s="3" t="n">
        <v>0</v>
      </c>
      <c r="FR26" s="3" t="n">
        <v>0</v>
      </c>
      <c r="FS26" s="3" t="n">
        <v>0</v>
      </c>
      <c r="FT26" s="4" t="n">
        <v>0</v>
      </c>
      <c r="FU26" s="4" t="n">
        <v>0</v>
      </c>
      <c r="FV26" s="4" t="n">
        <v>0</v>
      </c>
      <c r="FW26" s="4" t="n">
        <v>0</v>
      </c>
      <c r="FX26" s="4" t="n">
        <v>0</v>
      </c>
      <c r="FY26" s="4" t="s">
        <v>99</v>
      </c>
      <c r="FZ26" s="4" t="n">
        <v>0</v>
      </c>
      <c r="GA26" s="4" t="n">
        <v>0</v>
      </c>
      <c r="GB26" s="4" t="n">
        <v>0</v>
      </c>
    </row>
    <row r="27" customFormat="false" ht="14.25" hidden="false" customHeight="false" outlineLevel="0" collapsed="false">
      <c r="A27" s="1" t="s">
        <v>122</v>
      </c>
      <c r="C27" s="1" t="n">
        <v>1</v>
      </c>
      <c r="D27" s="1" t="n">
        <v>0</v>
      </c>
      <c r="E27" s="2" t="n">
        <v>1</v>
      </c>
      <c r="F27" s="1" t="n">
        <v>0</v>
      </c>
      <c r="G27" s="3" t="n">
        <v>0</v>
      </c>
      <c r="H27" s="1" t="n">
        <v>0</v>
      </c>
      <c r="I27" s="1" t="n">
        <v>0</v>
      </c>
      <c r="J27" s="2" t="n">
        <v>1</v>
      </c>
      <c r="K27" s="3" t="n">
        <v>0</v>
      </c>
      <c r="L27" s="1" t="n">
        <v>0</v>
      </c>
      <c r="M27" s="3" t="n">
        <v>0</v>
      </c>
      <c r="N27" s="1" t="n">
        <v>1</v>
      </c>
      <c r="O27" s="3" t="n">
        <v>0</v>
      </c>
      <c r="P27" s="1" t="n">
        <v>1</v>
      </c>
      <c r="Q27" s="3" t="n">
        <v>0</v>
      </c>
      <c r="R27" s="1" t="n">
        <v>1</v>
      </c>
      <c r="S27" s="3" t="n">
        <v>0</v>
      </c>
      <c r="T27" s="1" t="n">
        <v>0</v>
      </c>
      <c r="U27" s="3" t="n">
        <v>0</v>
      </c>
      <c r="V27" s="1" t="n">
        <v>0</v>
      </c>
      <c r="W27" s="3" t="n">
        <v>0</v>
      </c>
      <c r="X27" s="1" t="n">
        <v>0</v>
      </c>
      <c r="Y27" s="3" t="n">
        <v>0</v>
      </c>
      <c r="Z27" s="1" t="n">
        <v>0</v>
      </c>
      <c r="AA27" s="3" t="n">
        <v>0</v>
      </c>
      <c r="AB27" s="1" t="n">
        <v>0</v>
      </c>
      <c r="AC27" s="3" t="n">
        <v>0</v>
      </c>
      <c r="AD27" s="1" t="n">
        <v>0</v>
      </c>
      <c r="AE27" s="3" t="n">
        <v>0</v>
      </c>
      <c r="AF27" s="1" t="n">
        <v>0</v>
      </c>
      <c r="AG27" s="3" t="n">
        <v>0</v>
      </c>
      <c r="AH27" s="1" t="n">
        <v>0</v>
      </c>
      <c r="AI27" s="3" t="n">
        <v>0</v>
      </c>
      <c r="AJ27" s="1" t="n">
        <v>0</v>
      </c>
      <c r="AK27" s="3" t="n">
        <v>0</v>
      </c>
      <c r="AL27" s="1" t="n">
        <v>0</v>
      </c>
      <c r="AM27" s="3" t="n">
        <v>0</v>
      </c>
      <c r="AN27" s="1" t="n">
        <v>0</v>
      </c>
      <c r="AO27" s="3" t="n">
        <v>0</v>
      </c>
      <c r="AP27" s="1" t="n">
        <v>0</v>
      </c>
      <c r="AQ27" s="3" t="n">
        <v>0</v>
      </c>
      <c r="AR27" s="1" t="n">
        <v>0</v>
      </c>
      <c r="AS27" s="3" t="n">
        <v>0</v>
      </c>
      <c r="AT27" s="1" t="n">
        <v>0</v>
      </c>
      <c r="AU27" s="3" t="n">
        <v>0</v>
      </c>
      <c r="AV27" s="4" t="n">
        <v>1</v>
      </c>
      <c r="AW27" s="4" t="n">
        <v>1</v>
      </c>
      <c r="AX27" s="4" t="n">
        <v>1</v>
      </c>
      <c r="AY27" s="4" t="n">
        <v>0</v>
      </c>
      <c r="AZ27" s="4" t="n">
        <v>0</v>
      </c>
      <c r="BA27" s="4" t="n">
        <v>0</v>
      </c>
      <c r="BB27" s="4" t="n">
        <v>0</v>
      </c>
      <c r="BC27" s="1" t="n">
        <v>0</v>
      </c>
      <c r="BD27" s="3" t="n">
        <v>0</v>
      </c>
      <c r="BE27" s="1" t="n">
        <v>0</v>
      </c>
      <c r="BF27" s="1" t="n">
        <v>0</v>
      </c>
      <c r="BG27" s="1" t="n">
        <v>0</v>
      </c>
      <c r="BH27" s="2" t="n">
        <v>1</v>
      </c>
      <c r="BI27" s="1" t="n">
        <v>0</v>
      </c>
      <c r="BJ27" s="3" t="n">
        <v>0</v>
      </c>
      <c r="BK27" s="3" t="n">
        <v>0</v>
      </c>
      <c r="BL27" s="3" t="n">
        <v>0</v>
      </c>
      <c r="BM27" s="4" t="n">
        <v>0</v>
      </c>
      <c r="BN27" s="4" t="n">
        <v>0</v>
      </c>
      <c r="BO27" s="4" t="n">
        <v>0</v>
      </c>
      <c r="BP27" s="4" t="n">
        <v>0</v>
      </c>
      <c r="BQ27" s="4" t="n">
        <v>0</v>
      </c>
      <c r="BR27" s="4" t="n">
        <v>0</v>
      </c>
      <c r="BS27" s="4" t="n">
        <v>1</v>
      </c>
      <c r="BT27" s="4" t="n">
        <v>0</v>
      </c>
      <c r="BU27" s="4" t="n">
        <v>0</v>
      </c>
      <c r="BV27" s="1" t="n">
        <v>0</v>
      </c>
      <c r="BW27" s="3" t="n">
        <v>0</v>
      </c>
      <c r="BX27" s="1" t="n">
        <v>0</v>
      </c>
      <c r="BY27" s="3" t="n">
        <v>0</v>
      </c>
      <c r="BZ27" s="1" t="n">
        <v>0</v>
      </c>
      <c r="CA27" s="3" t="n">
        <v>0</v>
      </c>
      <c r="CB27" s="1" t="n">
        <v>0</v>
      </c>
      <c r="CC27" s="3" t="n">
        <v>0</v>
      </c>
      <c r="CD27" s="1" t="n">
        <v>0</v>
      </c>
      <c r="CE27" s="3" t="n">
        <v>0</v>
      </c>
      <c r="CF27" s="1" t="n">
        <v>0</v>
      </c>
      <c r="CG27" s="3" t="n">
        <v>0</v>
      </c>
      <c r="CH27" s="1" t="n">
        <v>0</v>
      </c>
      <c r="CI27" s="3" t="n">
        <v>0</v>
      </c>
      <c r="CJ27" s="1" t="n">
        <v>0</v>
      </c>
      <c r="CK27" s="3" t="n">
        <v>0</v>
      </c>
      <c r="CL27" s="1" t="n">
        <v>0</v>
      </c>
      <c r="CM27" s="3" t="n">
        <v>0</v>
      </c>
      <c r="CN27" s="40" t="n">
        <v>50</v>
      </c>
      <c r="CO27" s="41" t="n">
        <v>60</v>
      </c>
      <c r="CP27" s="1" t="n">
        <v>0</v>
      </c>
      <c r="CQ27" s="3" t="n">
        <v>0</v>
      </c>
      <c r="CR27" s="1" t="n">
        <v>0</v>
      </c>
      <c r="CS27" s="3" t="n">
        <v>0</v>
      </c>
      <c r="CT27" s="1" t="n">
        <v>0</v>
      </c>
      <c r="CU27" s="3" t="n">
        <v>0</v>
      </c>
      <c r="CV27" s="1" t="n">
        <v>0</v>
      </c>
      <c r="CW27" s="3" t="n">
        <v>0</v>
      </c>
      <c r="CX27" s="1" t="n">
        <v>0</v>
      </c>
      <c r="CY27" s="3" t="n">
        <v>0</v>
      </c>
      <c r="CZ27" s="1" t="n">
        <v>0</v>
      </c>
      <c r="DA27" s="3" t="n">
        <v>0</v>
      </c>
      <c r="DB27" s="1" t="n">
        <v>0</v>
      </c>
      <c r="DC27" s="3" t="n">
        <v>0</v>
      </c>
      <c r="DD27" s="40" t="n">
        <v>0</v>
      </c>
      <c r="DE27" s="3" t="n">
        <f aca="false">(1-10^-4)*100</f>
        <v>99.99</v>
      </c>
      <c r="DF27" s="44" t="n">
        <f aca="false">(1-10^-5)*100</f>
        <v>99.999</v>
      </c>
      <c r="DG27" s="3" t="n">
        <f aca="false">(1-10^-5)*100</f>
        <v>99.999</v>
      </c>
      <c r="DH27" s="44" t="n">
        <f aca="false">(1-10^-1)*100</f>
        <v>90</v>
      </c>
      <c r="DI27" s="3" t="n">
        <f aca="false">(1-10^-1)*100</f>
        <v>90</v>
      </c>
      <c r="DJ27" s="1" t="s">
        <v>99</v>
      </c>
      <c r="DK27" s="1" t="n">
        <v>0</v>
      </c>
      <c r="DL27" s="2" t="s">
        <v>99</v>
      </c>
      <c r="DM27" s="1" t="n">
        <v>0</v>
      </c>
      <c r="DN27" s="3" t="n">
        <v>0</v>
      </c>
      <c r="DO27" s="1" t="n">
        <v>0</v>
      </c>
      <c r="DP27" s="3" t="n">
        <v>0</v>
      </c>
      <c r="DQ27" s="2" t="s">
        <v>99</v>
      </c>
      <c r="DR27" s="3" t="n">
        <v>0</v>
      </c>
      <c r="DS27" s="1" t="n">
        <v>0</v>
      </c>
      <c r="DT27" s="3" t="n">
        <v>0</v>
      </c>
      <c r="DU27" s="1" t="s">
        <v>102</v>
      </c>
      <c r="DV27" s="3" t="n">
        <v>0</v>
      </c>
      <c r="DW27" s="1" t="n">
        <v>0</v>
      </c>
      <c r="DX27" s="3" t="s">
        <v>103</v>
      </c>
      <c r="DY27" s="1" t="n">
        <v>0</v>
      </c>
      <c r="DZ27" s="3" t="n">
        <v>0</v>
      </c>
      <c r="EA27" s="1" t="n">
        <v>0</v>
      </c>
      <c r="EB27" s="3" t="n">
        <v>0</v>
      </c>
      <c r="EC27" s="1" t="n">
        <v>0</v>
      </c>
      <c r="ED27" s="3" t="n">
        <v>0</v>
      </c>
      <c r="EE27" s="1" t="n">
        <v>0</v>
      </c>
      <c r="EF27" s="3" t="n">
        <v>0</v>
      </c>
      <c r="EG27" s="1" t="n">
        <v>0</v>
      </c>
      <c r="EH27" s="3" t="n">
        <v>0</v>
      </c>
      <c r="EI27" s="1" t="n">
        <v>0</v>
      </c>
      <c r="EJ27" s="3" t="n">
        <v>0</v>
      </c>
      <c r="EK27" s="1" t="n">
        <v>0</v>
      </c>
      <c r="EL27" s="3" t="n">
        <v>0</v>
      </c>
      <c r="EM27" s="1" t="n">
        <v>0</v>
      </c>
      <c r="EN27" s="3" t="n">
        <v>0</v>
      </c>
      <c r="EO27" s="1" t="n">
        <v>0</v>
      </c>
      <c r="EP27" s="3" t="n">
        <v>0</v>
      </c>
      <c r="EQ27" s="1" t="n">
        <v>0</v>
      </c>
      <c r="ER27" s="3" t="n">
        <v>0</v>
      </c>
      <c r="ES27" s="1" t="n">
        <v>0</v>
      </c>
      <c r="ET27" s="3" t="n">
        <v>0</v>
      </c>
      <c r="EU27" s="1" t="n">
        <v>0</v>
      </c>
      <c r="EV27" s="3" t="n">
        <v>0</v>
      </c>
      <c r="EW27" s="1" t="n">
        <v>0</v>
      </c>
      <c r="EX27" s="3" t="n">
        <v>0</v>
      </c>
      <c r="EY27" s="1" t="n">
        <v>0</v>
      </c>
      <c r="EZ27" s="3" t="n">
        <v>0</v>
      </c>
      <c r="FA27" s="1" t="n">
        <v>0</v>
      </c>
      <c r="FB27" s="3" t="n">
        <v>0</v>
      </c>
      <c r="FC27" s="4" t="s">
        <v>100</v>
      </c>
      <c r="FD27" s="4" t="s">
        <v>100</v>
      </c>
      <c r="FE27" s="4" t="s">
        <v>99</v>
      </c>
      <c r="FF27" s="4" t="n">
        <v>0</v>
      </c>
      <c r="FG27" s="4" t="n">
        <v>0</v>
      </c>
      <c r="FH27" s="4" t="n">
        <v>0</v>
      </c>
      <c r="FI27" s="4" t="n">
        <v>0</v>
      </c>
      <c r="FJ27" s="1" t="n">
        <v>0</v>
      </c>
      <c r="FK27" s="3" t="n">
        <v>0</v>
      </c>
      <c r="FL27" s="1" t="n">
        <v>0</v>
      </c>
      <c r="FM27" s="1" t="n">
        <v>0</v>
      </c>
      <c r="FN27" s="1" t="n">
        <v>0</v>
      </c>
      <c r="FO27" s="2" t="s">
        <v>99</v>
      </c>
      <c r="FP27" s="1" t="n">
        <v>0</v>
      </c>
      <c r="FQ27" s="3" t="n">
        <v>0</v>
      </c>
      <c r="FR27" s="3" t="n">
        <v>0</v>
      </c>
      <c r="FS27" s="3" t="n">
        <v>0</v>
      </c>
      <c r="FT27" s="4" t="n">
        <v>0</v>
      </c>
      <c r="FU27" s="4" t="n">
        <v>0</v>
      </c>
      <c r="FV27" s="4" t="n">
        <v>0</v>
      </c>
      <c r="FW27" s="4" t="n">
        <v>0</v>
      </c>
      <c r="FX27" s="4" t="n">
        <v>0</v>
      </c>
      <c r="FY27" s="4" t="n">
        <v>0</v>
      </c>
      <c r="FZ27" s="4" t="s">
        <v>99</v>
      </c>
      <c r="GA27" s="4" t="n">
        <v>0</v>
      </c>
      <c r="GB27" s="4" t="n">
        <v>0</v>
      </c>
    </row>
    <row r="28" customFormat="false" ht="14.25" hidden="false" customHeight="false" outlineLevel="0" collapsed="false">
      <c r="A28" s="1" t="s">
        <v>123</v>
      </c>
      <c r="C28" s="1" t="n">
        <v>1</v>
      </c>
      <c r="D28" s="1" t="n">
        <v>0</v>
      </c>
      <c r="E28" s="2" t="n">
        <v>1</v>
      </c>
      <c r="F28" s="1" t="n">
        <v>0</v>
      </c>
      <c r="G28" s="3" t="n">
        <v>0</v>
      </c>
      <c r="H28" s="1" t="n">
        <v>0</v>
      </c>
      <c r="I28" s="1" t="n">
        <v>0</v>
      </c>
      <c r="J28" s="2" t="n">
        <v>1</v>
      </c>
      <c r="K28" s="3" t="n">
        <v>0</v>
      </c>
      <c r="L28" s="1" t="n">
        <v>0</v>
      </c>
      <c r="M28" s="3" t="n">
        <v>0</v>
      </c>
      <c r="N28" s="1" t="n">
        <v>1</v>
      </c>
      <c r="O28" s="3" t="n">
        <v>0</v>
      </c>
      <c r="P28" s="1" t="n">
        <v>0</v>
      </c>
      <c r="Q28" s="3" t="n">
        <v>0</v>
      </c>
      <c r="R28" s="1" t="n">
        <v>0</v>
      </c>
      <c r="S28" s="3" t="n">
        <v>0</v>
      </c>
      <c r="T28" s="1" t="n">
        <v>0</v>
      </c>
      <c r="U28" s="3" t="n">
        <v>0</v>
      </c>
      <c r="V28" s="1" t="n">
        <v>0</v>
      </c>
      <c r="W28" s="3" t="n">
        <v>0</v>
      </c>
      <c r="X28" s="1" t="n">
        <v>0</v>
      </c>
      <c r="Y28" s="3" t="n">
        <v>0</v>
      </c>
      <c r="Z28" s="1" t="n">
        <v>0</v>
      </c>
      <c r="AA28" s="3" t="n">
        <v>0</v>
      </c>
      <c r="AB28" s="1" t="n">
        <v>0</v>
      </c>
      <c r="AC28" s="3" t="n">
        <v>0</v>
      </c>
      <c r="AD28" s="1" t="n">
        <v>0</v>
      </c>
      <c r="AE28" s="3" t="n">
        <v>0</v>
      </c>
      <c r="AF28" s="1" t="n">
        <v>0</v>
      </c>
      <c r="AG28" s="3" t="n">
        <v>0</v>
      </c>
      <c r="AH28" s="1" t="n">
        <v>0</v>
      </c>
      <c r="AI28" s="3" t="n">
        <v>0</v>
      </c>
      <c r="AJ28" s="1" t="n">
        <v>0</v>
      </c>
      <c r="AK28" s="3" t="n">
        <v>0</v>
      </c>
      <c r="AL28" s="1" t="n">
        <v>0</v>
      </c>
      <c r="AM28" s="3" t="n">
        <v>0</v>
      </c>
      <c r="AN28" s="1" t="n">
        <v>0</v>
      </c>
      <c r="AO28" s="3" t="n">
        <v>0</v>
      </c>
      <c r="AP28" s="1" t="n">
        <v>0</v>
      </c>
      <c r="AQ28" s="3" t="n">
        <v>0</v>
      </c>
      <c r="AR28" s="1" t="n">
        <v>0</v>
      </c>
      <c r="AS28" s="3" t="n">
        <v>0</v>
      </c>
      <c r="AT28" s="1" t="n">
        <v>0</v>
      </c>
      <c r="AU28" s="3" t="n">
        <v>0</v>
      </c>
      <c r="AV28" s="4" t="n">
        <v>0</v>
      </c>
      <c r="AW28" s="4" t="n">
        <v>0</v>
      </c>
      <c r="AX28" s="4" t="n">
        <v>0</v>
      </c>
      <c r="AY28" s="4" t="n">
        <v>0</v>
      </c>
      <c r="AZ28" s="4" t="n">
        <v>0</v>
      </c>
      <c r="BA28" s="4" t="n">
        <v>1</v>
      </c>
      <c r="BB28" s="4" t="n">
        <v>0</v>
      </c>
      <c r="BC28" s="1" t="n">
        <v>0</v>
      </c>
      <c r="BD28" s="3" t="n">
        <v>0</v>
      </c>
      <c r="BE28" s="1" t="n">
        <v>0</v>
      </c>
      <c r="BF28" s="1" t="n">
        <v>0</v>
      </c>
      <c r="BG28" s="1" t="n">
        <v>0</v>
      </c>
      <c r="BH28" s="2" t="n">
        <v>1</v>
      </c>
      <c r="BI28" s="1" t="n">
        <v>0</v>
      </c>
      <c r="BJ28" s="3" t="n">
        <v>0</v>
      </c>
      <c r="BK28" s="3" t="n">
        <v>0</v>
      </c>
      <c r="BL28" s="3" t="n">
        <v>0</v>
      </c>
      <c r="BM28" s="4" t="n">
        <v>0</v>
      </c>
      <c r="BN28" s="4" t="n">
        <v>0</v>
      </c>
      <c r="BO28" s="4" t="n">
        <v>0</v>
      </c>
      <c r="BP28" s="4" t="n">
        <v>0</v>
      </c>
      <c r="BQ28" s="4" t="n">
        <v>0</v>
      </c>
      <c r="BR28" s="4" t="n">
        <v>0</v>
      </c>
      <c r="BS28" s="4" t="n">
        <v>0</v>
      </c>
      <c r="BT28" s="4" t="n">
        <v>1</v>
      </c>
      <c r="BU28" s="4" t="n">
        <v>0</v>
      </c>
      <c r="BV28" s="1" t="n">
        <v>0</v>
      </c>
      <c r="BW28" s="3" t="n">
        <v>0</v>
      </c>
      <c r="BX28" s="1" t="n">
        <v>0</v>
      </c>
      <c r="BY28" s="3" t="n">
        <v>0</v>
      </c>
      <c r="BZ28" s="1" t="n">
        <v>0</v>
      </c>
      <c r="CA28" s="3" t="n">
        <v>0</v>
      </c>
      <c r="CB28" s="1" t="n">
        <v>0</v>
      </c>
      <c r="CC28" s="3" t="n">
        <v>0</v>
      </c>
      <c r="CD28" s="1" t="n">
        <v>0</v>
      </c>
      <c r="CE28" s="3" t="n">
        <v>0</v>
      </c>
      <c r="CF28" s="1" t="n">
        <v>0</v>
      </c>
      <c r="CG28" s="3" t="n">
        <v>0</v>
      </c>
      <c r="CH28" s="1" t="n">
        <v>0</v>
      </c>
      <c r="CI28" s="3" t="n">
        <v>0</v>
      </c>
      <c r="CJ28" s="1" t="n">
        <v>0</v>
      </c>
      <c r="CK28" s="3" t="n">
        <v>0</v>
      </c>
      <c r="CL28" s="1" t="n">
        <v>0</v>
      </c>
      <c r="CM28" s="3" t="n">
        <v>0</v>
      </c>
      <c r="CN28" s="1" t="n">
        <v>0</v>
      </c>
      <c r="CO28" s="3" t="n">
        <v>0</v>
      </c>
      <c r="CP28" s="1" t="n">
        <v>0</v>
      </c>
      <c r="CQ28" s="3" t="n">
        <v>0</v>
      </c>
      <c r="CR28" s="1" t="n">
        <v>0</v>
      </c>
      <c r="CS28" s="3" t="n">
        <v>0</v>
      </c>
      <c r="CT28" s="1" t="n">
        <v>0</v>
      </c>
      <c r="CU28" s="3" t="n">
        <v>0</v>
      </c>
      <c r="CV28" s="1" t="n">
        <v>0</v>
      </c>
      <c r="CW28" s="3" t="n">
        <v>0</v>
      </c>
      <c r="CX28" s="1" t="n">
        <v>0</v>
      </c>
      <c r="CY28" s="3" t="n">
        <v>0</v>
      </c>
      <c r="CZ28" s="1" t="n">
        <v>0</v>
      </c>
      <c r="DA28" s="3" t="n">
        <v>0</v>
      </c>
      <c r="DB28" s="1" t="n">
        <v>0</v>
      </c>
      <c r="DC28" s="3" t="n">
        <v>0</v>
      </c>
      <c r="DD28" s="44" t="n">
        <f aca="false">(1-10^-5)*100</f>
        <v>99.999</v>
      </c>
      <c r="DE28" s="3" t="n">
        <f aca="false">(1-10^-5)*100</f>
        <v>99.999</v>
      </c>
      <c r="DF28" s="42" t="n">
        <f aca="false">(1-10^-0.5)*100</f>
        <v>68.3772233983162</v>
      </c>
      <c r="DG28" s="3" t="n">
        <f aca="false">(1-10^-3)*100</f>
        <v>99.9</v>
      </c>
      <c r="DH28" s="42" t="n">
        <f aca="false">(1-10^-0.5)*100</f>
        <v>68.3772233983162</v>
      </c>
      <c r="DI28" s="3" t="n">
        <f aca="false">(1-10^-3)*100</f>
        <v>99.9</v>
      </c>
      <c r="DJ28" s="1" t="s">
        <v>99</v>
      </c>
      <c r="DK28" s="1" t="n">
        <v>0</v>
      </c>
      <c r="DL28" s="2" t="s">
        <v>99</v>
      </c>
      <c r="DM28" s="1" t="n">
        <v>0</v>
      </c>
      <c r="DN28" s="3" t="n">
        <v>0</v>
      </c>
      <c r="DO28" s="1" t="n">
        <v>0</v>
      </c>
      <c r="DP28" s="3" t="n">
        <v>0</v>
      </c>
      <c r="DQ28" s="2" t="s">
        <v>99</v>
      </c>
      <c r="DR28" s="3" t="n">
        <v>0</v>
      </c>
      <c r="DS28" s="1" t="n">
        <v>0</v>
      </c>
      <c r="DT28" s="3" t="n">
        <v>0</v>
      </c>
      <c r="DU28" s="1" t="s">
        <v>102</v>
      </c>
      <c r="DV28" s="3" t="n">
        <v>0</v>
      </c>
      <c r="DW28" s="1" t="n">
        <v>0</v>
      </c>
      <c r="DX28" s="3" t="n">
        <v>0</v>
      </c>
      <c r="DY28" s="1" t="n">
        <v>0</v>
      </c>
      <c r="DZ28" s="3" t="n">
        <v>0</v>
      </c>
      <c r="EA28" s="1" t="n">
        <v>0</v>
      </c>
      <c r="EB28" s="3" t="n">
        <v>0</v>
      </c>
      <c r="EC28" s="1" t="n">
        <v>0</v>
      </c>
      <c r="ED28" s="3" t="n">
        <v>0</v>
      </c>
      <c r="EE28" s="1" t="n">
        <v>0</v>
      </c>
      <c r="EF28" s="3" t="n">
        <v>0</v>
      </c>
      <c r="EG28" s="1" t="n">
        <v>0</v>
      </c>
      <c r="EH28" s="3" t="n">
        <v>0</v>
      </c>
      <c r="EI28" s="1" t="n">
        <v>0</v>
      </c>
      <c r="EJ28" s="3" t="n">
        <v>0</v>
      </c>
      <c r="EK28" s="1" t="n">
        <v>0</v>
      </c>
      <c r="EL28" s="3" t="n">
        <v>0</v>
      </c>
      <c r="EM28" s="1" t="n">
        <v>0</v>
      </c>
      <c r="EN28" s="3" t="n">
        <v>0</v>
      </c>
      <c r="EO28" s="1" t="n">
        <v>0</v>
      </c>
      <c r="EP28" s="3" t="n">
        <v>0</v>
      </c>
      <c r="EQ28" s="1" t="n">
        <v>0</v>
      </c>
      <c r="ER28" s="3" t="n">
        <v>0</v>
      </c>
      <c r="ES28" s="1" t="n">
        <v>0</v>
      </c>
      <c r="ET28" s="3" t="n">
        <v>0</v>
      </c>
      <c r="EU28" s="1" t="n">
        <v>0</v>
      </c>
      <c r="EV28" s="3" t="n">
        <v>0</v>
      </c>
      <c r="EW28" s="1" t="n">
        <v>0</v>
      </c>
      <c r="EX28" s="3" t="n">
        <v>0</v>
      </c>
      <c r="EY28" s="1" t="n">
        <v>0</v>
      </c>
      <c r="EZ28" s="3" t="n">
        <v>0</v>
      </c>
      <c r="FA28" s="1" t="n">
        <v>0</v>
      </c>
      <c r="FB28" s="3" t="n">
        <v>0</v>
      </c>
      <c r="FC28" s="4" t="n">
        <v>0</v>
      </c>
      <c r="FD28" s="4" t="n">
        <v>0</v>
      </c>
      <c r="FE28" s="4" t="n">
        <v>0</v>
      </c>
      <c r="FF28" s="4" t="n">
        <v>0</v>
      </c>
      <c r="FG28" s="4" t="n">
        <v>0</v>
      </c>
      <c r="FH28" s="4" t="s">
        <v>99</v>
      </c>
      <c r="FI28" s="4" t="n">
        <v>0</v>
      </c>
      <c r="FJ28" s="1" t="n">
        <v>0</v>
      </c>
      <c r="FK28" s="3" t="n">
        <v>0</v>
      </c>
      <c r="FL28" s="1" t="n">
        <v>0</v>
      </c>
      <c r="FM28" s="1" t="n">
        <v>0</v>
      </c>
      <c r="FN28" s="1" t="n">
        <v>0</v>
      </c>
      <c r="FO28" s="2" t="s">
        <v>99</v>
      </c>
      <c r="FP28" s="1" t="n">
        <v>0</v>
      </c>
      <c r="FQ28" s="3" t="n">
        <v>0</v>
      </c>
      <c r="FR28" s="3" t="n">
        <v>0</v>
      </c>
      <c r="FS28" s="3" t="n">
        <v>0</v>
      </c>
      <c r="FT28" s="4" t="n">
        <v>0</v>
      </c>
      <c r="FU28" s="4" t="n">
        <v>0</v>
      </c>
      <c r="FV28" s="4" t="n">
        <v>0</v>
      </c>
      <c r="FW28" s="4" t="n">
        <v>0</v>
      </c>
      <c r="FX28" s="4" t="n">
        <v>0</v>
      </c>
      <c r="FY28" s="4" t="n">
        <v>0</v>
      </c>
      <c r="FZ28" s="4" t="n">
        <v>0</v>
      </c>
      <c r="GA28" s="4" t="s">
        <v>99</v>
      </c>
      <c r="GB28" s="4" t="n">
        <v>0</v>
      </c>
    </row>
    <row r="29" customFormat="false" ht="14.25" hidden="false" customHeight="false" outlineLevel="0" collapsed="false">
      <c r="A29" s="29" t="s">
        <v>124</v>
      </c>
      <c r="C29" s="1" t="n">
        <v>1</v>
      </c>
      <c r="D29" s="1" t="n">
        <v>0</v>
      </c>
      <c r="E29" s="2" t="n">
        <v>1</v>
      </c>
      <c r="F29" s="1" t="n">
        <v>0</v>
      </c>
      <c r="G29" s="3" t="n">
        <v>0</v>
      </c>
      <c r="H29" s="1" t="n">
        <v>0</v>
      </c>
      <c r="I29" s="1" t="n">
        <v>0</v>
      </c>
      <c r="J29" s="2" t="n">
        <v>0</v>
      </c>
      <c r="K29" s="3" t="n">
        <v>0</v>
      </c>
      <c r="L29" s="1" t="n">
        <v>0</v>
      </c>
      <c r="M29" s="3" t="n">
        <v>0</v>
      </c>
      <c r="N29" s="1" t="n">
        <v>0</v>
      </c>
      <c r="O29" s="3" t="n">
        <v>0</v>
      </c>
      <c r="P29" s="1" t="n">
        <v>0</v>
      </c>
      <c r="Q29" s="3" t="n">
        <v>0</v>
      </c>
      <c r="R29" s="1" t="n">
        <v>0</v>
      </c>
      <c r="S29" s="3" t="n">
        <v>0</v>
      </c>
      <c r="T29" s="1" t="n">
        <v>0</v>
      </c>
      <c r="U29" s="3" t="n">
        <v>0</v>
      </c>
      <c r="V29" s="1" t="n">
        <v>0</v>
      </c>
      <c r="W29" s="3" t="n">
        <v>0</v>
      </c>
      <c r="X29" s="1" t="n">
        <v>0</v>
      </c>
      <c r="Y29" s="3" t="n">
        <v>0</v>
      </c>
      <c r="Z29" s="1" t="n">
        <v>0</v>
      </c>
      <c r="AA29" s="3" t="n">
        <v>0</v>
      </c>
      <c r="AB29" s="1" t="n">
        <v>0</v>
      </c>
      <c r="AC29" s="3" t="n">
        <v>0</v>
      </c>
      <c r="AD29" s="1" t="n">
        <v>0</v>
      </c>
      <c r="AE29" s="3" t="n">
        <v>0</v>
      </c>
      <c r="AF29" s="1" t="n">
        <v>0</v>
      </c>
      <c r="AG29" s="3" t="n">
        <v>0</v>
      </c>
      <c r="AH29" s="1" t="n">
        <v>0</v>
      </c>
      <c r="AI29" s="3" t="n">
        <v>0</v>
      </c>
      <c r="AJ29" s="1" t="n">
        <v>0</v>
      </c>
      <c r="AK29" s="3" t="n">
        <v>0</v>
      </c>
      <c r="AL29" s="1" t="n">
        <v>0</v>
      </c>
      <c r="AM29" s="3" t="n">
        <v>0</v>
      </c>
      <c r="AN29" s="1" t="n">
        <v>0</v>
      </c>
      <c r="AO29" s="3" t="n">
        <v>0</v>
      </c>
      <c r="AP29" s="1" t="n">
        <v>0</v>
      </c>
      <c r="AQ29" s="3" t="n">
        <v>0</v>
      </c>
      <c r="AR29" s="1" t="n">
        <v>0</v>
      </c>
      <c r="AS29" s="3" t="n">
        <v>0</v>
      </c>
      <c r="AT29" s="1" t="n">
        <v>0</v>
      </c>
      <c r="AU29" s="3" t="n">
        <v>0</v>
      </c>
      <c r="AV29" s="4" t="n">
        <v>0</v>
      </c>
      <c r="AW29" s="4" t="n">
        <v>0</v>
      </c>
      <c r="AX29" s="4" t="n">
        <v>0</v>
      </c>
      <c r="AY29" s="4" t="n">
        <v>0</v>
      </c>
      <c r="AZ29" s="4" t="n">
        <v>0</v>
      </c>
      <c r="BA29" s="4" t="n">
        <v>0</v>
      </c>
      <c r="BB29" s="4" t="n">
        <v>0</v>
      </c>
      <c r="BC29" s="1" t="n">
        <v>0</v>
      </c>
      <c r="BD29" s="3" t="n">
        <v>0</v>
      </c>
      <c r="BE29" s="1" t="n">
        <v>0</v>
      </c>
      <c r="BF29" s="1" t="n">
        <v>0</v>
      </c>
      <c r="BG29" s="1" t="n">
        <v>0</v>
      </c>
      <c r="BH29" s="2" t="n">
        <v>0</v>
      </c>
      <c r="BI29" s="1" t="n">
        <v>0</v>
      </c>
      <c r="BJ29" s="3" t="n">
        <v>0</v>
      </c>
      <c r="BK29" s="3" t="n">
        <v>0</v>
      </c>
      <c r="BL29" s="3" t="n">
        <v>1</v>
      </c>
      <c r="BM29" s="4" t="n">
        <v>1</v>
      </c>
      <c r="BN29" s="4" t="n">
        <v>0</v>
      </c>
      <c r="BO29" s="4" t="n">
        <v>0</v>
      </c>
      <c r="BP29" s="4" t="n">
        <v>0</v>
      </c>
      <c r="BQ29" s="4" t="n">
        <v>0</v>
      </c>
      <c r="BR29" s="4" t="n">
        <v>0</v>
      </c>
      <c r="BS29" s="4" t="n">
        <v>0</v>
      </c>
      <c r="BT29" s="4" t="n">
        <v>0</v>
      </c>
      <c r="BU29" s="4" t="n">
        <v>0</v>
      </c>
      <c r="BV29" s="1" t="n">
        <v>0</v>
      </c>
      <c r="BW29" s="3" t="n">
        <v>0</v>
      </c>
      <c r="BX29" s="1" t="n">
        <v>0</v>
      </c>
      <c r="BY29" s="3" t="n">
        <v>0</v>
      </c>
      <c r="BZ29" s="1" t="n">
        <v>0</v>
      </c>
      <c r="CA29" s="3" t="n">
        <v>0</v>
      </c>
      <c r="CB29" s="1" t="n">
        <v>0</v>
      </c>
      <c r="CC29" s="3" t="n">
        <v>0</v>
      </c>
      <c r="CD29" s="1" t="n">
        <v>0</v>
      </c>
      <c r="CE29" s="3" t="n">
        <v>0</v>
      </c>
      <c r="CF29" s="1" t="n">
        <v>0</v>
      </c>
      <c r="CG29" s="3" t="n">
        <v>0</v>
      </c>
      <c r="CH29" s="1" t="n">
        <v>0</v>
      </c>
      <c r="CI29" s="3" t="n">
        <v>0</v>
      </c>
      <c r="CJ29" s="1" t="n">
        <v>0</v>
      </c>
      <c r="CK29" s="3" t="n">
        <v>0</v>
      </c>
      <c r="CL29" s="40" t="n">
        <v>55</v>
      </c>
      <c r="CM29" s="41" t="n">
        <v>65</v>
      </c>
      <c r="CN29" s="1" t="n">
        <v>88</v>
      </c>
      <c r="CO29" s="3" t="n">
        <v>98</v>
      </c>
      <c r="CP29" s="40" t="n">
        <v>42</v>
      </c>
      <c r="CQ29" s="41" t="n">
        <v>62</v>
      </c>
      <c r="CR29" s="40" t="n">
        <v>90</v>
      </c>
      <c r="CS29" s="41" t="n">
        <v>100</v>
      </c>
      <c r="CT29" s="1" t="n">
        <v>0</v>
      </c>
      <c r="CU29" s="41" t="n">
        <v>20</v>
      </c>
      <c r="CV29" s="1" t="n">
        <v>0</v>
      </c>
      <c r="CW29" s="3" t="n">
        <v>0</v>
      </c>
      <c r="CX29" s="40" t="n">
        <v>84</v>
      </c>
      <c r="CY29" s="41" t="n">
        <v>100</v>
      </c>
      <c r="CZ29" s="1" t="n">
        <v>0</v>
      </c>
      <c r="DA29" s="3" t="n">
        <v>0</v>
      </c>
      <c r="DB29" s="1" t="n">
        <v>0</v>
      </c>
      <c r="DC29" s="3" t="n">
        <v>0</v>
      </c>
      <c r="DD29" s="53" t="n">
        <f aca="false">(1-10^-6)*100</f>
        <v>99.9999</v>
      </c>
      <c r="DE29" s="3" t="n">
        <f aca="false">(1-10^-6)*100</f>
        <v>99.9999</v>
      </c>
      <c r="DF29" s="51" t="n">
        <f aca="false">(1-10^-6)*100</f>
        <v>99.9999</v>
      </c>
      <c r="DG29" s="52" t="n">
        <f aca="false">(1-10^-6)*100</f>
        <v>99.9999</v>
      </c>
      <c r="DH29" s="51" t="n">
        <f aca="false">(1-10^-6)*100</f>
        <v>99.9999</v>
      </c>
      <c r="DI29" s="52" t="n">
        <f aca="false">(1-10^-6)*100</f>
        <v>99.9999</v>
      </c>
      <c r="DJ29" s="1" t="s">
        <v>99</v>
      </c>
      <c r="DK29" s="1" t="n">
        <v>0</v>
      </c>
      <c r="DL29" s="2" t="s">
        <v>99</v>
      </c>
      <c r="DM29" s="1" t="n">
        <v>0</v>
      </c>
      <c r="DN29" s="3" t="n">
        <v>0</v>
      </c>
      <c r="DO29" s="1" t="n">
        <v>0</v>
      </c>
      <c r="DP29" s="3" t="n">
        <v>0</v>
      </c>
      <c r="DQ29" s="2" t="n">
        <v>0</v>
      </c>
      <c r="DR29" s="3" t="n">
        <v>0</v>
      </c>
      <c r="DS29" s="1" t="n">
        <v>0</v>
      </c>
      <c r="DT29" s="3" t="n">
        <v>0</v>
      </c>
      <c r="DU29" s="1" t="n">
        <v>0</v>
      </c>
      <c r="DV29" s="3" t="n">
        <v>0</v>
      </c>
      <c r="DW29" s="1" t="n">
        <v>0</v>
      </c>
      <c r="DX29" s="3" t="n">
        <v>0</v>
      </c>
      <c r="DY29" s="1" t="n">
        <v>0</v>
      </c>
      <c r="DZ29" s="3" t="n">
        <v>0</v>
      </c>
      <c r="EA29" s="1" t="n">
        <v>0</v>
      </c>
      <c r="EB29" s="3" t="n">
        <v>0</v>
      </c>
      <c r="EC29" s="1" t="n">
        <v>0</v>
      </c>
      <c r="ED29" s="3" t="n">
        <v>0</v>
      </c>
      <c r="EE29" s="1" t="n">
        <v>0</v>
      </c>
      <c r="EF29" s="3" t="n">
        <v>0</v>
      </c>
      <c r="EG29" s="1" t="n">
        <v>0</v>
      </c>
      <c r="EH29" s="3" t="n">
        <v>0</v>
      </c>
      <c r="EI29" s="1" t="n">
        <v>0</v>
      </c>
      <c r="EJ29" s="3" t="n">
        <v>0</v>
      </c>
      <c r="EK29" s="1" t="n">
        <v>0</v>
      </c>
      <c r="EL29" s="3" t="n">
        <v>0</v>
      </c>
      <c r="EM29" s="1" t="n">
        <v>0</v>
      </c>
      <c r="EN29" s="3" t="n">
        <v>0</v>
      </c>
      <c r="EO29" s="1" t="n">
        <v>0</v>
      </c>
      <c r="EP29" s="3" t="n">
        <v>0</v>
      </c>
      <c r="EQ29" s="1" t="n">
        <v>0</v>
      </c>
      <c r="ER29" s="3" t="n">
        <v>0</v>
      </c>
      <c r="ES29" s="1" t="n">
        <v>0</v>
      </c>
      <c r="ET29" s="3" t="n">
        <v>0</v>
      </c>
      <c r="EU29" s="1" t="n">
        <v>0</v>
      </c>
      <c r="EV29" s="3" t="n">
        <v>0</v>
      </c>
      <c r="EW29" s="1" t="n">
        <v>0</v>
      </c>
      <c r="EX29" s="3" t="n">
        <v>0</v>
      </c>
      <c r="EY29" s="1" t="n">
        <v>0</v>
      </c>
      <c r="EZ29" s="3" t="n">
        <v>0</v>
      </c>
      <c r="FA29" s="1" t="n">
        <v>0</v>
      </c>
      <c r="FB29" s="3" t="n">
        <v>0</v>
      </c>
      <c r="FC29" s="4" t="n">
        <v>0</v>
      </c>
      <c r="FD29" s="4" t="n">
        <v>0</v>
      </c>
      <c r="FE29" s="4" t="n">
        <v>0</v>
      </c>
      <c r="FF29" s="4" t="n">
        <v>0</v>
      </c>
      <c r="FG29" s="4" t="n">
        <v>0</v>
      </c>
      <c r="FH29" s="4" t="n">
        <v>0</v>
      </c>
      <c r="FI29" s="4" t="n">
        <v>0</v>
      </c>
      <c r="FJ29" s="1" t="n">
        <v>0</v>
      </c>
      <c r="FK29" s="3" t="n">
        <v>0</v>
      </c>
      <c r="FL29" s="1" t="n">
        <v>0</v>
      </c>
      <c r="FM29" s="1" t="n">
        <v>0</v>
      </c>
      <c r="FN29" s="1" t="n">
        <v>0</v>
      </c>
      <c r="FO29" s="2" t="n">
        <v>0</v>
      </c>
      <c r="FP29" s="1" t="n">
        <v>0</v>
      </c>
      <c r="FQ29" s="3" t="n">
        <v>0</v>
      </c>
      <c r="FR29" s="3" t="n">
        <v>0</v>
      </c>
      <c r="FS29" s="3" t="s">
        <v>99</v>
      </c>
      <c r="FT29" s="4" t="s">
        <v>99</v>
      </c>
      <c r="FU29" s="4" t="n">
        <v>0</v>
      </c>
      <c r="FV29" s="4" t="n">
        <v>0</v>
      </c>
      <c r="FW29" s="4" t="n">
        <v>0</v>
      </c>
      <c r="FX29" s="4" t="n">
        <v>0</v>
      </c>
      <c r="FY29" s="4" t="n">
        <v>0</v>
      </c>
      <c r="FZ29" s="4" t="n">
        <v>0</v>
      </c>
      <c r="GA29" s="4" t="n">
        <v>0</v>
      </c>
      <c r="GB29" s="4" t="n">
        <v>0</v>
      </c>
    </row>
    <row r="30" customFormat="false" ht="14.25" hidden="false" customHeight="false" outlineLevel="0" collapsed="false">
      <c r="A30" s="1" t="s">
        <v>125</v>
      </c>
      <c r="C30" s="1" t="n">
        <v>1</v>
      </c>
      <c r="D30" s="1" t="n">
        <v>0</v>
      </c>
      <c r="E30" s="2" t="n">
        <v>1</v>
      </c>
      <c r="F30" s="1" t="n">
        <v>0</v>
      </c>
      <c r="G30" s="3" t="n">
        <v>0</v>
      </c>
      <c r="H30" s="1" t="n">
        <v>0</v>
      </c>
      <c r="I30" s="1" t="n">
        <v>0</v>
      </c>
      <c r="J30" s="2" t="n">
        <v>1</v>
      </c>
      <c r="K30" s="3" t="n">
        <v>0</v>
      </c>
      <c r="L30" s="1" t="n">
        <v>0</v>
      </c>
      <c r="M30" s="3" t="n">
        <v>0</v>
      </c>
      <c r="N30" s="1" t="n">
        <v>1</v>
      </c>
      <c r="O30" s="3" t="n">
        <v>0</v>
      </c>
      <c r="P30" s="29" t="n">
        <v>1</v>
      </c>
      <c r="Q30" s="3" t="n">
        <v>0</v>
      </c>
      <c r="R30" s="1" t="n">
        <v>1</v>
      </c>
      <c r="S30" s="3" t="n">
        <v>0</v>
      </c>
      <c r="T30" s="1" t="n">
        <v>0</v>
      </c>
      <c r="U30" s="3" t="n">
        <v>0</v>
      </c>
      <c r="V30" s="1" t="n">
        <v>0</v>
      </c>
      <c r="W30" s="3" t="n">
        <v>0</v>
      </c>
      <c r="X30" s="1" t="n">
        <v>0</v>
      </c>
      <c r="Y30" s="3" t="n">
        <v>0</v>
      </c>
      <c r="Z30" s="1" t="n">
        <v>0</v>
      </c>
      <c r="AA30" s="3" t="n">
        <v>0</v>
      </c>
      <c r="AB30" s="1" t="n">
        <v>0</v>
      </c>
      <c r="AC30" s="3" t="n">
        <v>0</v>
      </c>
      <c r="AD30" s="1" t="n">
        <v>0</v>
      </c>
      <c r="AE30" s="3" t="n">
        <v>0</v>
      </c>
      <c r="AF30" s="1" t="n">
        <v>0</v>
      </c>
      <c r="AG30" s="3" t="n">
        <v>0</v>
      </c>
      <c r="AH30" s="1" t="n">
        <v>0</v>
      </c>
      <c r="AI30" s="3" t="n">
        <v>0</v>
      </c>
      <c r="AJ30" s="1" t="n">
        <v>0</v>
      </c>
      <c r="AK30" s="3" t="n">
        <v>0</v>
      </c>
      <c r="AL30" s="1" t="n">
        <v>0</v>
      </c>
      <c r="AM30" s="3" t="n">
        <v>0</v>
      </c>
      <c r="AN30" s="1" t="n">
        <v>0</v>
      </c>
      <c r="AO30" s="3" t="n">
        <v>0</v>
      </c>
      <c r="AP30" s="1" t="n">
        <v>0</v>
      </c>
      <c r="AQ30" s="3" t="n">
        <v>0</v>
      </c>
      <c r="AR30" s="1" t="n">
        <v>0</v>
      </c>
      <c r="AS30" s="3" t="n">
        <v>0</v>
      </c>
      <c r="AT30" s="1" t="n">
        <v>0</v>
      </c>
      <c r="AU30" s="3" t="n">
        <v>0</v>
      </c>
      <c r="AV30" s="4" t="n">
        <v>1</v>
      </c>
      <c r="AW30" s="4" t="n">
        <v>0</v>
      </c>
      <c r="AX30" s="4" t="n">
        <v>1</v>
      </c>
      <c r="AY30" s="4" t="n">
        <v>1</v>
      </c>
      <c r="AZ30" s="4" t="n">
        <v>0</v>
      </c>
      <c r="BA30" s="4" t="n">
        <v>0</v>
      </c>
      <c r="BB30" s="4" t="n">
        <v>0</v>
      </c>
      <c r="BC30" s="1" t="n">
        <v>0</v>
      </c>
      <c r="BD30" s="3" t="n">
        <v>0</v>
      </c>
      <c r="BE30" s="1" t="n">
        <v>0</v>
      </c>
      <c r="BF30" s="1" t="n">
        <v>0</v>
      </c>
      <c r="BG30" s="1" t="n">
        <v>0</v>
      </c>
      <c r="BH30" s="2" t="n">
        <v>1</v>
      </c>
      <c r="BI30" s="1" t="n">
        <v>0</v>
      </c>
      <c r="BJ30" s="3" t="n">
        <v>0</v>
      </c>
      <c r="BK30" s="3" t="n">
        <v>0</v>
      </c>
      <c r="BL30" s="3" t="n">
        <v>0</v>
      </c>
      <c r="BM30" s="4" t="n">
        <v>0</v>
      </c>
      <c r="BN30" s="4" t="n">
        <v>0</v>
      </c>
      <c r="BO30" s="4" t="n">
        <v>0</v>
      </c>
      <c r="BP30" s="4" t="n">
        <v>0</v>
      </c>
      <c r="BQ30" s="4" t="n">
        <v>0</v>
      </c>
      <c r="BR30" s="4" t="n">
        <v>0</v>
      </c>
      <c r="BS30" s="4" t="n">
        <v>0</v>
      </c>
      <c r="BT30" s="4" t="n">
        <v>0</v>
      </c>
      <c r="BU30" s="4" t="n">
        <v>1</v>
      </c>
      <c r="BV30" s="1" t="n">
        <v>0</v>
      </c>
      <c r="BW30" s="3" t="n">
        <v>0</v>
      </c>
      <c r="BX30" s="1" t="n">
        <v>0</v>
      </c>
      <c r="BY30" s="3" t="n">
        <v>0</v>
      </c>
      <c r="BZ30" s="1" t="n">
        <v>0</v>
      </c>
      <c r="CA30" s="3" t="n">
        <v>0</v>
      </c>
      <c r="CB30" s="1" t="n">
        <v>0</v>
      </c>
      <c r="CC30" s="3" t="n">
        <v>0</v>
      </c>
      <c r="CD30" s="1" t="n">
        <v>0</v>
      </c>
      <c r="CE30" s="3" t="n">
        <v>0</v>
      </c>
      <c r="CF30" s="1" t="n">
        <v>0</v>
      </c>
      <c r="CG30" s="3" t="n">
        <v>0</v>
      </c>
      <c r="CH30" s="1" t="n">
        <v>0</v>
      </c>
      <c r="CI30" s="3" t="n">
        <v>0</v>
      </c>
      <c r="CJ30" s="1" t="n">
        <v>0</v>
      </c>
      <c r="CK30" s="3" t="n">
        <v>0</v>
      </c>
      <c r="CL30" s="1" t="n">
        <v>0</v>
      </c>
      <c r="CM30" s="3" t="n">
        <v>20</v>
      </c>
      <c r="CN30" s="1" t="n">
        <v>50</v>
      </c>
      <c r="CO30" s="3" t="n">
        <v>80</v>
      </c>
      <c r="CP30" s="1" t="n">
        <v>0</v>
      </c>
      <c r="CQ30" s="3" t="n">
        <v>20</v>
      </c>
      <c r="CR30" s="1" t="n">
        <v>0</v>
      </c>
      <c r="CS30" s="3" t="n">
        <v>20</v>
      </c>
      <c r="CT30" s="1" t="n">
        <v>0</v>
      </c>
      <c r="CU30" s="3" t="n">
        <v>0</v>
      </c>
      <c r="CV30" s="1" t="n">
        <v>0</v>
      </c>
      <c r="CW30" s="3" t="n">
        <v>0</v>
      </c>
      <c r="CX30" s="1" t="n">
        <v>0</v>
      </c>
      <c r="CY30" s="3" t="n">
        <v>20</v>
      </c>
      <c r="CZ30" s="1" t="n">
        <v>0</v>
      </c>
      <c r="DA30" s="3" t="n">
        <v>0</v>
      </c>
      <c r="DB30" s="1" t="n">
        <v>0</v>
      </c>
      <c r="DC30" s="3" t="n">
        <v>0</v>
      </c>
      <c r="DD30" s="1" t="n">
        <f aca="false">(1-10^-2)*100</f>
        <v>99</v>
      </c>
      <c r="DE30" s="3" t="n">
        <f aca="false">(1-10^-3)*100</f>
        <v>99.9</v>
      </c>
      <c r="DF30" s="1" t="n">
        <f aca="false">(1-10^-2)*100</f>
        <v>99</v>
      </c>
      <c r="DG30" s="3" t="n">
        <f aca="false">(1-10^-4)*100</f>
        <v>99.99</v>
      </c>
      <c r="DH30" s="1" t="n">
        <v>0</v>
      </c>
      <c r="DI30" s="3" t="n">
        <f aca="false">(1-10^-2)*100</f>
        <v>99</v>
      </c>
      <c r="DJ30" s="1" t="s">
        <v>99</v>
      </c>
      <c r="DK30" s="1" t="n">
        <v>0</v>
      </c>
      <c r="DL30" s="2" t="s">
        <v>99</v>
      </c>
      <c r="DM30" s="1" t="n">
        <v>0</v>
      </c>
      <c r="DN30" s="3" t="n">
        <v>0</v>
      </c>
      <c r="DO30" s="1" t="n">
        <v>0</v>
      </c>
      <c r="DP30" s="3" t="n">
        <v>0</v>
      </c>
      <c r="DQ30" s="2" t="s">
        <v>99</v>
      </c>
      <c r="DR30" s="3" t="n">
        <v>0</v>
      </c>
      <c r="DS30" s="1" t="n">
        <v>0</v>
      </c>
      <c r="DT30" s="3" t="n">
        <v>0</v>
      </c>
      <c r="DU30" s="1" t="s">
        <v>102</v>
      </c>
      <c r="DV30" s="3" t="n">
        <v>0</v>
      </c>
      <c r="DW30" s="1" t="s">
        <v>103</v>
      </c>
      <c r="DX30" s="3" t="s">
        <v>103</v>
      </c>
      <c r="DY30" s="1" t="n">
        <v>0</v>
      </c>
      <c r="DZ30" s="3" t="n">
        <v>0</v>
      </c>
      <c r="EA30" s="1" t="n">
        <v>0</v>
      </c>
      <c r="EB30" s="3" t="n">
        <v>0</v>
      </c>
      <c r="EC30" s="1" t="n">
        <v>0</v>
      </c>
      <c r="ED30" s="3" t="n">
        <v>0</v>
      </c>
      <c r="EE30" s="1" t="n">
        <v>0</v>
      </c>
      <c r="EF30" s="3" t="n">
        <v>0</v>
      </c>
      <c r="EG30" s="1" t="n">
        <v>0</v>
      </c>
      <c r="EH30" s="3" t="n">
        <v>0</v>
      </c>
      <c r="EI30" s="1" t="n">
        <v>0</v>
      </c>
      <c r="EJ30" s="3" t="n">
        <v>0</v>
      </c>
      <c r="EK30" s="1" t="n">
        <v>0</v>
      </c>
      <c r="EL30" s="3" t="n">
        <v>0</v>
      </c>
      <c r="EM30" s="1" t="n">
        <v>0</v>
      </c>
      <c r="EN30" s="3" t="n">
        <v>0</v>
      </c>
      <c r="EO30" s="1" t="n">
        <v>0</v>
      </c>
      <c r="EP30" s="3" t="n">
        <v>0</v>
      </c>
      <c r="EQ30" s="1" t="n">
        <v>0</v>
      </c>
      <c r="ER30" s="3" t="n">
        <v>0</v>
      </c>
      <c r="ES30" s="1" t="n">
        <v>0</v>
      </c>
      <c r="ET30" s="3" t="n">
        <v>0</v>
      </c>
      <c r="EU30" s="1" t="n">
        <v>0</v>
      </c>
      <c r="EV30" s="3" t="n">
        <v>0</v>
      </c>
      <c r="EW30" s="1" t="n">
        <v>0</v>
      </c>
      <c r="EX30" s="3" t="n">
        <v>0</v>
      </c>
      <c r="EY30" s="1" t="n">
        <v>0</v>
      </c>
      <c r="EZ30" s="3" t="n">
        <v>0</v>
      </c>
      <c r="FA30" s="1" t="n">
        <v>0</v>
      </c>
      <c r="FB30" s="3" t="n">
        <v>0</v>
      </c>
      <c r="FC30" s="4" t="s">
        <v>100</v>
      </c>
      <c r="FD30" s="4" t="n">
        <v>0</v>
      </c>
      <c r="FE30" s="4" t="s">
        <v>99</v>
      </c>
      <c r="FF30" s="4" t="s">
        <v>99</v>
      </c>
      <c r="FG30" s="4" t="n">
        <v>0</v>
      </c>
      <c r="FH30" s="4" t="n">
        <v>0</v>
      </c>
      <c r="FI30" s="4" t="n">
        <v>0</v>
      </c>
      <c r="FJ30" s="1" t="n">
        <v>0</v>
      </c>
      <c r="FK30" s="3" t="n">
        <v>0</v>
      </c>
      <c r="FL30" s="1" t="n">
        <v>0</v>
      </c>
      <c r="FM30" s="1" t="n">
        <v>0</v>
      </c>
      <c r="FN30" s="1" t="n">
        <v>0</v>
      </c>
      <c r="FO30" s="2" t="s">
        <v>99</v>
      </c>
      <c r="FP30" s="1" t="n">
        <v>0</v>
      </c>
      <c r="FQ30" s="3" t="n">
        <v>0</v>
      </c>
      <c r="FR30" s="3" t="n">
        <v>0</v>
      </c>
      <c r="FS30" s="3" t="n">
        <v>0</v>
      </c>
      <c r="FT30" s="4" t="n">
        <v>0</v>
      </c>
      <c r="FU30" s="4" t="n">
        <v>0</v>
      </c>
      <c r="FV30" s="4" t="n">
        <v>0</v>
      </c>
      <c r="FW30" s="4" t="n">
        <v>0</v>
      </c>
      <c r="FX30" s="4" t="n">
        <v>0</v>
      </c>
      <c r="FY30" s="4" t="n">
        <v>0</v>
      </c>
      <c r="FZ30" s="4" t="n">
        <v>0</v>
      </c>
      <c r="GA30" s="4" t="n">
        <v>0</v>
      </c>
      <c r="GB30" s="4" t="s">
        <v>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2169B78D842A848BE799D251A5B2C6A" ma:contentTypeVersion="7" ma:contentTypeDescription="Crear nuevo documento." ma:contentTypeScope="" ma:versionID="625099e38fc716cc4bb30b36cfa7c837">
  <xsd:schema xmlns:xsd="http://www.w3.org/2001/XMLSchema" xmlns:xs="http://www.w3.org/2001/XMLSchema" xmlns:p="http://schemas.microsoft.com/office/2006/metadata/properties" xmlns:ns2="758674b2-73ae-44f0-9f19-d4ad379aa2ea" targetNamespace="http://schemas.microsoft.com/office/2006/metadata/properties" ma:root="true" ma:fieldsID="c97fa59194b5c482d1d5e2dd6e3e6b4b" ns2:_="">
    <xsd:import namespace="758674b2-73ae-44f0-9f19-d4ad379aa2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8674b2-73ae-44f0-9f19-d4ad379aa2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A286B8-E862-4FE3-98FF-4995DEAA8D26}"/>
</file>

<file path=customXml/itemProps2.xml><?xml version="1.0" encoding="utf-8"?>
<ds:datastoreItem xmlns:ds="http://schemas.openxmlformats.org/officeDocument/2006/customXml" ds:itemID="{A8CF2536-5B5F-48EF-8D21-2D91C55BFC22}"/>
</file>

<file path=customXml/itemProps3.xml><?xml version="1.0" encoding="utf-8"?>
<ds:datastoreItem xmlns:ds="http://schemas.openxmlformats.org/officeDocument/2006/customXml" ds:itemID="{8C2A0EC8-132F-49A9-8AF8-F7A11A55D6FD}"/>
</file>

<file path=docProps/app.xml><?xml version="1.0" encoding="utf-8"?>
<Properties xmlns="http://schemas.openxmlformats.org/officeDocument/2006/extended-properties" xmlns:vt="http://schemas.openxmlformats.org/officeDocument/2006/docPropsVTypes">
  <Template/>
  <TotalTime>36</TotalTime>
  <Application>LibreOffice/7.2.5.2$Linux_X86_64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Merce Font</dc:creator>
  <dc:description/>
  <dc:language>en-US</dc:language>
  <cp:lastModifiedBy/>
  <dcterms:modified xsi:type="dcterms:W3CDTF">2022-04-11T17:04:18Z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0x01010042169B78D842A848BE799D251A5B2C6A</vt:lpwstr>
  </property>
</Properties>
</file>