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 cimbaljevic\Desktop\Godisnja saopstenja 2021\2022\Ukupni\"/>
    </mc:Choice>
  </mc:AlternateContent>
  <xr:revisionPtr revIDLastSave="0" documentId="13_ncr:1_{F2DACD40-8CEA-4F72-82EF-83C94AEB3766}" xr6:coauthVersionLast="36" xr6:coauthVersionMax="36" xr10:uidLastSave="{00000000-0000-0000-0000-000000000000}"/>
  <bookViews>
    <workbookView xWindow="0" yWindow="0" windowWidth="28800" windowHeight="11325" xr2:uid="{8FB5CD68-1CF3-490A-912E-C7AA7121D4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3" l="1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<sst xmlns="http://schemas.openxmlformats.org/spreadsheetml/2006/main" count="145" uniqueCount="122">
  <si>
    <t>Vrsta smještajnog objekta</t>
  </si>
  <si>
    <t>Dolasci turista</t>
  </si>
  <si>
    <t>Noćenja turista</t>
  </si>
  <si>
    <t>Strani</t>
  </si>
  <si>
    <t>Domaći</t>
  </si>
  <si>
    <t>Ukupno</t>
  </si>
  <si>
    <t>(1)</t>
  </si>
  <si>
    <t>(2)</t>
  </si>
  <si>
    <t>(3)=(1)+(2)</t>
  </si>
  <si>
    <t xml:space="preserve">Ukupno </t>
  </si>
  <si>
    <t>Objekti kolektivnog smještaja</t>
  </si>
  <si>
    <t xml:space="preserve"> Hotel</t>
  </si>
  <si>
    <t xml:space="preserve"> Garni hotel</t>
  </si>
  <si>
    <t xml:space="preserve"> Mali hotel</t>
  </si>
  <si>
    <t xml:space="preserve"> Boutique hotel</t>
  </si>
  <si>
    <t xml:space="preserve"> Apart hotel</t>
  </si>
  <si>
    <t xml:space="preserve"> Turističko naselje</t>
  </si>
  <si>
    <t xml:space="preserve"> Motel</t>
  </si>
  <si>
    <t xml:space="preserve"> Kamp</t>
  </si>
  <si>
    <t xml:space="preserve"> Hostel</t>
  </si>
  <si>
    <t>Odmaralište i lječilište</t>
  </si>
  <si>
    <t>Individualni turistički smještaj</t>
  </si>
  <si>
    <t>Opština</t>
  </si>
  <si>
    <t>Struktura</t>
  </si>
  <si>
    <t>(3) u %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</si>
  <si>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</si>
  <si>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</si>
  <si>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</si>
  <si>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</si>
  <si>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</si>
  <si>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</si>
  <si>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</si>
  <si>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</si>
  <si>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 Novi</t>
  </si>
  <si>
    <t>Kolašin</t>
  </si>
  <si>
    <t>Kotor</t>
  </si>
  <si>
    <t>Mojkovac</t>
  </si>
  <si>
    <t>Nikšić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</si>
  <si>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</si>
  <si>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</si>
  <si>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</si>
  <si>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</si>
  <si>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</si>
  <si>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</si>
  <si>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</si>
  <si>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</si>
  <si>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</si>
  <si>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</si>
  <si>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Zemlja pripadnosti gostiju</t>
  </si>
  <si>
    <t>Dolasci</t>
  </si>
  <si>
    <t>Struktura, u %</t>
  </si>
  <si>
    <t>Noćenja</t>
  </si>
  <si>
    <t>Struktura , u %</t>
  </si>
  <si>
    <t>Strani turisti</t>
  </si>
  <si>
    <t>Evropa</t>
  </si>
  <si>
    <t>Albanija</t>
  </si>
  <si>
    <t>Austrija</t>
  </si>
  <si>
    <t>Belgija</t>
  </si>
  <si>
    <t>Bjelorusija</t>
  </si>
  <si>
    <t>Bosna i Hercegovina</t>
  </si>
  <si>
    <t>Bugarska</t>
  </si>
  <si>
    <t>Češka</t>
  </si>
  <si>
    <t>Danska</t>
  </si>
  <si>
    <t>Estonija</t>
  </si>
  <si>
    <t>Finska</t>
  </si>
  <si>
    <t>Francuska</t>
  </si>
  <si>
    <t>Grčka</t>
  </si>
  <si>
    <t>Holandija</t>
  </si>
  <si>
    <t>Hrvatska</t>
  </si>
  <si>
    <t>Irska</t>
  </si>
  <si>
    <t>Island</t>
  </si>
  <si>
    <t>Italija</t>
  </si>
  <si>
    <t>Kipar</t>
  </si>
  <si>
    <t>Kosovo</t>
  </si>
  <si>
    <t>Letonija</t>
  </si>
  <si>
    <t>Litvanija</t>
  </si>
  <si>
    <t>Luksemburg</t>
  </si>
  <si>
    <t>Mađarska</t>
  </si>
  <si>
    <t>Malta</t>
  </si>
  <si>
    <t>Republika Sjeverna Makedonija</t>
  </si>
  <si>
    <t>Norveška</t>
  </si>
  <si>
    <t>Njemačka</t>
  </si>
  <si>
    <t>Poljska</t>
  </si>
  <si>
    <t>Portugalija</t>
  </si>
  <si>
    <t>Rumunija</t>
  </si>
  <si>
    <t>Slovačka</t>
  </si>
  <si>
    <t>Slovenija</t>
  </si>
  <si>
    <t>Srbija</t>
  </si>
  <si>
    <t>Španija</t>
  </si>
  <si>
    <t>Švajcarska uključujući Lihtenštajn</t>
  </si>
  <si>
    <t>Švedska</t>
  </si>
  <si>
    <t>Turska</t>
  </si>
  <si>
    <t>Ukrajina</t>
  </si>
  <si>
    <t>Ujedinjeno Kraljevstvo</t>
  </si>
  <si>
    <t>Ostale evropske zemlje</t>
  </si>
  <si>
    <t>Vanevropske zemlje</t>
  </si>
  <si>
    <t>Južna Afrika</t>
  </si>
  <si>
    <t>Ostale afričke zemlje</t>
  </si>
  <si>
    <t>Kanada</t>
  </si>
  <si>
    <t>SAD</t>
  </si>
  <si>
    <t>Ostale zemlje Sjeverne Amerike</t>
  </si>
  <si>
    <t>Argentina</t>
  </si>
  <si>
    <t>Brazil</t>
  </si>
  <si>
    <t>Čile</t>
  </si>
  <si>
    <t>Ostale zemlje Južne i Srednje Amerike</t>
  </si>
  <si>
    <t>Kina (uključujući Hong Kong)</t>
  </si>
  <si>
    <t>Japan</t>
  </si>
  <si>
    <t>Koreja, Republika (Južna Koreja)</t>
  </si>
  <si>
    <t>Izrael</t>
  </si>
  <si>
    <t>Indija</t>
  </si>
  <si>
    <t>Azerbejdžan</t>
  </si>
  <si>
    <t>Ostale azijske zemlje</t>
  </si>
  <si>
    <t>Australija</t>
  </si>
  <si>
    <t>Novi Zeland</t>
  </si>
  <si>
    <t>Ostale zemlje Okeanije</t>
  </si>
  <si>
    <t>Ujedinjeni Arapski Emirati</t>
  </si>
  <si>
    <t>Etno selo</t>
  </si>
  <si>
    <t>Rusija</t>
  </si>
  <si>
    <t>Tabela 2. Dolasci i noćenja turista po opštinama, ukupno 2022. godina</t>
  </si>
  <si>
    <t>Tabela 3 Dolasci i noćenja stranih turista po zemlji pripadnosti, 2022. godina</t>
  </si>
  <si>
    <t>Tabela 1. Dolasci i noćenja turista prema vrstama smještajnih objekata, ukupno 2022.</t>
  </si>
  <si>
    <t xml:space="preserve"> Gostionica i pansion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</si>
</sst>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color indexed="8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2" applyNumberFormat="0" applyAlignment="0" applyProtection="0"/>
    <xf numFmtId="0" fontId="14" fillId="7" borderId="13" applyNumberFormat="0" applyAlignment="0" applyProtection="0"/>
    <xf numFmtId="0" fontId="15" fillId="7" borderId="12" applyNumberFormat="0" applyAlignment="0" applyProtection="0"/>
    <xf numFmtId="0" fontId="16" fillId="0" borderId="14" applyNumberFormat="0" applyFill="0" applyAlignment="0" applyProtection="0"/>
    <xf numFmtId="0" fontId="17" fillId="8" borderId="15" applyNumberFormat="0" applyAlignment="0" applyProtection="0"/>
    <xf numFmtId="0" fontId="18" fillId="0" borderId="0" applyNumberFormat="0" applyFill="0" applyBorder="0" applyAlignment="0" applyProtection="0"/>
    <xf numFmtId="0" fontId="5" fillId="9" borderId="16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23" fillId="0" borderId="0"/>
  </cellStyleXfs>
  <cellXfs count="58">
    <xf numFmtId="0" fontId="0" fillId="0" borderId="0" xfId="0"/>
    <xf numFmtId="0" fontId="3" fillId="0" borderId="2" xfId="0" applyFont="1" applyBorder="1" applyAlignment="1">
      <alignment horizontal="left" indent="1"/>
    </xf>
    <xf numFmtId="3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0" fontId="4" fillId="0" borderId="1" xfId="0" applyFont="1" applyBorder="1"/>
    <xf numFmtId="0" fontId="4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/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horizontal="left" inden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Fill="1" applyBorder="1"/>
    <xf numFmtId="0" fontId="1" fillId="0" borderId="4" xfId="0" applyFont="1" applyFill="1" applyBorder="1"/>
    <xf numFmtId="3" fontId="4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/>
    <xf numFmtId="0" fontId="1" fillId="0" borderId="1" xfId="0" applyFont="1" applyBorder="1" applyAlignment="1"/>
    <xf numFmtId="164" fontId="4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3" fontId="4" fillId="0" borderId="0" xfId="0" applyNumberFormat="1" applyFont="1"/>
    <xf numFmtId="164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/>
    <xf numFmtId="0" fontId="4" fillId="0" borderId="0" xfId="0" applyFont="1" applyAlignment="1">
      <alignment horizontal="right" vertical="center"/>
    </xf>
    <xf numFmtId="165" fontId="0" fillId="0" borderId="0" xfId="0" applyNumberFormat="1"/>
    <xf numFmtId="165" fontId="4" fillId="0" borderId="1" xfId="0" applyNumberFormat="1" applyFont="1" applyBorder="1"/>
    <xf numFmtId="165" fontId="1" fillId="0" borderId="1" xfId="42" applyNumberFormat="1" applyFont="1" applyBorder="1"/>
    <xf numFmtId="3" fontId="4" fillId="0" borderId="1" xfId="0" applyNumberFormat="1" applyFont="1" applyFill="1" applyBorder="1"/>
    <xf numFmtId="0" fontId="4" fillId="0" borderId="1" xfId="0" applyFont="1" applyFill="1" applyBorder="1"/>
    <xf numFmtId="3" fontId="3" fillId="0" borderId="1" xfId="0" applyNumberFormat="1" applyFont="1" applyFill="1" applyBorder="1"/>
    <xf numFmtId="0" fontId="3" fillId="0" borderId="1" xfId="0" applyFont="1" applyFill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0474-0021-4472-82F5-853A7E2BD940}">
  <dimension ref="A1:M26"/>
  <sheetViews>
    <sheetView tabSelected="1" workbookViewId="0">
      <selection activeCell="L14" sqref="L14"/>
    </sheetView>
  </sheetViews>
  <sheetFormatPr defaultRowHeight="15" x14ac:dyDescent="0.25"/>
  <cols>
    <col min="1" max="1" width="26" customWidth="1"/>
    <col min="2" max="2" width="10" customWidth="1"/>
    <col min="5" max="5" width="11" customWidth="1"/>
    <col min="6" max="6" width="12" customWidth="1"/>
    <col min="7" max="7" width="11.7109375" customWidth="1"/>
    <col min="18" max="18" width="25.140625" customWidth="1"/>
  </cols>
  <sheetData>
    <row r="1" spans="1:13" x14ac:dyDescent="0.25">
      <c r="A1" s="1" t="s">
        <v>120</v>
      </c>
      <c r="B1" s="1"/>
      <c r="C1" s="1"/>
      <c r="D1" s="1"/>
      <c r="E1" s="1"/>
      <c r="F1" s="1"/>
      <c r="G1" s="37"/>
    </row>
    <row r="2" spans="1:13" x14ac:dyDescent="0.25">
      <c r="A2" s="51" t="s">
        <v>0</v>
      </c>
      <c r="B2" s="48" t="s">
        <v>1</v>
      </c>
      <c r="C2" s="49"/>
      <c r="D2" s="50"/>
      <c r="E2" s="48" t="s">
        <v>2</v>
      </c>
      <c r="F2" s="49"/>
      <c r="G2" s="50"/>
    </row>
    <row r="3" spans="1:13" x14ac:dyDescent="0.25">
      <c r="A3" s="52"/>
      <c r="B3" s="3"/>
      <c r="C3" s="3"/>
      <c r="D3" s="3"/>
      <c r="E3" s="3"/>
      <c r="F3" s="3"/>
      <c r="G3" s="3"/>
    </row>
    <row r="4" spans="1:13" x14ac:dyDescent="0.25">
      <c r="A4" s="52"/>
      <c r="B4" s="3" t="s">
        <v>3</v>
      </c>
      <c r="C4" s="3" t="s">
        <v>4</v>
      </c>
      <c r="D4" s="3" t="s">
        <v>5</v>
      </c>
      <c r="E4" s="3" t="s">
        <v>3</v>
      </c>
      <c r="F4" s="3" t="s">
        <v>4</v>
      </c>
      <c r="G4" s="3" t="s">
        <v>5</v>
      </c>
    </row>
    <row r="5" spans="1:13" x14ac:dyDescent="0.25">
      <c r="A5" s="53"/>
      <c r="B5" s="7" t="s">
        <v>6</v>
      </c>
      <c r="C5" s="7" t="s">
        <v>7</v>
      </c>
      <c r="D5" s="3" t="s">
        <v>8</v>
      </c>
      <c r="E5" s="7" t="s">
        <v>6</v>
      </c>
      <c r="F5" s="7" t="s">
        <v>7</v>
      </c>
      <c r="G5" s="3" t="s">
        <v>8</v>
      </c>
    </row>
    <row r="6" spans="1:13" x14ac:dyDescent="0.25">
      <c r="A6" s="47" t="s">
        <v>9</v>
      </c>
      <c r="B6" s="46">
        <v>2036403</v>
      </c>
      <c r="C6" s="46">
        <v>147572</v>
      </c>
      <c r="D6" s="46">
        <v>2183975</v>
      </c>
      <c r="E6" s="46">
        <v>11867590</v>
      </c>
      <c r="F6" s="46">
        <v>561197</v>
      </c>
      <c r="G6" s="46">
        <v>12428787</v>
      </c>
    </row>
    <row r="7" spans="1:13" x14ac:dyDescent="0.25">
      <c r="A7" s="4" t="s">
        <v>10</v>
      </c>
      <c r="B7" s="5">
        <v>1025642</v>
      </c>
      <c r="C7" s="5">
        <v>140333</v>
      </c>
      <c r="D7" s="5">
        <v>1165975</v>
      </c>
      <c r="E7" s="5">
        <v>3787237</v>
      </c>
      <c r="F7" s="5">
        <v>528457</v>
      </c>
      <c r="G7" s="46">
        <v>4315694</v>
      </c>
      <c r="I7" s="2"/>
      <c r="J7" s="2"/>
    </row>
    <row r="8" spans="1:13" x14ac:dyDescent="0.25">
      <c r="A8" s="16" t="s">
        <v>11</v>
      </c>
      <c r="B8" s="44">
        <v>719046</v>
      </c>
      <c r="C8" s="44">
        <v>93091</v>
      </c>
      <c r="D8" s="44">
        <v>812137</v>
      </c>
      <c r="E8" s="44">
        <v>2731396</v>
      </c>
      <c r="F8" s="44">
        <v>264612</v>
      </c>
      <c r="G8" s="44">
        <v>2996008</v>
      </c>
      <c r="I8" s="2"/>
      <c r="J8" s="2"/>
    </row>
    <row r="9" spans="1:13" x14ac:dyDescent="0.25">
      <c r="A9" s="16" t="s">
        <v>12</v>
      </c>
      <c r="B9" s="44">
        <v>45048</v>
      </c>
      <c r="C9" s="44">
        <v>3661</v>
      </c>
      <c r="D9" s="44">
        <v>48709</v>
      </c>
      <c r="E9" s="44">
        <v>129415</v>
      </c>
      <c r="F9" s="44">
        <v>8318</v>
      </c>
      <c r="G9" s="44">
        <v>137733</v>
      </c>
      <c r="I9" s="2"/>
      <c r="J9" s="2"/>
    </row>
    <row r="10" spans="1:13" x14ac:dyDescent="0.25">
      <c r="A10" s="16" t="s">
        <v>13</v>
      </c>
      <c r="B10" s="44">
        <v>130198</v>
      </c>
      <c r="C10" s="44">
        <v>16887</v>
      </c>
      <c r="D10" s="44">
        <v>147085</v>
      </c>
      <c r="E10" s="44">
        <v>356239</v>
      </c>
      <c r="F10" s="44">
        <v>46803</v>
      </c>
      <c r="G10" s="44">
        <v>403042</v>
      </c>
      <c r="I10" s="2"/>
      <c r="J10" s="2"/>
    </row>
    <row r="11" spans="1:13" x14ac:dyDescent="0.25">
      <c r="A11" s="16" t="s">
        <v>14</v>
      </c>
      <c r="B11" s="44">
        <v>47742</v>
      </c>
      <c r="C11" s="44">
        <v>2415</v>
      </c>
      <c r="D11" s="44">
        <v>50157</v>
      </c>
      <c r="E11" s="44">
        <v>128139</v>
      </c>
      <c r="F11" s="44">
        <v>4465</v>
      </c>
      <c r="G11" s="44">
        <v>132604</v>
      </c>
      <c r="I11" s="2"/>
      <c r="J11" s="2"/>
      <c r="M11" s="20"/>
    </row>
    <row r="12" spans="1:13" x14ac:dyDescent="0.25">
      <c r="A12" s="16" t="s">
        <v>15</v>
      </c>
      <c r="B12" s="44">
        <v>7733</v>
      </c>
      <c r="C12" s="44">
        <v>581</v>
      </c>
      <c r="D12" s="44">
        <v>8314</v>
      </c>
      <c r="E12" s="44">
        <v>39405</v>
      </c>
      <c r="F12" s="44">
        <v>2348</v>
      </c>
      <c r="G12" s="44">
        <v>41753</v>
      </c>
      <c r="I12" s="2"/>
      <c r="J12" s="2"/>
    </row>
    <row r="13" spans="1:13" x14ac:dyDescent="0.25">
      <c r="A13" s="16" t="s">
        <v>16</v>
      </c>
      <c r="B13" s="44">
        <v>41159</v>
      </c>
      <c r="C13" s="44">
        <v>4607</v>
      </c>
      <c r="D13" s="44">
        <v>45766</v>
      </c>
      <c r="E13" s="44">
        <v>205053</v>
      </c>
      <c r="F13" s="44">
        <v>17244</v>
      </c>
      <c r="G13" s="44">
        <v>222297</v>
      </c>
      <c r="I13" s="2"/>
      <c r="J13" s="2"/>
    </row>
    <row r="14" spans="1:13" x14ac:dyDescent="0.25">
      <c r="A14" s="16" t="s">
        <v>17</v>
      </c>
      <c r="B14" s="45">
        <v>433</v>
      </c>
      <c r="C14" s="45">
        <v>172</v>
      </c>
      <c r="D14" s="45">
        <v>605</v>
      </c>
      <c r="E14" s="44">
        <v>462</v>
      </c>
      <c r="F14" s="45">
        <v>610</v>
      </c>
      <c r="G14" s="44">
        <v>1072</v>
      </c>
      <c r="I14" s="2"/>
      <c r="J14" s="2"/>
    </row>
    <row r="15" spans="1:13" x14ac:dyDescent="0.25">
      <c r="A15" s="16" t="s">
        <v>121</v>
      </c>
      <c r="B15" s="44">
        <v>1775</v>
      </c>
      <c r="C15" s="45">
        <v>43</v>
      </c>
      <c r="D15" s="44">
        <v>1818</v>
      </c>
      <c r="E15" s="44">
        <v>9996</v>
      </c>
      <c r="F15" s="44">
        <v>204</v>
      </c>
      <c r="G15" s="44">
        <v>10200</v>
      </c>
      <c r="I15" s="2"/>
      <c r="J15" s="2"/>
    </row>
    <row r="16" spans="1:13" x14ac:dyDescent="0.25">
      <c r="A16" s="16" t="s">
        <v>18</v>
      </c>
      <c r="B16" s="44">
        <v>10155</v>
      </c>
      <c r="C16" s="45">
        <v>143</v>
      </c>
      <c r="D16" s="44">
        <v>10298</v>
      </c>
      <c r="E16" s="44">
        <v>38085</v>
      </c>
      <c r="F16" s="45">
        <v>569</v>
      </c>
      <c r="G16" s="44">
        <v>38654</v>
      </c>
      <c r="I16" s="2"/>
      <c r="J16" s="2"/>
    </row>
    <row r="17" spans="1:13" x14ac:dyDescent="0.25">
      <c r="A17" s="16" t="s">
        <v>19</v>
      </c>
      <c r="B17" s="44">
        <v>7060</v>
      </c>
      <c r="C17" s="45">
        <v>1069</v>
      </c>
      <c r="D17" s="44">
        <v>8129</v>
      </c>
      <c r="E17" s="44">
        <v>27042</v>
      </c>
      <c r="F17" s="45">
        <v>5844</v>
      </c>
      <c r="G17" s="44">
        <v>32886</v>
      </c>
      <c r="I17" s="2"/>
      <c r="J17" s="2"/>
    </row>
    <row r="18" spans="1:13" s="20" customFormat="1" x14ac:dyDescent="0.25">
      <c r="A18" s="16" t="s">
        <v>116</v>
      </c>
      <c r="B18" s="44">
        <v>1794</v>
      </c>
      <c r="C18" s="45">
        <v>117</v>
      </c>
      <c r="D18" s="44">
        <v>1911</v>
      </c>
      <c r="E18" s="44">
        <v>4346</v>
      </c>
      <c r="F18" s="45">
        <v>174</v>
      </c>
      <c r="G18" s="44">
        <v>4520</v>
      </c>
      <c r="I18" s="2"/>
      <c r="J18" s="2"/>
    </row>
    <row r="19" spans="1:13" x14ac:dyDescent="0.25">
      <c r="A19" s="16" t="s">
        <v>20</v>
      </c>
      <c r="B19" s="44">
        <v>13499</v>
      </c>
      <c r="C19" s="44">
        <v>17547</v>
      </c>
      <c r="D19" s="44">
        <v>31046</v>
      </c>
      <c r="E19" s="44">
        <v>117659</v>
      </c>
      <c r="F19" s="44">
        <v>177266</v>
      </c>
      <c r="G19" s="44">
        <v>294925</v>
      </c>
      <c r="I19" s="2"/>
      <c r="J19" s="2"/>
    </row>
    <row r="20" spans="1:13" x14ac:dyDescent="0.25">
      <c r="A20" s="16"/>
      <c r="B20" s="44"/>
      <c r="C20" s="44"/>
      <c r="D20" s="44"/>
      <c r="E20" s="44"/>
      <c r="F20" s="44"/>
      <c r="G20" s="44"/>
      <c r="H20" s="2"/>
      <c r="I20" s="2"/>
      <c r="J20" s="2"/>
      <c r="K20" s="2"/>
      <c r="L20" s="2"/>
      <c r="M20" s="2"/>
    </row>
    <row r="21" spans="1:13" x14ac:dyDescent="0.25">
      <c r="A21" s="4" t="s">
        <v>21</v>
      </c>
      <c r="B21" s="46">
        <v>1010761</v>
      </c>
      <c r="C21" s="46">
        <v>7239</v>
      </c>
      <c r="D21" s="46">
        <v>1018000</v>
      </c>
      <c r="E21" s="46">
        <v>8080353</v>
      </c>
      <c r="F21" s="46">
        <v>32740</v>
      </c>
      <c r="G21" s="46">
        <v>8113093</v>
      </c>
    </row>
    <row r="22" spans="1:13" x14ac:dyDescent="0.25">
      <c r="A22" s="16"/>
      <c r="B22" s="6"/>
      <c r="C22" s="6"/>
      <c r="D22" s="6"/>
      <c r="E22" s="6"/>
      <c r="F22" s="6"/>
      <c r="G22" s="6"/>
    </row>
    <row r="24" spans="1:13" x14ac:dyDescent="0.25">
      <c r="A24" s="38"/>
      <c r="B24" s="2"/>
      <c r="C24" s="2"/>
      <c r="D24" s="2"/>
      <c r="E24" s="2"/>
      <c r="F24" s="2"/>
      <c r="G24" s="2"/>
    </row>
    <row r="26" spans="1:13" x14ac:dyDescent="0.25">
      <c r="B26" s="2"/>
      <c r="C26" s="2"/>
      <c r="D26" s="2"/>
      <c r="E26" s="2"/>
      <c r="F26" s="2"/>
      <c r="G26" s="2"/>
      <c r="H26" s="2"/>
    </row>
  </sheetData>
  <mergeCells count="3">
    <mergeCell ref="B2:D2"/>
    <mergeCell ref="E2:G2"/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FB08-F137-425D-9467-5C200CEB4F70}">
  <dimension ref="A1:M32"/>
  <sheetViews>
    <sheetView workbookViewId="0">
      <selection activeCell="N19" sqref="N19"/>
    </sheetView>
  </sheetViews>
  <sheetFormatPr defaultRowHeight="15" x14ac:dyDescent="0.25"/>
  <cols>
    <col min="1" max="1" width="14.42578125" customWidth="1"/>
    <col min="6" max="6" width="10.7109375" customWidth="1"/>
    <col min="8" max="8" width="10.85546875" customWidth="1"/>
  </cols>
  <sheetData>
    <row r="1" spans="1:13" x14ac:dyDescent="0.25">
      <c r="A1" s="11" t="s">
        <v>118</v>
      </c>
      <c r="B1" s="10"/>
      <c r="C1" s="10"/>
      <c r="D1" s="10"/>
      <c r="E1" s="10"/>
      <c r="F1" s="10"/>
      <c r="G1" s="10"/>
      <c r="H1" s="10"/>
      <c r="I1" s="10"/>
    </row>
    <row r="2" spans="1:13" x14ac:dyDescent="0.25">
      <c r="A2" s="56" t="s">
        <v>22</v>
      </c>
      <c r="B2" s="54" t="s">
        <v>1</v>
      </c>
      <c r="C2" s="54"/>
      <c r="D2" s="54"/>
      <c r="E2" s="54"/>
      <c r="F2" s="55" t="s">
        <v>2</v>
      </c>
      <c r="G2" s="55"/>
      <c r="H2" s="55"/>
      <c r="I2" s="55"/>
    </row>
    <row r="3" spans="1:13" x14ac:dyDescent="0.25">
      <c r="A3" s="57"/>
      <c r="B3" s="8" t="s">
        <v>3</v>
      </c>
      <c r="C3" s="8" t="s">
        <v>4</v>
      </c>
      <c r="D3" s="8" t="s">
        <v>5</v>
      </c>
      <c r="E3" s="9" t="s">
        <v>23</v>
      </c>
      <c r="F3" s="8" t="s">
        <v>3</v>
      </c>
      <c r="G3" s="8" t="s">
        <v>4</v>
      </c>
      <c r="H3" s="8" t="s">
        <v>5</v>
      </c>
      <c r="I3" s="9" t="s">
        <v>23</v>
      </c>
      <c r="M3" s="41"/>
    </row>
    <row r="4" spans="1:13" x14ac:dyDescent="0.25">
      <c r="A4" s="55"/>
      <c r="B4" s="19" t="s">
        <v>6</v>
      </c>
      <c r="C4" s="19" t="s">
        <v>7</v>
      </c>
      <c r="D4" s="12" t="s">
        <v>8</v>
      </c>
      <c r="E4" s="13" t="s">
        <v>24</v>
      </c>
      <c r="F4" s="19" t="s">
        <v>6</v>
      </c>
      <c r="G4" s="19" t="s">
        <v>7</v>
      </c>
      <c r="H4" s="12" t="s">
        <v>8</v>
      </c>
      <c r="I4" s="13" t="s">
        <v>24</v>
      </c>
      <c r="M4" s="41"/>
    </row>
    <row r="5" spans="1:13" x14ac:dyDescent="0.25">
      <c r="A5" s="15" t="s">
        <v>5</v>
      </c>
      <c r="B5" s="17">
        <v>2036403</v>
      </c>
      <c r="C5" s="17">
        <v>147572</v>
      </c>
      <c r="D5" s="17">
        <v>2183975</v>
      </c>
      <c r="E5" s="18">
        <v>100</v>
      </c>
      <c r="F5" s="17">
        <v>11867590</v>
      </c>
      <c r="G5" s="17">
        <v>561197</v>
      </c>
      <c r="H5" s="17">
        <v>12428787</v>
      </c>
      <c r="I5" s="18">
        <v>100</v>
      </c>
    </row>
    <row r="6" spans="1:13" x14ac:dyDescent="0.25">
      <c r="A6" s="14" t="s">
        <v>25</v>
      </c>
      <c r="B6" s="29">
        <v>582</v>
      </c>
      <c r="C6" s="29">
        <v>185</v>
      </c>
      <c r="D6" s="29">
        <v>767</v>
      </c>
      <c r="E6" s="43">
        <f>D6/D5*100</f>
        <v>3.5119449627399581E-2</v>
      </c>
      <c r="F6" s="29">
        <v>2878</v>
      </c>
      <c r="G6" s="29">
        <v>381</v>
      </c>
      <c r="H6" s="29">
        <v>3259</v>
      </c>
      <c r="I6" s="42">
        <f>H6/H5*100</f>
        <v>2.6221384275070446E-2</v>
      </c>
      <c r="K6" s="40"/>
      <c r="M6" s="41"/>
    </row>
    <row r="7" spans="1:13" x14ac:dyDescent="0.25">
      <c r="A7" s="14" t="s">
        <v>26</v>
      </c>
      <c r="B7" s="29">
        <v>207772</v>
      </c>
      <c r="C7" s="29">
        <v>11351</v>
      </c>
      <c r="D7" s="29">
        <v>219123</v>
      </c>
      <c r="E7" s="43">
        <f>D7/D5*100</f>
        <v>10.033219244725787</v>
      </c>
      <c r="F7" s="29">
        <v>1895458</v>
      </c>
      <c r="G7" s="29">
        <v>39971</v>
      </c>
      <c r="H7" s="29">
        <v>1935429</v>
      </c>
      <c r="I7" s="42">
        <f>H7/H5*100</f>
        <v>15.572147145171931</v>
      </c>
      <c r="K7" s="40"/>
      <c r="M7" s="41"/>
    </row>
    <row r="8" spans="1:13" x14ac:dyDescent="0.25">
      <c r="A8" s="14" t="s">
        <v>27</v>
      </c>
      <c r="B8" s="29">
        <v>3392</v>
      </c>
      <c r="C8" s="29">
        <v>2572</v>
      </c>
      <c r="D8" s="29">
        <v>5964</v>
      </c>
      <c r="E8" s="43">
        <f>D8/D5*100</f>
        <v>0.27308004899323479</v>
      </c>
      <c r="F8" s="29">
        <v>4841</v>
      </c>
      <c r="G8" s="29">
        <v>3695</v>
      </c>
      <c r="H8" s="29">
        <v>8536</v>
      </c>
      <c r="I8" s="42">
        <f>H8/H5*100</f>
        <v>6.8679268540043359E-2</v>
      </c>
      <c r="K8" s="40"/>
      <c r="M8" s="41"/>
    </row>
    <row r="9" spans="1:13" x14ac:dyDescent="0.25">
      <c r="A9" s="14" t="s">
        <v>28</v>
      </c>
      <c r="B9" s="29">
        <v>4178</v>
      </c>
      <c r="C9" s="29">
        <v>1588</v>
      </c>
      <c r="D9" s="29">
        <v>5766</v>
      </c>
      <c r="E9" s="43">
        <f>5766/D5*100</f>
        <v>0.26401401114939504</v>
      </c>
      <c r="F9" s="29">
        <v>17159</v>
      </c>
      <c r="G9" s="29">
        <v>4132</v>
      </c>
      <c r="H9" s="29">
        <v>21291</v>
      </c>
      <c r="I9" s="42">
        <f>H9/H5*100</f>
        <v>0.17130392531467473</v>
      </c>
      <c r="K9" s="40"/>
      <c r="M9" s="41"/>
    </row>
    <row r="10" spans="1:13" x14ac:dyDescent="0.25">
      <c r="A10" s="14" t="s">
        <v>29</v>
      </c>
      <c r="B10" s="29">
        <v>625938</v>
      </c>
      <c r="C10" s="29">
        <v>46617</v>
      </c>
      <c r="D10" s="29">
        <v>672555</v>
      </c>
      <c r="E10" s="43">
        <f>D10/D5*100</f>
        <v>30.794995363957923</v>
      </c>
      <c r="F10" s="29">
        <v>3011378</v>
      </c>
      <c r="G10" s="29">
        <v>141510</v>
      </c>
      <c r="H10" s="29">
        <v>3152888</v>
      </c>
      <c r="I10" s="42">
        <f>H10/H5*100</f>
        <v>25.367624370745112</v>
      </c>
      <c r="K10" s="40"/>
      <c r="M10" s="41"/>
    </row>
    <row r="11" spans="1:13" x14ac:dyDescent="0.25">
      <c r="A11" s="14" t="s">
        <v>30</v>
      </c>
      <c r="B11" s="29">
        <v>5354</v>
      </c>
      <c r="C11" s="29">
        <v>4242</v>
      </c>
      <c r="D11" s="29">
        <v>9596</v>
      </c>
      <c r="E11" s="43">
        <f>D11/D5*100</f>
        <v>0.43938231893680096</v>
      </c>
      <c r="F11" s="29">
        <v>28563</v>
      </c>
      <c r="G11" s="29">
        <v>14323</v>
      </c>
      <c r="H11" s="29">
        <v>42886</v>
      </c>
      <c r="I11" s="42">
        <f>H11/H5*100</f>
        <v>0.34505378521652996</v>
      </c>
      <c r="K11" s="40"/>
      <c r="M11" s="41"/>
    </row>
    <row r="12" spans="1:13" x14ac:dyDescent="0.25">
      <c r="A12" s="14" t="s">
        <v>31</v>
      </c>
      <c r="B12" s="29">
        <v>3446</v>
      </c>
      <c r="C12" s="29">
        <v>381</v>
      </c>
      <c r="D12" s="29">
        <v>3827</v>
      </c>
      <c r="E12" s="43">
        <f>D12/D5*100</f>
        <v>0.17523094357765084</v>
      </c>
      <c r="F12" s="29">
        <v>28536</v>
      </c>
      <c r="G12" s="29">
        <v>712</v>
      </c>
      <c r="H12" s="29">
        <v>29248</v>
      </c>
      <c r="I12" s="42">
        <f>H12/H5*100</f>
        <v>0.2353246539666341</v>
      </c>
      <c r="K12" s="40"/>
      <c r="M12" s="41"/>
    </row>
    <row r="13" spans="1:13" x14ac:dyDescent="0.25">
      <c r="A13" s="14" t="s">
        <v>32</v>
      </c>
      <c r="B13" s="29">
        <v>1050</v>
      </c>
      <c r="C13" s="29">
        <v>109</v>
      </c>
      <c r="D13" s="29">
        <v>1159</v>
      </c>
      <c r="E13" s="43">
        <f>D13/D5*100</f>
        <v>5.3068373035405618E-2</v>
      </c>
      <c r="F13" s="29">
        <v>7117</v>
      </c>
      <c r="G13" s="29">
        <v>279</v>
      </c>
      <c r="H13" s="29">
        <v>7396</v>
      </c>
      <c r="I13" s="42">
        <f>H13/H5*100</f>
        <v>5.9507013838116303E-2</v>
      </c>
      <c r="K13" s="40"/>
      <c r="M13" s="41"/>
    </row>
    <row r="14" spans="1:13" x14ac:dyDescent="0.25">
      <c r="A14" s="14" t="s">
        <v>33</v>
      </c>
      <c r="B14" s="29">
        <v>331460</v>
      </c>
      <c r="C14" s="29">
        <v>19387</v>
      </c>
      <c r="D14" s="29">
        <v>350847</v>
      </c>
      <c r="E14" s="43">
        <f>D14/D5*100</f>
        <v>16.064606966654836</v>
      </c>
      <c r="F14" s="29">
        <v>2591362</v>
      </c>
      <c r="G14" s="29">
        <v>181695</v>
      </c>
      <c r="H14" s="29">
        <v>2773057</v>
      </c>
      <c r="I14" s="42">
        <f>H14/H5*100</f>
        <v>22.311565883299796</v>
      </c>
      <c r="K14" s="40"/>
      <c r="M14" s="41"/>
    </row>
    <row r="15" spans="1:13" x14ac:dyDescent="0.25">
      <c r="A15" s="14" t="s">
        <v>34</v>
      </c>
      <c r="B15" s="29">
        <v>26180</v>
      </c>
      <c r="C15" s="29">
        <v>9476</v>
      </c>
      <c r="D15" s="29">
        <v>35656</v>
      </c>
      <c r="E15" s="43">
        <f>D15/D5*100</f>
        <v>1.6326194210098559</v>
      </c>
      <c r="F15" s="29">
        <v>57701</v>
      </c>
      <c r="G15" s="29">
        <v>24395</v>
      </c>
      <c r="H15" s="29">
        <v>82096</v>
      </c>
      <c r="I15" s="42">
        <f>H15/H5*100</f>
        <v>0.66053107193807414</v>
      </c>
      <c r="K15" s="40"/>
      <c r="M15" s="41"/>
    </row>
    <row r="16" spans="1:13" x14ac:dyDescent="0.25">
      <c r="A16" s="14" t="s">
        <v>35</v>
      </c>
      <c r="B16" s="29">
        <v>192753</v>
      </c>
      <c r="C16" s="29">
        <v>4200</v>
      </c>
      <c r="D16" s="29">
        <v>196953</v>
      </c>
      <c r="E16" s="43">
        <f>D16/D5*100</f>
        <v>9.0180977346352407</v>
      </c>
      <c r="F16" s="29">
        <v>1074829</v>
      </c>
      <c r="G16" s="29">
        <v>12066</v>
      </c>
      <c r="H16" s="29">
        <v>1086895</v>
      </c>
      <c r="I16" s="42">
        <f>H16/H5*100</f>
        <v>8.7449805037289643</v>
      </c>
      <c r="K16" s="40"/>
      <c r="M16" s="41"/>
    </row>
    <row r="17" spans="1:13" x14ac:dyDescent="0.25">
      <c r="A17" s="14" t="s">
        <v>36</v>
      </c>
      <c r="B17" s="29">
        <v>4413</v>
      </c>
      <c r="C17" s="29">
        <v>426</v>
      </c>
      <c r="D17" s="29">
        <v>4839</v>
      </c>
      <c r="E17" s="43">
        <f>D17/D5*100</f>
        <v>0.22156847033505422</v>
      </c>
      <c r="F17" s="29">
        <v>7517</v>
      </c>
      <c r="G17" s="29">
        <v>922</v>
      </c>
      <c r="H17" s="29">
        <v>8439</v>
      </c>
      <c r="I17" s="42">
        <f>H17/H5*100</f>
        <v>6.7898822306633785E-2</v>
      </c>
      <c r="K17" s="40"/>
      <c r="M17" s="41"/>
    </row>
    <row r="18" spans="1:13" x14ac:dyDescent="0.25">
      <c r="A18" s="14" t="s">
        <v>37</v>
      </c>
      <c r="B18" s="29">
        <v>9356</v>
      </c>
      <c r="C18" s="29">
        <v>2723</v>
      </c>
      <c r="D18" s="29">
        <v>12079</v>
      </c>
      <c r="E18" s="43">
        <f>D18/D5*100</f>
        <v>0.55307409654414541</v>
      </c>
      <c r="F18" s="29">
        <v>18280</v>
      </c>
      <c r="G18" s="29">
        <v>7994</v>
      </c>
      <c r="H18" s="29">
        <v>26274</v>
      </c>
      <c r="I18" s="42">
        <f>H18/H5*100</f>
        <v>0.21139633336704541</v>
      </c>
      <c r="K18" s="40"/>
      <c r="M18" s="41"/>
    </row>
    <row r="19" spans="1:13" x14ac:dyDescent="0.25">
      <c r="A19" s="14" t="s">
        <v>38</v>
      </c>
      <c r="B19" s="29">
        <v>399</v>
      </c>
      <c r="C19" s="29">
        <v>3</v>
      </c>
      <c r="D19" s="29">
        <v>402</v>
      </c>
      <c r="E19" s="43">
        <f>D19/D5*100</f>
        <v>1.840680410718987E-2</v>
      </c>
      <c r="F19" s="29">
        <v>5500</v>
      </c>
      <c r="G19" s="29">
        <v>90</v>
      </c>
      <c r="H19" s="29">
        <v>5590</v>
      </c>
      <c r="I19" s="42">
        <f>H19/H5*100</f>
        <v>4.4976231389273945E-2</v>
      </c>
      <c r="K19" s="40"/>
      <c r="M19" s="41"/>
    </row>
    <row r="20" spans="1:13" x14ac:dyDescent="0.25">
      <c r="A20" s="14" t="s">
        <v>39</v>
      </c>
      <c r="B20" s="29">
        <v>3257</v>
      </c>
      <c r="C20" s="29">
        <v>2510</v>
      </c>
      <c r="D20" s="29">
        <v>5767</v>
      </c>
      <c r="E20" s="43">
        <f>D20/D5*100</f>
        <v>0.26405979921931344</v>
      </c>
      <c r="F20" s="29">
        <v>7768</v>
      </c>
      <c r="G20" s="29">
        <v>9953</v>
      </c>
      <c r="H20" s="29">
        <v>17721</v>
      </c>
      <c r="I20" s="42">
        <f>H20/H5*100</f>
        <v>0.1425802855902189</v>
      </c>
      <c r="K20" s="40"/>
      <c r="M20" s="41"/>
    </row>
    <row r="21" spans="1:13" x14ac:dyDescent="0.25">
      <c r="A21" s="14" t="s">
        <v>40</v>
      </c>
      <c r="B21" s="29">
        <v>1288</v>
      </c>
      <c r="C21" s="29">
        <v>71</v>
      </c>
      <c r="D21" s="29">
        <v>1359</v>
      </c>
      <c r="E21" s="43">
        <f>D21/D5*100</f>
        <v>6.2225987019082177E-2</v>
      </c>
      <c r="F21" s="29">
        <v>2805</v>
      </c>
      <c r="G21" s="29">
        <v>87</v>
      </c>
      <c r="H21" s="29">
        <v>2892</v>
      </c>
      <c r="I21" s="42">
        <f>H21/H5*100</f>
        <v>2.326856192804656E-2</v>
      </c>
      <c r="K21" s="40"/>
      <c r="M21" s="41"/>
    </row>
    <row r="22" spans="1:13" x14ac:dyDescent="0.25">
      <c r="A22" s="14" t="s">
        <v>41</v>
      </c>
      <c r="B22" s="29">
        <v>150786</v>
      </c>
      <c r="C22" s="29">
        <v>17323</v>
      </c>
      <c r="D22" s="29">
        <v>168109</v>
      </c>
      <c r="E22" s="43">
        <f>D22/D5*100</f>
        <v>7.6973866459094085</v>
      </c>
      <c r="F22" s="29">
        <v>324228</v>
      </c>
      <c r="G22" s="29">
        <v>36201</v>
      </c>
      <c r="H22" s="29">
        <v>360429</v>
      </c>
      <c r="I22" s="42">
        <f>H22/H5*100</f>
        <v>2.8999531490884833</v>
      </c>
      <c r="K22" s="40"/>
      <c r="M22" s="41"/>
    </row>
    <row r="23" spans="1:13" x14ac:dyDescent="0.25">
      <c r="A23" s="14" t="s">
        <v>42</v>
      </c>
      <c r="B23" s="29">
        <v>1540</v>
      </c>
      <c r="C23" s="29">
        <v>201</v>
      </c>
      <c r="D23" s="29">
        <v>1741</v>
      </c>
      <c r="E23" s="43">
        <f>D23/D5*100</f>
        <v>7.9717029727904398E-2</v>
      </c>
      <c r="F23" s="29">
        <v>12789</v>
      </c>
      <c r="G23" s="29">
        <v>752</v>
      </c>
      <c r="H23" s="29">
        <v>13541</v>
      </c>
      <c r="I23" s="42">
        <f>H23/H5*100</f>
        <v>0.10894868501648632</v>
      </c>
      <c r="K23" s="40"/>
      <c r="M23" s="41"/>
    </row>
    <row r="24" spans="1:13" x14ac:dyDescent="0.25">
      <c r="A24" s="14" t="s">
        <v>43</v>
      </c>
      <c r="B24" s="29">
        <v>2015</v>
      </c>
      <c r="C24" s="29">
        <v>164</v>
      </c>
      <c r="D24" s="29">
        <v>2179</v>
      </c>
      <c r="E24" s="43">
        <f>D24/D5*100</f>
        <v>9.9772204352156044E-2</v>
      </c>
      <c r="F24" s="29">
        <v>6247</v>
      </c>
      <c r="G24" s="29">
        <v>304</v>
      </c>
      <c r="H24" s="29">
        <v>6551</v>
      </c>
      <c r="I24" s="42">
        <f>H24/H5*100</f>
        <v>5.2708281186249317E-2</v>
      </c>
      <c r="K24" s="40"/>
      <c r="M24" s="41"/>
    </row>
    <row r="25" spans="1:13" x14ac:dyDescent="0.25">
      <c r="A25" s="16" t="s">
        <v>44</v>
      </c>
      <c r="B25" s="29">
        <v>133836</v>
      </c>
      <c r="C25" s="29">
        <v>5212</v>
      </c>
      <c r="D25" s="29">
        <v>139048</v>
      </c>
      <c r="E25" s="43">
        <f>D25/D5*100</f>
        <v>6.3667395460112868</v>
      </c>
      <c r="F25" s="29">
        <v>1201315</v>
      </c>
      <c r="G25" s="29">
        <v>15903</v>
      </c>
      <c r="H25" s="29">
        <v>1217218</v>
      </c>
      <c r="I25" s="42">
        <f>H25/H5*100</f>
        <v>9.7935381787458411</v>
      </c>
      <c r="K25" s="40"/>
      <c r="M25" s="41"/>
    </row>
    <row r="26" spans="1:13" x14ac:dyDescent="0.25">
      <c r="A26" s="16" t="s">
        <v>45</v>
      </c>
      <c r="B26" s="29">
        <v>4060</v>
      </c>
      <c r="C26" s="29">
        <v>7</v>
      </c>
      <c r="D26" s="29">
        <v>4067</v>
      </c>
      <c r="E26" s="43">
        <f>D26/D5*100</f>
        <v>0.1862200803580627</v>
      </c>
      <c r="F26" s="29">
        <v>4182</v>
      </c>
      <c r="G26" s="29">
        <v>16</v>
      </c>
      <c r="H26" s="29">
        <v>4198</v>
      </c>
      <c r="I26" s="42">
        <f>H26/H5*100</f>
        <v>3.3776425647973528E-2</v>
      </c>
      <c r="K26" s="40"/>
      <c r="M26" s="20"/>
    </row>
    <row r="27" spans="1:13" x14ac:dyDescent="0.25">
      <c r="A27" s="16" t="s">
        <v>46</v>
      </c>
      <c r="B27" s="29">
        <v>287882</v>
      </c>
      <c r="C27" s="29">
        <v>10713</v>
      </c>
      <c r="D27" s="29">
        <v>298595</v>
      </c>
      <c r="E27" s="43">
        <f>D27/D5*100</f>
        <v>13.672088737279504</v>
      </c>
      <c r="F27" s="29">
        <v>1453483</v>
      </c>
      <c r="G27" s="29">
        <v>43030</v>
      </c>
      <c r="H27" s="29">
        <v>1496513</v>
      </c>
      <c r="I27" s="42">
        <f>H27/H5*100</f>
        <v>12.040700351530683</v>
      </c>
      <c r="K27" s="40"/>
      <c r="M27" s="20"/>
    </row>
    <row r="28" spans="1:13" x14ac:dyDescent="0.25">
      <c r="A28" s="16" t="s">
        <v>47</v>
      </c>
      <c r="B28" s="29">
        <v>35466</v>
      </c>
      <c r="C28" s="29">
        <v>8111</v>
      </c>
      <c r="D28" s="29">
        <v>43577</v>
      </c>
      <c r="E28" s="43">
        <f>D28/D5*100</f>
        <v>1.9953067228333659</v>
      </c>
      <c r="F28" s="29">
        <v>103654</v>
      </c>
      <c r="G28" s="29">
        <v>22786</v>
      </c>
      <c r="H28" s="29">
        <v>126440</v>
      </c>
      <c r="I28" s="42">
        <f>H28/H5*100</f>
        <v>1.0173156881681213</v>
      </c>
      <c r="K28" s="40"/>
      <c r="M28" s="20"/>
    </row>
    <row r="29" spans="1:13" x14ac:dyDescent="0.25">
      <c r="B29" s="2"/>
      <c r="C29" s="2"/>
      <c r="D29" s="2"/>
      <c r="E29" s="41"/>
      <c r="F29" s="2"/>
      <c r="G29" s="2"/>
      <c r="H29" s="2"/>
    </row>
    <row r="30" spans="1:13" x14ac:dyDescent="0.25">
      <c r="A30" s="39"/>
    </row>
    <row r="31" spans="1:13" x14ac:dyDescent="0.25">
      <c r="B31" s="20"/>
      <c r="C31" s="20"/>
      <c r="D31" s="20"/>
      <c r="F31" s="2"/>
      <c r="G31" s="2"/>
      <c r="H31" s="2"/>
      <c r="I31" s="2"/>
    </row>
    <row r="32" spans="1:13" x14ac:dyDescent="0.25">
      <c r="B32" s="2"/>
      <c r="C32" s="2"/>
      <c r="D32" s="2"/>
    </row>
  </sheetData>
  <mergeCells count="3">
    <mergeCell ref="B2:E2"/>
    <mergeCell ref="F2:I2"/>
    <mergeCell ref="A2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AF21-0A50-4896-B906-A7FCBBD087CC}">
  <dimension ref="A1:E68"/>
  <sheetViews>
    <sheetView workbookViewId="0">
      <selection activeCell="P14" sqref="P14"/>
    </sheetView>
  </sheetViews>
  <sheetFormatPr defaultRowHeight="15" x14ac:dyDescent="0.25"/>
  <cols>
    <col min="1" max="1" width="29.5703125" customWidth="1"/>
    <col min="2" max="2" width="16.7109375" customWidth="1"/>
    <col min="3" max="3" width="15" customWidth="1"/>
    <col min="4" max="4" width="12.140625" customWidth="1"/>
    <col min="5" max="5" width="14.140625" customWidth="1"/>
  </cols>
  <sheetData>
    <row r="1" spans="1:5" x14ac:dyDescent="0.25">
      <c r="A1" s="24" t="s">
        <v>119</v>
      </c>
      <c r="B1" s="23"/>
      <c r="C1" s="23"/>
      <c r="D1" s="23"/>
      <c r="E1" s="23"/>
    </row>
    <row r="2" spans="1:5" x14ac:dyDescent="0.25">
      <c r="A2" s="31" t="s">
        <v>48</v>
      </c>
      <c r="B2" s="22" t="s">
        <v>49</v>
      </c>
      <c r="C2" s="21" t="s">
        <v>50</v>
      </c>
      <c r="D2" s="21" t="s">
        <v>51</v>
      </c>
      <c r="E2" s="22" t="s">
        <v>52</v>
      </c>
    </row>
    <row r="3" spans="1:5" x14ac:dyDescent="0.25">
      <c r="A3" s="31" t="s">
        <v>53</v>
      </c>
      <c r="B3" s="30">
        <v>2036403</v>
      </c>
      <c r="C3" s="34">
        <v>100</v>
      </c>
      <c r="D3" s="30">
        <v>11867590</v>
      </c>
      <c r="E3" s="34">
        <v>100</v>
      </c>
    </row>
    <row r="4" spans="1:5" x14ac:dyDescent="0.25">
      <c r="A4" s="31" t="s">
        <v>54</v>
      </c>
      <c r="B4" s="30">
        <v>1859688</v>
      </c>
      <c r="C4" s="34">
        <f>B4/B3*100</f>
        <v>91.322198994992647</v>
      </c>
      <c r="D4" s="30">
        <v>11169559</v>
      </c>
      <c r="E4" s="34">
        <v>94.1</v>
      </c>
    </row>
    <row r="5" spans="1:5" x14ac:dyDescent="0.25">
      <c r="A5" s="28" t="s">
        <v>55</v>
      </c>
      <c r="B5" s="29">
        <v>62852</v>
      </c>
      <c r="C5" s="33">
        <f>B5/B3*100</f>
        <v>3.0864224812082872</v>
      </c>
      <c r="D5" s="29">
        <v>187256</v>
      </c>
      <c r="E5" s="33">
        <f>D5/D3*100</f>
        <v>1.5778772269685757</v>
      </c>
    </row>
    <row r="6" spans="1:5" x14ac:dyDescent="0.25">
      <c r="A6" s="27" t="s">
        <v>56</v>
      </c>
      <c r="B6" s="29">
        <v>27203</v>
      </c>
      <c r="C6" s="33">
        <f>B6/B3*100</f>
        <v>1.3358357849600497</v>
      </c>
      <c r="D6" s="29">
        <v>110731</v>
      </c>
      <c r="E6" s="33">
        <f>D6/D3*100</f>
        <v>0.93305380452138975</v>
      </c>
    </row>
    <row r="7" spans="1:5" x14ac:dyDescent="0.25">
      <c r="A7" s="27" t="s">
        <v>57</v>
      </c>
      <c r="B7" s="29">
        <v>22345</v>
      </c>
      <c r="C7" s="33">
        <f>B7/B3*100</f>
        <v>1.0972778963692353</v>
      </c>
      <c r="D7" s="29">
        <v>80902</v>
      </c>
      <c r="E7" s="33">
        <f>D7/D3*100</f>
        <v>0.6817053841597156</v>
      </c>
    </row>
    <row r="8" spans="1:5" x14ac:dyDescent="0.25">
      <c r="A8" s="27" t="s">
        <v>58</v>
      </c>
      <c r="B8" s="29">
        <v>9740</v>
      </c>
      <c r="C8" s="33">
        <f>B8/B3*100</f>
        <v>0.47829432582843379</v>
      </c>
      <c r="D8" s="29">
        <v>86504</v>
      </c>
      <c r="E8" s="33">
        <f>D8/D3*100</f>
        <v>0.72890957641778997</v>
      </c>
    </row>
    <row r="9" spans="1:5" x14ac:dyDescent="0.25">
      <c r="A9" s="27" t="s">
        <v>59</v>
      </c>
      <c r="B9" s="29">
        <v>211314</v>
      </c>
      <c r="C9" s="33">
        <f>B9/B3*100</f>
        <v>10.37682619795787</v>
      </c>
      <c r="D9" s="29">
        <v>1177370</v>
      </c>
      <c r="E9" s="33">
        <f>D9/D3*100</f>
        <v>9.9208853693125558</v>
      </c>
    </row>
    <row r="10" spans="1:5" x14ac:dyDescent="0.25">
      <c r="A10" s="27" t="s">
        <v>60</v>
      </c>
      <c r="B10" s="29">
        <v>6789</v>
      </c>
      <c r="C10" s="33">
        <f>B10/B3*100</f>
        <v>0.33338194846501401</v>
      </c>
      <c r="D10" s="29">
        <v>24747</v>
      </c>
      <c r="E10" s="33">
        <f>D10/D3*100</f>
        <v>0.20852590964130038</v>
      </c>
    </row>
    <row r="11" spans="1:5" x14ac:dyDescent="0.25">
      <c r="A11" s="27" t="s">
        <v>61</v>
      </c>
      <c r="B11" s="29">
        <v>13871</v>
      </c>
      <c r="C11" s="33">
        <f>B11/B3*100</f>
        <v>0.68115201165977457</v>
      </c>
      <c r="D11" s="29">
        <v>67310</v>
      </c>
      <c r="E11" s="33">
        <f>D11/D3*100</f>
        <v>0.56717496981274207</v>
      </c>
    </row>
    <row r="12" spans="1:5" x14ac:dyDescent="0.25">
      <c r="A12" s="27" t="s">
        <v>62</v>
      </c>
      <c r="B12" s="29">
        <v>6464</v>
      </c>
      <c r="C12" s="33">
        <f>B12/B3*100</f>
        <v>0.31742243553952731</v>
      </c>
      <c r="D12" s="29">
        <v>28603</v>
      </c>
      <c r="E12" s="33">
        <f>D12/D3*100</f>
        <v>0.24101776350548004</v>
      </c>
    </row>
    <row r="13" spans="1:5" x14ac:dyDescent="0.25">
      <c r="A13" s="27" t="s">
        <v>63</v>
      </c>
      <c r="B13" s="29">
        <v>6727</v>
      </c>
      <c r="C13" s="33">
        <f>B13/B3*100</f>
        <v>0.33033736446076734</v>
      </c>
      <c r="D13" s="29">
        <v>40096</v>
      </c>
      <c r="E13" s="33">
        <f>D13/D3*100</f>
        <v>0.3378613517993122</v>
      </c>
    </row>
    <row r="14" spans="1:5" x14ac:dyDescent="0.25">
      <c r="A14" s="27" t="s">
        <v>64</v>
      </c>
      <c r="B14" s="29">
        <v>7350</v>
      </c>
      <c r="C14" s="33">
        <f>B14/B3*100</f>
        <v>0.36093052308408502</v>
      </c>
      <c r="D14" s="29">
        <v>31652</v>
      </c>
      <c r="E14" s="33">
        <f>D14/D3*100</f>
        <v>0.26670958467557443</v>
      </c>
    </row>
    <row r="15" spans="1:5" x14ac:dyDescent="0.25">
      <c r="A15" s="27" t="s">
        <v>65</v>
      </c>
      <c r="B15" s="29">
        <v>75861</v>
      </c>
      <c r="C15" s="33">
        <f>B15/B3*100</f>
        <v>3.7252449539703094</v>
      </c>
      <c r="D15" s="29">
        <v>327928</v>
      </c>
      <c r="E15" s="33">
        <f>D15/D3*100</f>
        <v>2.7632231986443752</v>
      </c>
    </row>
    <row r="16" spans="1:5" x14ac:dyDescent="0.25">
      <c r="A16" s="27" t="s">
        <v>66</v>
      </c>
      <c r="B16" s="29">
        <v>7227</v>
      </c>
      <c r="C16" s="33">
        <f>B16/B3*100</f>
        <v>0.35489046126920848</v>
      </c>
      <c r="D16" s="29">
        <v>18640</v>
      </c>
      <c r="E16" s="33">
        <f>D16/D3*100</f>
        <v>0.15706643050526686</v>
      </c>
    </row>
    <row r="17" spans="1:5" x14ac:dyDescent="0.25">
      <c r="A17" s="27" t="s">
        <v>67</v>
      </c>
      <c r="B17" s="29">
        <v>22249</v>
      </c>
      <c r="C17" s="33">
        <f>B17/B3*100</f>
        <v>1.0925637017820147</v>
      </c>
      <c r="D17" s="29">
        <v>85896</v>
      </c>
      <c r="E17" s="33">
        <f>D17/D3*100</f>
        <v>0.72378637954294012</v>
      </c>
    </row>
    <row r="18" spans="1:5" x14ac:dyDescent="0.25">
      <c r="A18" s="27" t="s">
        <v>68</v>
      </c>
      <c r="B18" s="29">
        <v>35052</v>
      </c>
      <c r="C18" s="33">
        <f>B18/B3*100</f>
        <v>1.7212702986589592</v>
      </c>
      <c r="D18" s="29">
        <v>145216</v>
      </c>
      <c r="E18" s="33">
        <f>D18/D3*100</f>
        <v>1.2236351272667829</v>
      </c>
    </row>
    <row r="19" spans="1:5" x14ac:dyDescent="0.25">
      <c r="A19" s="25" t="s">
        <v>69</v>
      </c>
      <c r="B19" s="29">
        <v>8192</v>
      </c>
      <c r="C19" s="33">
        <f>B19/B3*100</f>
        <v>0.40227793810949991</v>
      </c>
      <c r="D19" s="29">
        <v>35202</v>
      </c>
      <c r="E19" s="33">
        <f>D19/D3*100</f>
        <v>0.29662298748103028</v>
      </c>
    </row>
    <row r="20" spans="1:5" x14ac:dyDescent="0.25">
      <c r="A20" s="25" t="s">
        <v>70</v>
      </c>
      <c r="B20" s="29">
        <v>1022</v>
      </c>
      <c r="C20" s="33">
        <f>B20/B3*100</f>
        <v>5.018652987645373E-2</v>
      </c>
      <c r="D20" s="29">
        <v>4941</v>
      </c>
      <c r="E20" s="33">
        <f>D20/D3*100</f>
        <v>4.1634400918804909E-2</v>
      </c>
    </row>
    <row r="21" spans="1:5" x14ac:dyDescent="0.25">
      <c r="A21" s="25" t="s">
        <v>71</v>
      </c>
      <c r="B21" s="29">
        <v>24250</v>
      </c>
      <c r="C21" s="33">
        <f>B21/B3*100</f>
        <v>1.1908251952093962</v>
      </c>
      <c r="D21" s="29">
        <v>90938</v>
      </c>
      <c r="E21" s="33">
        <f>D21/D3*100</f>
        <v>0.76627183783733677</v>
      </c>
    </row>
    <row r="22" spans="1:5" x14ac:dyDescent="0.25">
      <c r="A22" s="25" t="s">
        <v>72</v>
      </c>
      <c r="B22" s="29">
        <v>852</v>
      </c>
      <c r="C22" s="33">
        <f>B22/B3*100</f>
        <v>4.1838476961583729E-2</v>
      </c>
      <c r="D22" s="29">
        <v>3735</v>
      </c>
      <c r="E22" s="33">
        <f>D22/D3*100</f>
        <v>3.1472270275599339E-2</v>
      </c>
    </row>
    <row r="23" spans="1:5" x14ac:dyDescent="0.25">
      <c r="A23" s="25" t="s">
        <v>73</v>
      </c>
      <c r="B23" s="29">
        <v>111454</v>
      </c>
      <c r="C23" s="33">
        <f>B23/B3*100</f>
        <v>5.4730817033760015</v>
      </c>
      <c r="D23" s="29">
        <v>469651</v>
      </c>
      <c r="E23" s="33">
        <f>D23/D3*100</f>
        <v>3.9574252228127196</v>
      </c>
    </row>
    <row r="24" spans="1:5" x14ac:dyDescent="0.25">
      <c r="A24" s="25" t="s">
        <v>74</v>
      </c>
      <c r="B24" s="29">
        <v>4348</v>
      </c>
      <c r="C24" s="33">
        <f>B24/B3*100</f>
        <v>0.21351372984620434</v>
      </c>
      <c r="D24" s="29">
        <v>26093</v>
      </c>
      <c r="E24" s="33">
        <f>D24/D3*100</f>
        <v>0.21986772377542535</v>
      </c>
    </row>
    <row r="25" spans="1:5" x14ac:dyDescent="0.25">
      <c r="A25" s="25" t="s">
        <v>75</v>
      </c>
      <c r="B25" s="29">
        <v>9813</v>
      </c>
      <c r="C25" s="33">
        <f>B25/B3*100</f>
        <v>0.48187907796246615</v>
      </c>
      <c r="D25" s="29">
        <v>53516</v>
      </c>
      <c r="E25" s="33">
        <f>D25/D3*100</f>
        <v>0.45094244071458489</v>
      </c>
    </row>
    <row r="26" spans="1:5" x14ac:dyDescent="0.25">
      <c r="A26" s="25" t="s">
        <v>76</v>
      </c>
      <c r="B26" s="29">
        <v>2871</v>
      </c>
      <c r="C26" s="33">
        <f>B26/B3*100</f>
        <v>0.14098388187406913</v>
      </c>
      <c r="D26" s="29">
        <v>12673</v>
      </c>
      <c r="E26" s="33">
        <f>D26/D3*100</f>
        <v>0.10678663486015275</v>
      </c>
    </row>
    <row r="27" spans="1:5" x14ac:dyDescent="0.25">
      <c r="A27" s="25" t="s">
        <v>77</v>
      </c>
      <c r="B27" s="29">
        <v>31177</v>
      </c>
      <c r="C27" s="33">
        <f>B27/B3*100</f>
        <v>1.5309837983935399</v>
      </c>
      <c r="D27" s="29">
        <v>153424</v>
      </c>
      <c r="E27" s="33">
        <f>D27/D3*100</f>
        <v>1.2927982850772566</v>
      </c>
    </row>
    <row r="28" spans="1:5" x14ac:dyDescent="0.25">
      <c r="A28" s="25" t="s">
        <v>78</v>
      </c>
      <c r="B28" s="29">
        <v>779</v>
      </c>
      <c r="C28" s="33">
        <f>B28/B3*100</f>
        <v>3.8253724827551322E-2</v>
      </c>
      <c r="D28" s="29">
        <v>2792</v>
      </c>
      <c r="E28" s="33">
        <f>D28/D3*100</f>
        <v>2.3526259333192332E-2</v>
      </c>
    </row>
    <row r="29" spans="1:5" x14ac:dyDescent="0.25">
      <c r="A29" s="25" t="s">
        <v>79</v>
      </c>
      <c r="B29" s="29">
        <v>30823</v>
      </c>
      <c r="C29" s="33">
        <f>B29/B3*100</f>
        <v>1.5136002058531637</v>
      </c>
      <c r="D29" s="29">
        <v>153546</v>
      </c>
      <c r="E29" s="33">
        <f>D29/D3*100</f>
        <v>1.2938262949764863</v>
      </c>
    </row>
    <row r="30" spans="1:5" x14ac:dyDescent="0.25">
      <c r="A30" s="25" t="s">
        <v>80</v>
      </c>
      <c r="B30" s="29">
        <v>10672</v>
      </c>
      <c r="C30" s="33">
        <f>B30/B3*100</f>
        <v>0.52406129827936809</v>
      </c>
      <c r="D30" s="29">
        <v>69562</v>
      </c>
      <c r="E30" s="33">
        <f>D30/D3*100</f>
        <v>0.58615102139524533</v>
      </c>
    </row>
    <row r="31" spans="1:5" x14ac:dyDescent="0.25">
      <c r="A31" s="25" t="s">
        <v>81</v>
      </c>
      <c r="B31" s="29">
        <v>152038</v>
      </c>
      <c r="C31" s="33">
        <f>B31/B3*100</f>
        <v>7.4660074651235533</v>
      </c>
      <c r="D31" s="29">
        <v>703679</v>
      </c>
      <c r="E31" s="33">
        <f>D31/D3*100</f>
        <v>5.9294178514761633</v>
      </c>
    </row>
    <row r="32" spans="1:5" x14ac:dyDescent="0.25">
      <c r="A32" s="25" t="s">
        <v>82</v>
      </c>
      <c r="B32" s="29">
        <v>62617</v>
      </c>
      <c r="C32" s="33">
        <f>B32/B3*100</f>
        <v>3.0748825257083201</v>
      </c>
      <c r="D32" s="29">
        <v>334115</v>
      </c>
      <c r="E32" s="33">
        <f>D32/D3*100</f>
        <v>2.8153567826323624</v>
      </c>
    </row>
    <row r="33" spans="1:5" x14ac:dyDescent="0.25">
      <c r="A33" s="25" t="s">
        <v>83</v>
      </c>
      <c r="B33" s="29">
        <v>3427</v>
      </c>
      <c r="C33" s="33">
        <f>B33/B3*100</f>
        <v>0.1682869255250557</v>
      </c>
      <c r="D33" s="29">
        <v>11096</v>
      </c>
      <c r="E33" s="33">
        <f>D33/D3*100</f>
        <v>9.3498342966010783E-2</v>
      </c>
    </row>
    <row r="34" spans="1:5" x14ac:dyDescent="0.25">
      <c r="A34" s="25" t="s">
        <v>84</v>
      </c>
      <c r="B34" s="29">
        <v>19836</v>
      </c>
      <c r="C34" s="33">
        <f>B34/B3*100</f>
        <v>0.97407045658447766</v>
      </c>
      <c r="D34" s="29">
        <v>84378</v>
      </c>
      <c r="E34" s="33">
        <f>D34/D3*100</f>
        <v>0.71099523997711411</v>
      </c>
    </row>
    <row r="35" spans="1:5" x14ac:dyDescent="0.25">
      <c r="A35" s="25" t="s">
        <v>117</v>
      </c>
      <c r="B35" s="29">
        <v>169726</v>
      </c>
      <c r="C35" s="33">
        <f>B35/B3*100</f>
        <v>8.3345978178189686</v>
      </c>
      <c r="D35" s="29">
        <v>1946067</v>
      </c>
      <c r="E35" s="33">
        <f>D35/D3*100</f>
        <v>16.398165086592982</v>
      </c>
    </row>
    <row r="36" spans="1:5" x14ac:dyDescent="0.25">
      <c r="A36" s="25" t="s">
        <v>85</v>
      </c>
      <c r="B36" s="29">
        <v>8595</v>
      </c>
      <c r="C36" s="33">
        <f>B36/B3*100</f>
        <v>0.42206773413710347</v>
      </c>
      <c r="D36" s="29">
        <v>46306</v>
      </c>
      <c r="E36" s="33">
        <f>D36/D3*100</f>
        <v>0.39018874093223643</v>
      </c>
    </row>
    <row r="37" spans="1:5" x14ac:dyDescent="0.25">
      <c r="A37" s="25" t="s">
        <v>86</v>
      </c>
      <c r="B37" s="29">
        <v>22706</v>
      </c>
      <c r="C37" s="33">
        <f>B37/B3*100</f>
        <v>1.1150052322649298</v>
      </c>
      <c r="D37" s="29">
        <v>97822</v>
      </c>
      <c r="E37" s="33">
        <f>D37/D3*100</f>
        <v>0.82427856034797287</v>
      </c>
    </row>
    <row r="38" spans="1:5" x14ac:dyDescent="0.25">
      <c r="A38" s="25" t="s">
        <v>87</v>
      </c>
      <c r="B38" s="29">
        <v>434949</v>
      </c>
      <c r="C38" s="33">
        <f>B38/B3*100</f>
        <v>21.358689807469347</v>
      </c>
      <c r="D38" s="29">
        <v>3024926</v>
      </c>
      <c r="E38" s="33">
        <f>D38/D3*100</f>
        <v>25.488966167520111</v>
      </c>
    </row>
    <row r="39" spans="1:5" x14ac:dyDescent="0.25">
      <c r="A39" s="25" t="s">
        <v>88</v>
      </c>
      <c r="B39" s="29">
        <v>12945</v>
      </c>
      <c r="C39" s="33">
        <f>B39/B3*100</f>
        <v>0.63567967637054168</v>
      </c>
      <c r="D39" s="29">
        <v>36510</v>
      </c>
      <c r="E39" s="33">
        <f>D39/D3*100</f>
        <v>0.30764460181047715</v>
      </c>
    </row>
    <row r="40" spans="1:5" x14ac:dyDescent="0.25">
      <c r="A40" s="25" t="s">
        <v>89</v>
      </c>
      <c r="B40" s="29">
        <v>22879</v>
      </c>
      <c r="C40" s="33">
        <f>B40/B3*100</f>
        <v>1.1235006037606505</v>
      </c>
      <c r="D40" s="29">
        <v>98279</v>
      </c>
      <c r="E40" s="33">
        <f>D40/D3*100</f>
        <v>0.82812938431475969</v>
      </c>
    </row>
    <row r="41" spans="1:5" x14ac:dyDescent="0.25">
      <c r="A41" s="25" t="s">
        <v>90</v>
      </c>
      <c r="B41" s="29">
        <v>15216</v>
      </c>
      <c r="C41" s="33">
        <f>B41/B3*100</f>
        <v>0.74719984207448131</v>
      </c>
      <c r="D41" s="29">
        <v>87490</v>
      </c>
      <c r="E41" s="33">
        <f>D41/D3*100</f>
        <v>0.73721791871812226</v>
      </c>
    </row>
    <row r="42" spans="1:5" x14ac:dyDescent="0.25">
      <c r="A42" s="25" t="s">
        <v>91</v>
      </c>
      <c r="B42" s="29">
        <v>43536</v>
      </c>
      <c r="C42" s="33">
        <f>B42/B3*100</f>
        <v>2.1378872453045887</v>
      </c>
      <c r="D42" s="29">
        <v>193391</v>
      </c>
      <c r="E42" s="33">
        <f>D42/D3*100</f>
        <v>1.6295726428027932</v>
      </c>
    </row>
    <row r="43" spans="1:5" x14ac:dyDescent="0.25">
      <c r="A43" s="25" t="s">
        <v>92</v>
      </c>
      <c r="B43" s="29">
        <v>56667</v>
      </c>
      <c r="C43" s="33">
        <f>B43/B3*100</f>
        <v>2.7827006736878701</v>
      </c>
      <c r="D43" s="29">
        <v>581987</v>
      </c>
      <c r="E43" s="33">
        <f>D43/D3*100</f>
        <v>4.904003255926435</v>
      </c>
    </row>
    <row r="44" spans="1:5" x14ac:dyDescent="0.25">
      <c r="A44" s="25" t="s">
        <v>93</v>
      </c>
      <c r="B44" s="29">
        <v>75622</v>
      </c>
      <c r="C44" s="33">
        <f>B44/B3*100</f>
        <v>3.7135085736958744</v>
      </c>
      <c r="D44" s="29">
        <v>388490</v>
      </c>
      <c r="E44" s="33">
        <f>D44/D3*100</f>
        <v>3.273537424194803</v>
      </c>
    </row>
    <row r="45" spans="1:5" x14ac:dyDescent="0.25">
      <c r="A45" s="25" t="s">
        <v>94</v>
      </c>
      <c r="B45" s="29">
        <v>7632</v>
      </c>
      <c r="C45" s="33">
        <f>B45/B3*100</f>
        <v>0.37477846968404582</v>
      </c>
      <c r="D45" s="29">
        <v>46099</v>
      </c>
      <c r="E45" s="33">
        <f>D45/D3*100</f>
        <v>0.38844449462780561</v>
      </c>
    </row>
    <row r="46" spans="1:5" x14ac:dyDescent="0.25">
      <c r="A46" s="26" t="s">
        <v>95</v>
      </c>
      <c r="B46" s="30">
        <v>176715</v>
      </c>
      <c r="C46" s="34">
        <v>8.6999999999999993</v>
      </c>
      <c r="D46" s="30">
        <v>698031</v>
      </c>
      <c r="E46" s="34">
        <f>D46/D3*100</f>
        <v>5.8818260489282155</v>
      </c>
    </row>
    <row r="47" spans="1:5" x14ac:dyDescent="0.25">
      <c r="A47" s="32" t="s">
        <v>96</v>
      </c>
      <c r="B47" s="29">
        <v>3146</v>
      </c>
      <c r="C47" s="33">
        <f>B47/B3*100</f>
        <v>0.15448808511871179</v>
      </c>
      <c r="D47" s="29">
        <v>18763</v>
      </c>
      <c r="E47" s="33">
        <f>D47/D3*100</f>
        <v>0.15810286671514603</v>
      </c>
    </row>
    <row r="48" spans="1:5" x14ac:dyDescent="0.25">
      <c r="A48" s="25" t="s">
        <v>97</v>
      </c>
      <c r="B48" s="29">
        <v>4077</v>
      </c>
      <c r="C48" s="33">
        <f>B48/B3*100</f>
        <v>0.20020595137602923</v>
      </c>
      <c r="D48" s="29">
        <v>15632</v>
      </c>
      <c r="E48" s="33">
        <f>D48/D3*100</f>
        <v>0.13172008807179891</v>
      </c>
    </row>
    <row r="49" spans="1:5" x14ac:dyDescent="0.25">
      <c r="A49" s="25" t="s">
        <v>98</v>
      </c>
      <c r="B49" s="29">
        <v>8698</v>
      </c>
      <c r="C49" s="33">
        <f>B49/B3*100</f>
        <v>0.42712567207964236</v>
      </c>
      <c r="D49" s="29">
        <v>48843</v>
      </c>
      <c r="E49" s="33">
        <f>D49/D3*100</f>
        <v>0.41156629104982556</v>
      </c>
    </row>
    <row r="50" spans="1:5" x14ac:dyDescent="0.25">
      <c r="A50" s="25" t="s">
        <v>99</v>
      </c>
      <c r="B50" s="29">
        <v>39087</v>
      </c>
      <c r="C50" s="33">
        <f>B50/B3*100</f>
        <v>1.919413789903079</v>
      </c>
      <c r="D50" s="29">
        <v>163884</v>
      </c>
      <c r="E50" s="33">
        <f>D50/D3*100</f>
        <v>1.3809374944702337</v>
      </c>
    </row>
    <row r="51" spans="1:5" x14ac:dyDescent="0.25">
      <c r="A51" s="25" t="s">
        <v>100</v>
      </c>
      <c r="B51" s="29">
        <v>904</v>
      </c>
      <c r="C51" s="33">
        <f>B51/B3*100</f>
        <v>4.4391999029661615E-2</v>
      </c>
      <c r="D51" s="29">
        <v>3338</v>
      </c>
      <c r="E51" s="33">
        <f>D51/D3*100</f>
        <v>2.812702494777794E-2</v>
      </c>
    </row>
    <row r="52" spans="1:5" x14ac:dyDescent="0.25">
      <c r="A52" s="25" t="s">
        <v>101</v>
      </c>
      <c r="B52" s="29">
        <v>752</v>
      </c>
      <c r="C52" s="33">
        <f>B52/B3*100</f>
        <v>3.6927857599895503E-2</v>
      </c>
      <c r="D52" s="29">
        <v>3655</v>
      </c>
      <c r="E52" s="33">
        <f>D52/D3*100</f>
        <v>3.0798165423645406E-2</v>
      </c>
    </row>
    <row r="53" spans="1:5" x14ac:dyDescent="0.25">
      <c r="A53" s="25" t="s">
        <v>102</v>
      </c>
      <c r="B53" s="29">
        <v>2148</v>
      </c>
      <c r="C53" s="33">
        <f>B53/B3*100</f>
        <v>0.10548010388906322</v>
      </c>
      <c r="D53" s="29">
        <v>7975</v>
      </c>
      <c r="E53" s="33">
        <f>D53/D3*100</f>
        <v>6.7199827429157893E-2</v>
      </c>
    </row>
    <row r="54" spans="1:5" x14ac:dyDescent="0.25">
      <c r="A54" s="25" t="s">
        <v>103</v>
      </c>
      <c r="B54" s="29">
        <v>385</v>
      </c>
      <c r="C54" s="33">
        <f>B54/B3*100</f>
        <v>1.8905884542499692E-2</v>
      </c>
      <c r="D54" s="29">
        <v>1562</v>
      </c>
      <c r="E54" s="33">
        <f>D54/D3*100</f>
        <v>1.3161897234400581E-2</v>
      </c>
    </row>
    <row r="55" spans="1:5" x14ac:dyDescent="0.25">
      <c r="A55" s="25" t="s">
        <v>104</v>
      </c>
      <c r="B55" s="29">
        <v>3300</v>
      </c>
      <c r="C55" s="33">
        <f>B55/B3*100</f>
        <v>0.16205043893571164</v>
      </c>
      <c r="D55" s="29">
        <v>16872</v>
      </c>
      <c r="E55" s="33">
        <f>D55/D3*100</f>
        <v>0.14216871327708491</v>
      </c>
    </row>
    <row r="56" spans="1:5" x14ac:dyDescent="0.25">
      <c r="A56" s="25" t="s">
        <v>105</v>
      </c>
      <c r="B56" s="29">
        <v>8256</v>
      </c>
      <c r="C56" s="33">
        <f>B56/B3*100</f>
        <v>0.40542073450098043</v>
      </c>
      <c r="D56" s="29">
        <v>19294</v>
      </c>
      <c r="E56" s="33">
        <f>D56/D3*100</f>
        <v>0.16257723766999027</v>
      </c>
    </row>
    <row r="57" spans="1:5" x14ac:dyDescent="0.25">
      <c r="A57" s="25" t="s">
        <v>106</v>
      </c>
      <c r="B57" s="29">
        <v>686</v>
      </c>
      <c r="C57" s="33">
        <f>B57/B3*100</f>
        <v>3.3686848821181267E-2</v>
      </c>
      <c r="D57" s="29">
        <v>2342</v>
      </c>
      <c r="E57" s="33">
        <f>D57/D3*100</f>
        <v>1.973441954095145E-2</v>
      </c>
    </row>
    <row r="58" spans="1:5" x14ac:dyDescent="0.25">
      <c r="A58" s="25" t="s">
        <v>107</v>
      </c>
      <c r="B58" s="29">
        <v>973</v>
      </c>
      <c r="C58" s="33">
        <f>B58/B3*100</f>
        <v>4.7780326389226489E-2</v>
      </c>
      <c r="D58" s="29">
        <v>2567</v>
      </c>
      <c r="E58" s="33">
        <f>D58/D3*100</f>
        <v>2.1630339437071891E-2</v>
      </c>
    </row>
    <row r="59" spans="1:5" x14ac:dyDescent="0.25">
      <c r="A59" s="25" t="s">
        <v>108</v>
      </c>
      <c r="B59" s="29">
        <v>56042</v>
      </c>
      <c r="C59" s="33">
        <f>B59/B3*100</f>
        <v>2.7520093026773185</v>
      </c>
      <c r="D59" s="29">
        <v>186006</v>
      </c>
      <c r="E59" s="33">
        <f>D59/D3*100</f>
        <v>1.5673443386567958</v>
      </c>
    </row>
    <row r="60" spans="1:5" x14ac:dyDescent="0.25">
      <c r="A60" s="25" t="s">
        <v>109</v>
      </c>
      <c r="B60" s="29">
        <v>3360</v>
      </c>
      <c r="C60" s="33">
        <f>B60/B3*100</f>
        <v>0.16499681055272458</v>
      </c>
      <c r="D60" s="29">
        <v>9815</v>
      </c>
      <c r="E60" s="33">
        <f>D60/D3*100</f>
        <v>8.2704239024098403E-2</v>
      </c>
    </row>
    <row r="61" spans="1:5" x14ac:dyDescent="0.25">
      <c r="A61" s="25" t="s">
        <v>110</v>
      </c>
      <c r="B61" s="29">
        <v>2864</v>
      </c>
      <c r="C61" s="33">
        <f>B61/B3*100</f>
        <v>0.14064013851875096</v>
      </c>
      <c r="D61" s="29">
        <v>14650</v>
      </c>
      <c r="E61" s="33">
        <f>D61/D3*100</f>
        <v>0.12344545101406436</v>
      </c>
    </row>
    <row r="62" spans="1:5" s="20" customFormat="1" x14ac:dyDescent="0.25">
      <c r="A62" s="25" t="s">
        <v>115</v>
      </c>
      <c r="B62" s="29">
        <v>2302</v>
      </c>
      <c r="C62" s="33">
        <f>B62/B3*100</f>
        <v>0.1130424577060631</v>
      </c>
      <c r="D62" s="29">
        <v>6183</v>
      </c>
      <c r="E62" s="33">
        <f>D62/D3*100</f>
        <v>5.2099878745389752E-2</v>
      </c>
    </row>
    <row r="63" spans="1:5" x14ac:dyDescent="0.25">
      <c r="A63" s="25" t="s">
        <v>111</v>
      </c>
      <c r="B63" s="29">
        <v>27486</v>
      </c>
      <c r="C63" s="33">
        <f>B63/B3*100</f>
        <v>1.3497328377536275</v>
      </c>
      <c r="D63" s="29">
        <v>124100</v>
      </c>
      <c r="E63" s="33">
        <f>D63/D3*100</f>
        <v>1.0457051515935418</v>
      </c>
    </row>
    <row r="64" spans="1:5" x14ac:dyDescent="0.25">
      <c r="A64" s="25" t="s">
        <v>112</v>
      </c>
      <c r="B64" s="29">
        <v>6902</v>
      </c>
      <c r="C64" s="33">
        <f>B64/B3*100</f>
        <v>0.33893094834372173</v>
      </c>
      <c r="D64" s="29">
        <v>32521</v>
      </c>
      <c r="E64" s="33">
        <f>D64/D3*100</f>
        <v>0.27403204862992403</v>
      </c>
    </row>
    <row r="65" spans="1:5" x14ac:dyDescent="0.25">
      <c r="A65" s="25" t="s">
        <v>113</v>
      </c>
      <c r="B65" s="29">
        <v>1528</v>
      </c>
      <c r="C65" s="33">
        <f>B65/B3*100</f>
        <v>7.5034263846596186E-2</v>
      </c>
      <c r="D65" s="29">
        <v>8519</v>
      </c>
      <c r="E65" s="33">
        <f>D65/D3*100</f>
        <v>7.1783740422444661E-2</v>
      </c>
    </row>
    <row r="66" spans="1:5" x14ac:dyDescent="0.25">
      <c r="A66" s="25" t="s">
        <v>114</v>
      </c>
      <c r="B66" s="29">
        <v>3819</v>
      </c>
      <c r="C66" s="33">
        <f>B66/B3*100</f>
        <v>0.18753655342287356</v>
      </c>
      <c r="D66" s="29">
        <v>11510</v>
      </c>
      <c r="E66" s="33">
        <f>D66/D3*100</f>
        <v>9.6986835574872407E-2</v>
      </c>
    </row>
    <row r="67" spans="1:5" x14ac:dyDescent="0.25">
      <c r="A67" s="20"/>
      <c r="B67" s="35"/>
      <c r="C67" s="36"/>
      <c r="D67" s="35"/>
      <c r="E67" s="36"/>
    </row>
    <row r="68" spans="1:5" x14ac:dyDescent="0.25">
      <c r="A68" s="38"/>
      <c r="B68" s="20"/>
      <c r="C68" s="20"/>
      <c r="D68" s="20"/>
      <c r="E6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 Zivkovic</dc:creator>
  <cp:lastModifiedBy>Ivana Cimbaljevic</cp:lastModifiedBy>
  <dcterms:created xsi:type="dcterms:W3CDTF">2021-02-22T09:57:04Z</dcterms:created>
  <dcterms:modified xsi:type="dcterms:W3CDTF">2023-02-23T09:01:44Z</dcterms:modified>
</cp:coreProperties>
</file>