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CE\Documents\"/>
    </mc:Choice>
  </mc:AlternateContent>
  <xr:revisionPtr revIDLastSave="0" documentId="13_ncr:1_{ACE25433-5510-4418-9673-6102E0E75B16}" xr6:coauthVersionLast="47" xr6:coauthVersionMax="47" xr10:uidLastSave="{00000000-0000-0000-0000-000000000000}"/>
  <bookViews>
    <workbookView xWindow="-120" yWindow="-120" windowWidth="20730" windowHeight="11040" activeTab="3" xr2:uid="{9FBE498F-2862-4822-88FC-F4847D404019}"/>
  </bookViews>
  <sheets>
    <sheet name="top_defense_manufacturers" sheetId="1" r:id="rId1"/>
    <sheet name="Worksheet" sheetId="7" r:id="rId2"/>
    <sheet name="Data Analysis" sheetId="3" r:id="rId3"/>
    <sheet name="Pivot Table" sheetId="6" r:id="rId4"/>
  </sheets>
  <definedNames>
    <definedName name="_xlnm._FilterDatabase" localSheetId="1" hidden="1">Worksheet!$A$1:$K$101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" i="7" l="1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</calcChain>
</file>

<file path=xl/sharedStrings.xml><?xml version="1.0" encoding="utf-8"?>
<sst xmlns="http://schemas.openxmlformats.org/spreadsheetml/2006/main" count="874" uniqueCount="262">
  <si>
    <t xml:space="preserve">this_year_rank </t>
  </si>
  <si>
    <t xml:space="preserve">last_year_rank </t>
  </si>
  <si>
    <t xml:space="preserve">company </t>
  </si>
  <si>
    <t xml:space="preserve">leadership </t>
  </si>
  <si>
    <t xml:space="preserve">country </t>
  </si>
  <si>
    <t>2020_defense_revenue</t>
  </si>
  <si>
    <t xml:space="preserve">2019_defense_revenue </t>
  </si>
  <si>
    <t xml:space="preserve">%_defense_revenue_change </t>
  </si>
  <si>
    <t xml:space="preserve">2020_total_revenue </t>
  </si>
  <si>
    <t>revenue_fom_defense</t>
  </si>
  <si>
    <t>Lockheed Martin 1 2</t>
  </si>
  <si>
    <t>James D. Taiclet, Chairman, President and CEO</t>
  </si>
  <si>
    <t>U.S.</t>
  </si>
  <si>
    <t>NEW</t>
  </si>
  <si>
    <t>Raytheon Technologies 3</t>
  </si>
  <si>
    <t>Greg Hayes, CEO and Executive Chairman</t>
  </si>
  <si>
    <t>N/A</t>
  </si>
  <si>
    <t>Boeing 4</t>
  </si>
  <si>
    <t>David Calhoun, President and CEO</t>
  </si>
  <si>
    <t>Northrop Grumman</t>
  </si>
  <si>
    <t>Kathy J. Warden, Chairman, CEO and President</t>
  </si>
  <si>
    <t>General Dynamics 5</t>
  </si>
  <si>
    <t>Phebe Novakovic, Chairman and CEO</t>
  </si>
  <si>
    <t>Aviation Industry Corporation of China</t>
  </si>
  <si>
    <t>Tan Ruisong, Chairman of the Board, and Luo Ronghuai, President</t>
  </si>
  <si>
    <t>China</t>
  </si>
  <si>
    <t>BAE Systems 1</t>
  </si>
  <si>
    <t>Charles Woodburn, Group CEO</t>
  </si>
  <si>
    <t>U.K.</t>
  </si>
  <si>
    <t>China North Industries Group Corporation Limited</t>
  </si>
  <si>
    <t>Jiao Kaihe, Chairman, and Liu Dashan, President</t>
  </si>
  <si>
    <t>L3Harris Technologies 6</t>
  </si>
  <si>
    <t>Bill Brown, Chair and CEO</t>
  </si>
  <si>
    <t>China State Shipbuilding Corporation Limited 7</t>
  </si>
  <si>
    <t>Lei Fanpei, Chairman, and Yang Jincheng, Director and General Manager</t>
  </si>
  <si>
    <t>China Aerospace Science and Industry Corporation</t>
  </si>
  <si>
    <t>Yuan Jie, Chairman, and Liu ShiQuan, President</t>
  </si>
  <si>
    <t>Airbus 8</t>
  </si>
  <si>
    <t>Guillaume Faury, CEO</t>
  </si>
  <si>
    <t>Netherlands/France</t>
  </si>
  <si>
    <t>Leonardo</t>
  </si>
  <si>
    <t>Alessandro Profumo, CEO</t>
  </si>
  <si>
    <t>Italy</t>
  </si>
  <si>
    <t>China South Industries Group Corporation</t>
  </si>
  <si>
    <t>Xu Xianping, Chairman of the Group and Secretary of the Party Committee, and Gong Yangde, Group Company Director and General Manager</t>
  </si>
  <si>
    <t>China Electronics Technology Group</t>
  </si>
  <si>
    <t>Xiong Qunli, Chairman, and Wu Manqing, President *</t>
  </si>
  <si>
    <t>Thales</t>
  </si>
  <si>
    <t>Patrice Caine, Chairman and CEO</t>
  </si>
  <si>
    <t>France</t>
  </si>
  <si>
    <t>Huntington Ingalls Industries</t>
  </si>
  <si>
    <t>Mike Petters, President and CEO</t>
  </si>
  <si>
    <t>China Aerospace Science and Technology Corporation</t>
  </si>
  <si>
    <t>Wu Yansheng, Chairman of the Board, and Xu Qiang, President</t>
  </si>
  <si>
    <t>Leidos 9</t>
  </si>
  <si>
    <t>Roger Krone, Chairman and CEO</t>
  </si>
  <si>
    <t>Almaz-Antey</t>
  </si>
  <si>
    <t>Yan Novikov, CEO</t>
  </si>
  <si>
    <t>Russia</t>
  </si>
  <si>
    <t>Honeywell</t>
  </si>
  <si>
    <t>Darius Adamczyk, Chairman and CEO</t>
  </si>
  <si>
    <t>Booz Allen Hamilton</t>
  </si>
  <si>
    <t>Horacio D. Rozanski, President and CEO</t>
  </si>
  <si>
    <t>Amentum 10 11</t>
  </si>
  <si>
    <t>John Vollmer, CEO</t>
  </si>
  <si>
    <t>Edge Group 11</t>
  </si>
  <si>
    <t>Faisal Al Bannai, CEO and Managing Director</t>
  </si>
  <si>
    <t>United Arab Emirates</t>
  </si>
  <si>
    <t>Rolls-Royce</t>
  </si>
  <si>
    <t>Warren East, CEO</t>
  </si>
  <si>
    <t>Safran</t>
  </si>
  <si>
    <t>Olivier Andries, CEO *</t>
  </si>
  <si>
    <t>General Electric 1</t>
  </si>
  <si>
    <t>H. Lawrence Culp, Chairman of the Board and CEO *</t>
  </si>
  <si>
    <t>Hanwha 12</t>
  </si>
  <si>
    <t>Seung Youn Kim, Chairman</t>
  </si>
  <si>
    <t>South Korea</t>
  </si>
  <si>
    <t>Rheinmetall</t>
  </si>
  <si>
    <t>Armin Papperger, CEO</t>
  </si>
  <si>
    <t>Germany</t>
  </si>
  <si>
    <t>Elbit Systems</t>
  </si>
  <si>
    <t>Bezhalel Machlis, President and CEO</t>
  </si>
  <si>
    <t>Israel</t>
  </si>
  <si>
    <t>CACI International</t>
  </si>
  <si>
    <t>John Mengucci, President and CEO</t>
  </si>
  <si>
    <t>Mitsubishi Heavy Industries 13</t>
  </si>
  <si>
    <t>Seiji Izumisawa, President and CEO</t>
  </si>
  <si>
    <t>Japan</t>
  </si>
  <si>
    <t>Naval Group</t>
  </si>
  <si>
    <t>Pierre Eric Pommellet, CEO</t>
  </si>
  <si>
    <t>Dassault</t>
  </si>
  <si>
    <t>Eric Trappier, Chairman and CEO</t>
  </si>
  <si>
    <t>Textron</t>
  </si>
  <si>
    <t>Scott C. Donnelly, Chairman, President and CEO</t>
  </si>
  <si>
    <t>Saab</t>
  </si>
  <si>
    <t>Micael Johansson, President and CEO</t>
  </si>
  <si>
    <t>Sweden</t>
  </si>
  <si>
    <t>Israel Aerospace Industries</t>
  </si>
  <si>
    <t>Boaz Levy, President and CEO*</t>
  </si>
  <si>
    <t>SAIC</t>
  </si>
  <si>
    <t>Nazzic Keene, CEO</t>
  </si>
  <si>
    <t>Perspecta</t>
  </si>
  <si>
    <t>Mac Curtis, President and CEO</t>
  </si>
  <si>
    <t>Bechtel</t>
  </si>
  <si>
    <t>Brendan Bechtel, Chairman and CEO</t>
  </si>
  <si>
    <t>Hindustan Aeronautics Limited</t>
  </si>
  <si>
    <t>Rajagopalan Madhavan, Chairman and Managing Director</t>
  </si>
  <si>
    <t>India</t>
  </si>
  <si>
    <t>Tactical Missiles Corporation</t>
  </si>
  <si>
    <t>Boris Obnosov, Director General</t>
  </si>
  <si>
    <t>KNDS 14</t>
  </si>
  <si>
    <t>Frank Haun, CEO *</t>
  </si>
  <si>
    <t>Netherlands</t>
  </si>
  <si>
    <t>Rafael Advanced Defense Systems</t>
  </si>
  <si>
    <t>Yoav Har-Even, President and CEO</t>
  </si>
  <si>
    <t>KBR</t>
  </si>
  <si>
    <t>Stuart Bradie, President and CEO</t>
  </si>
  <si>
    <t>Jacobs</t>
  </si>
  <si>
    <t>Steve Demetriou, Chair of the Board and CEO</t>
  </si>
  <si>
    <t>Oshkosh Corporation</t>
  </si>
  <si>
    <t>John Pfeifer, President and CEO *</t>
  </si>
  <si>
    <t>Aselsan 15</t>
  </si>
  <si>
    <t>Haluk Gorgun, Chairman, President and CEO</t>
  </si>
  <si>
    <t>Turkey</t>
  </si>
  <si>
    <t>Fincantieri</t>
  </si>
  <si>
    <t>Giuseppe Bono, CEO</t>
  </si>
  <si>
    <t>TransDigm</t>
  </si>
  <si>
    <t>Kevin Stein, President, CEO and Director</t>
  </si>
  <si>
    <t>Kawasaki Heavy Industries 13</t>
  </si>
  <si>
    <t>Yasuhiko Hashimoto, Representative Director, President and CEO</t>
  </si>
  <si>
    <t>ManTech</t>
  </si>
  <si>
    <t>Kevin M. Phillips, Chairman of the Board, CEO and President</t>
  </si>
  <si>
    <t>Sierra Nevada Corporation</t>
  </si>
  <si>
    <t>Eren Ozmen, Chairwoman, President and Owner, and Fatih Ozmen, CEO and Owner</t>
  </si>
  <si>
    <t>Parsons Corporation 16</t>
  </si>
  <si>
    <t>Carey Smith, CEO</t>
  </si>
  <si>
    <t>ST Engineering</t>
  </si>
  <si>
    <t>Vincent Chong, Group President and CEO</t>
  </si>
  <si>
    <t>Singapore</t>
  </si>
  <si>
    <t>Serco 17</t>
  </si>
  <si>
    <t>Rupert Soames, Group CEO</t>
  </si>
  <si>
    <t>Korea Aerospace Industries</t>
  </si>
  <si>
    <t>Ahn Hyun-ho, President and CEO</t>
  </si>
  <si>
    <t>BWX Technologies</t>
  </si>
  <si>
    <t>Rex D. Geveden, President and CEO</t>
  </si>
  <si>
    <t>Ball Corporation</t>
  </si>
  <si>
    <t>John A. Hayes, Chairman and CEO</t>
  </si>
  <si>
    <t>Aerojet Rocketdyne Holdings</t>
  </si>
  <si>
    <t>Eileen Drake, CEO and President</t>
  </si>
  <si>
    <t>Bharat Electronics Limited</t>
  </si>
  <si>
    <t>M V Gowtama, Chairman and Managing Director</t>
  </si>
  <si>
    <t>Melrose Industries 18</t>
  </si>
  <si>
    <t>Simon Peckham, Chief Executive</t>
  </si>
  <si>
    <t>Vectrus</t>
  </si>
  <si>
    <t>Charles Prow, President and CEO</t>
  </si>
  <si>
    <t>Hensoldt</t>
  </si>
  <si>
    <t>Thomas Mueller, CEO</t>
  </si>
  <si>
    <t>LIG Nex1</t>
  </si>
  <si>
    <t>Kim Ji-Chan, President and CEO</t>
  </si>
  <si>
    <t>QinetiQ 1 19</t>
  </si>
  <si>
    <t>Steve Wadey, CEO</t>
  </si>
  <si>
    <t>Curtiss-Wright Corporation 20</t>
  </si>
  <si>
    <t>Lynn M. Bamford, President and CEO *</t>
  </si>
  <si>
    <t>Turkish Aerospace Industries</t>
  </si>
  <si>
    <t>Temel Kotil, President and CEO</t>
  </si>
  <si>
    <t>Austal</t>
  </si>
  <si>
    <t>Paddy Gregg, CEO *</t>
  </si>
  <si>
    <t>Australia</t>
  </si>
  <si>
    <t>Moog Inc.</t>
  </si>
  <si>
    <t>John R. Scannell, Chairman and CEO</t>
  </si>
  <si>
    <t>Viasat</t>
  </si>
  <si>
    <t>Richard Baldridge, President and CEO *</t>
  </si>
  <si>
    <t>Kongsberg Gruppen</t>
  </si>
  <si>
    <t>Geir Haoy, President and CEO</t>
  </si>
  <si>
    <t>Norway</t>
  </si>
  <si>
    <t>Maxar Technologies 21</t>
  </si>
  <si>
    <t>Dan Jablonsky, CEO</t>
  </si>
  <si>
    <t>Alion Science and Technology 1</t>
  </si>
  <si>
    <t>Steve Schorer, Chairman and CEO</t>
  </si>
  <si>
    <t>Aerospace Corporation</t>
  </si>
  <si>
    <t>Steven J. Isakowitz, President and CEO</t>
  </si>
  <si>
    <t>Navantia</t>
  </si>
  <si>
    <t>Ricardo DomÃ­nguez GarcÃ­a-Baquero, Chairman</t>
  </si>
  <si>
    <t>Spain</t>
  </si>
  <si>
    <t>Howmet Aerospace 1 22</t>
  </si>
  <si>
    <t>John C. Plant, Executive Chairman and Co-CEO</t>
  </si>
  <si>
    <t>Meggitt</t>
  </si>
  <si>
    <t>Tony Wood, CEO</t>
  </si>
  <si>
    <t>Mitre</t>
  </si>
  <si>
    <t>Jason Providakes, President and CEO</t>
  </si>
  <si>
    <t>PAE 23</t>
  </si>
  <si>
    <t>Charles Peiffer, Interim President and CEO, Executive Vice President, and Chief Financial Officer</t>
  </si>
  <si>
    <t>CAE 24</t>
  </si>
  <si>
    <t>Marc Parent, President and CEO</t>
  </si>
  <si>
    <t>Canada</t>
  </si>
  <si>
    <t>Fluor Corporation 25</t>
  </si>
  <si>
    <t>David Constable, CEO</t>
  </si>
  <si>
    <t>Ultra Electronics</t>
  </si>
  <si>
    <t>Simon Pryce, CEO</t>
  </si>
  <si>
    <t>AAR Corporation</t>
  </si>
  <si>
    <t>John M. Holmes, President and CEO</t>
  </si>
  <si>
    <t>Subaru Corporation 13</t>
  </si>
  <si>
    <t>Tomomi Nakamura, Representative Director, President and CEO</t>
  </si>
  <si>
    <t>HEICO 26</t>
  </si>
  <si>
    <t>Laurans A. Mendelson, Chairman of the Board, CEO and Director</t>
  </si>
  <si>
    <t>Mercury Systems</t>
  </si>
  <si>
    <t>Mark Aslett, President and CEO</t>
  </si>
  <si>
    <t>FLIR Systems</t>
  </si>
  <si>
    <t>James J. Cannon, President and CEO</t>
  </si>
  <si>
    <t>Woodward Inc.</t>
  </si>
  <si>
    <t>Thomas A. Gendron, Chairman of the Board, CEO and President</t>
  </si>
  <si>
    <t>Day &amp; Zimmermann</t>
  </si>
  <si>
    <t>Hal Yoh, Chair and CEO</t>
  </si>
  <si>
    <t>Lumen Technologies</t>
  </si>
  <si>
    <t>Jeff Storey, President and CEO</t>
  </si>
  <si>
    <t>Battelle</t>
  </si>
  <si>
    <t>Lewis Von Thaer, President and CEO</t>
  </si>
  <si>
    <t>Hyundai Rotem Company</t>
  </si>
  <si>
    <t>Yong-Bae Lee, CEO</t>
  </si>
  <si>
    <t>Kratos</t>
  </si>
  <si>
    <t>Eric DeMarco, President and CEO</t>
  </si>
  <si>
    <t>Embraer</t>
  </si>
  <si>
    <t>Francisco Gomes Neto, President and CEO</t>
  </si>
  <si>
    <t>Brazil</t>
  </si>
  <si>
    <t>Peraton 27</t>
  </si>
  <si>
    <t>Stu Shea, Chairman, President and CEO</t>
  </si>
  <si>
    <t>Ukroboronprom</t>
  </si>
  <si>
    <t>Yuriy Husyev, Director General</t>
  </si>
  <si>
    <t>Ukraine</t>
  </si>
  <si>
    <t>Cubic Corporation</t>
  </si>
  <si>
    <t>Bradley H. Feldmann, Chairman, President and CEO</t>
  </si>
  <si>
    <t>Spirit AeroSystems</t>
  </si>
  <si>
    <t>Tom Gentile, President and CEO</t>
  </si>
  <si>
    <t>Indra</t>
  </si>
  <si>
    <t>Ignacio Mataix, CEO, and Cristina Ruiz, CEO *</t>
  </si>
  <si>
    <t>company</t>
  </si>
  <si>
    <t>leadership</t>
  </si>
  <si>
    <t>country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</si>
  <si>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</si>
  <si>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</si>
  <si>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</si>
  <si>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</si>
  <si>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</si>
  <si>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</si>
  <si>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</si>
  <si>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</si>
  <si>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</si>
  <si>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</si>
  <si>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</si>
  <si>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</si>
  <si>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</si>
  <si>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</si>
  <si>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</si>
  <si>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 xml:space="preserve">Sum of 2019_defense_revenue </t>
  </si>
  <si>
    <t>Sum of 2020_defense_revenue</t>
  </si>
  <si>
    <t xml:space="preserve">Count of this_year_rank </t>
  </si>
  <si>
    <t>revenue_from_defense</t>
  </si>
  <si>
    <t>2020_revenue_other</t>
  </si>
  <si>
    <t xml:space="preserve">Sum of %_defense_revenue_change </t>
  </si>
  <si>
    <t>U.S</t>
  </si>
  <si>
    <t>U.K</t>
  </si>
  <si>
    <t>Sum of 2020_revenue_other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</si>
</sst>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9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[Military top defense manufacturers.xlsx]Pivot Table!PivotTable10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Sum of 2019 defense revenue by Country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Table'!$A$6:$A$28</c:f>
              <c:strCache>
                <c:ptCount val="22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Israel</c:v>
                </c:pt>
                <c:pt idx="8">
                  <c:v>Italy</c:v>
                </c:pt>
                <c:pt idx="9">
                  <c:v>Japan</c:v>
                </c:pt>
                <c:pt idx="10">
                  <c:v>Netherlands</c:v>
                </c:pt>
                <c:pt idx="11">
                  <c:v>Norway</c:v>
                </c:pt>
                <c:pt idx="12">
                  <c:v>Russia</c:v>
                </c:pt>
                <c:pt idx="13">
                  <c:v>Singapore</c:v>
                </c:pt>
                <c:pt idx="14">
                  <c:v>South Korea</c:v>
                </c:pt>
                <c:pt idx="15">
                  <c:v>Spain</c:v>
                </c:pt>
                <c:pt idx="16">
                  <c:v>Sweden</c:v>
                </c:pt>
                <c:pt idx="17">
                  <c:v>Turkey</c:v>
                </c:pt>
                <c:pt idx="18">
                  <c:v>U.K</c:v>
                </c:pt>
                <c:pt idx="19">
                  <c:v>U.S</c:v>
                </c:pt>
                <c:pt idx="20">
                  <c:v>Ukraine</c:v>
                </c:pt>
                <c:pt idx="21">
                  <c:v>United Arab Emirates</c:v>
                </c:pt>
              </c:strCache>
            </c:strRef>
          </c:cat>
          <c:val>
            <c:numRef>
              <c:f>'Pivot Table'!$B$6:$B$28</c:f>
              <c:numCache>
                <c:formatCode>General</c:formatCode>
                <c:ptCount val="22"/>
                <c:pt idx="0">
                  <c:v>1289.6400000000001</c:v>
                </c:pt>
                <c:pt idx="1">
                  <c:v>775</c:v>
                </c:pt>
                <c:pt idx="2">
                  <c:v>1001.08</c:v>
                </c:pt>
                <c:pt idx="3">
                  <c:v>89104.389999999985</c:v>
                </c:pt>
                <c:pt idx="4">
                  <c:v>23528.71</c:v>
                </c:pt>
                <c:pt idx="5">
                  <c:v>5189.63</c:v>
                </c:pt>
                <c:pt idx="6">
                  <c:v>4100</c:v>
                </c:pt>
                <c:pt idx="7">
                  <c:v>9808.65</c:v>
                </c:pt>
                <c:pt idx="8">
                  <c:v>12792.01</c:v>
                </c:pt>
                <c:pt idx="9">
                  <c:v>10800</c:v>
                </c:pt>
                <c:pt idx="10">
                  <c:v>14065.02</c:v>
                </c:pt>
                <c:pt idx="11">
                  <c:v>823.43</c:v>
                </c:pt>
                <c:pt idx="12">
                  <c:v>12666.5</c:v>
                </c:pt>
                <c:pt idx="13">
                  <c:v>1685.8</c:v>
                </c:pt>
                <c:pt idx="14">
                  <c:v>7413.34</c:v>
                </c:pt>
                <c:pt idx="15">
                  <c:v>1716.19</c:v>
                </c:pt>
                <c:pt idx="16">
                  <c:v>3185.19</c:v>
                </c:pt>
                <c:pt idx="17">
                  <c:v>4030.92</c:v>
                </c:pt>
                <c:pt idx="18">
                  <c:v>31597.059999999994</c:v>
                </c:pt>
                <c:pt idx="19">
                  <c:v>259738.47000000003</c:v>
                </c:pt>
                <c:pt idx="20">
                  <c:v>764.98</c:v>
                </c:pt>
                <c:pt idx="21">
                  <c:v>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6-4CCE-905C-9A370C32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576543"/>
        <c:axId val="973569343"/>
      </c:lineChart>
      <c:catAx>
        <c:axId val="97357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69343"/>
        <c:crosses val="autoZero"/>
        <c:auto val="1"/>
        <c:lblAlgn val="ctr"/>
        <c:lblOffset val="100"/>
        <c:noMultiLvlLbl val="0"/>
      </c:catAx>
      <c:valAx>
        <c:axId val="9735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7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[Military top defense manufacturers.xlsx]Pivot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2020 defense 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Table'!$A$35:$A$57</c:f>
              <c:strCache>
                <c:ptCount val="22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Israel</c:v>
                </c:pt>
                <c:pt idx="8">
                  <c:v>Italy</c:v>
                </c:pt>
                <c:pt idx="9">
                  <c:v>Japan</c:v>
                </c:pt>
                <c:pt idx="10">
                  <c:v>Netherlands</c:v>
                </c:pt>
                <c:pt idx="11">
                  <c:v>Norway</c:v>
                </c:pt>
                <c:pt idx="12">
                  <c:v>Russia</c:v>
                </c:pt>
                <c:pt idx="13">
                  <c:v>Singapore</c:v>
                </c:pt>
                <c:pt idx="14">
                  <c:v>South Korea</c:v>
                </c:pt>
                <c:pt idx="15">
                  <c:v>Spain</c:v>
                </c:pt>
                <c:pt idx="16">
                  <c:v>Sweden</c:v>
                </c:pt>
                <c:pt idx="17">
                  <c:v>Turkey</c:v>
                </c:pt>
                <c:pt idx="18">
                  <c:v>U.K</c:v>
                </c:pt>
                <c:pt idx="19">
                  <c:v>U.S</c:v>
                </c:pt>
                <c:pt idx="20">
                  <c:v>Ukraine</c:v>
                </c:pt>
                <c:pt idx="21">
                  <c:v>United Arab Emirates</c:v>
                </c:pt>
              </c:strCache>
            </c:strRef>
          </c:cat>
          <c:val>
            <c:numRef>
              <c:f>'Pivot Table'!$B$35:$B$57</c:f>
              <c:numCache>
                <c:formatCode>"$"#,##0.00_);[Red]\("$"#,##0.00\)</c:formatCode>
                <c:ptCount val="22"/>
                <c:pt idx="0">
                  <c:v>1239.3900000000001</c:v>
                </c:pt>
                <c:pt idx="1">
                  <c:v>653.87</c:v>
                </c:pt>
                <c:pt idx="2">
                  <c:v>921.35</c:v>
                </c:pt>
                <c:pt idx="3">
                  <c:v>95626.819999999992</c:v>
                </c:pt>
                <c:pt idx="4">
                  <c:v>21426.68</c:v>
                </c:pt>
                <c:pt idx="5">
                  <c:v>5627.08</c:v>
                </c:pt>
                <c:pt idx="6">
                  <c:v>4440</c:v>
                </c:pt>
                <c:pt idx="7">
                  <c:v>10335.279999999999</c:v>
                </c:pt>
                <c:pt idx="8">
                  <c:v>13385.29</c:v>
                </c:pt>
                <c:pt idx="9">
                  <c:v>6620.12</c:v>
                </c:pt>
                <c:pt idx="10">
                  <c:v>14902.34</c:v>
                </c:pt>
                <c:pt idx="11">
                  <c:v>1064.72</c:v>
                </c:pt>
                <c:pt idx="12">
                  <c:v>8985.94</c:v>
                </c:pt>
                <c:pt idx="13">
                  <c:v>1885.29</c:v>
                </c:pt>
                <c:pt idx="14">
                  <c:v>8064.92</c:v>
                </c:pt>
                <c:pt idx="15">
                  <c:v>1593.5700000000002</c:v>
                </c:pt>
                <c:pt idx="16">
                  <c:v>3385.41</c:v>
                </c:pt>
                <c:pt idx="17">
                  <c:v>3474.75</c:v>
                </c:pt>
                <c:pt idx="18">
                  <c:v>34608.220000000008</c:v>
                </c:pt>
                <c:pt idx="19">
                  <c:v>307330.02</c:v>
                </c:pt>
                <c:pt idx="20">
                  <c:v>650.61</c:v>
                </c:pt>
                <c:pt idx="21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6-453C-8E71-76EF30987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57840"/>
        <c:axId val="1260958320"/>
      </c:lineChart>
      <c:catAx>
        <c:axId val="126095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58320"/>
        <c:crosses val="autoZero"/>
        <c:auto val="1"/>
        <c:lblAlgn val="ctr"/>
        <c:lblOffset val="100"/>
        <c:noMultiLvlLbl val="0"/>
      </c:catAx>
      <c:valAx>
        <c:axId val="12609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[Military top defense manufacturers.xlsx]Pivot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of companies by</a:t>
            </a:r>
            <a:r>
              <a:rPr lang="en-US" b="1" baseline="0"/>
              <a:t>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Table'!$A$64:$A$86</c:f>
              <c:strCache>
                <c:ptCount val="22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Israel</c:v>
                </c:pt>
                <c:pt idx="8">
                  <c:v>Italy</c:v>
                </c:pt>
                <c:pt idx="9">
                  <c:v>Japan</c:v>
                </c:pt>
                <c:pt idx="10">
                  <c:v>Netherlands</c:v>
                </c:pt>
                <c:pt idx="11">
                  <c:v>Norway</c:v>
                </c:pt>
                <c:pt idx="12">
                  <c:v>Russia</c:v>
                </c:pt>
                <c:pt idx="13">
                  <c:v>Singapore</c:v>
                </c:pt>
                <c:pt idx="14">
                  <c:v>South Korea</c:v>
                </c:pt>
                <c:pt idx="15">
                  <c:v>Spain</c:v>
                </c:pt>
                <c:pt idx="16">
                  <c:v>Sweden</c:v>
                </c:pt>
                <c:pt idx="17">
                  <c:v>Turkey</c:v>
                </c:pt>
                <c:pt idx="18">
                  <c:v>U.K</c:v>
                </c:pt>
                <c:pt idx="19">
                  <c:v>U.S</c:v>
                </c:pt>
                <c:pt idx="20">
                  <c:v>Ukraine</c:v>
                </c:pt>
                <c:pt idx="21">
                  <c:v>United Arab Emirates</c:v>
                </c:pt>
              </c:strCache>
            </c:strRef>
          </c:cat>
          <c:val>
            <c:numRef>
              <c:f>'Pivot Table'!$B$64:$B$86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7</c:v>
                </c:pt>
                <c:pt idx="19">
                  <c:v>50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9-4FBA-BADC-6F40659C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967920"/>
        <c:axId val="1260978960"/>
      </c:barChart>
      <c:catAx>
        <c:axId val="126096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78960"/>
        <c:crosses val="autoZero"/>
        <c:auto val="1"/>
        <c:lblAlgn val="ctr"/>
        <c:lblOffset val="100"/>
        <c:noMultiLvlLbl val="0"/>
      </c:catAx>
      <c:valAx>
        <c:axId val="12609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[Military top defense manufacturers.xlsx]Pivot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difference of defence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Table'!$B$92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Table'!$A$93:$A$115</c:f>
              <c:strCache>
                <c:ptCount val="22"/>
                <c:pt idx="0">
                  <c:v>U.S</c:v>
                </c:pt>
                <c:pt idx="1">
                  <c:v>United Arab Emirates</c:v>
                </c:pt>
                <c:pt idx="2">
                  <c:v>South Korea</c:v>
                </c:pt>
                <c:pt idx="3">
                  <c:v>China</c:v>
                </c:pt>
                <c:pt idx="4">
                  <c:v>U.K</c:v>
                </c:pt>
                <c:pt idx="5">
                  <c:v>Italy</c:v>
                </c:pt>
                <c:pt idx="6">
                  <c:v>Norway</c:v>
                </c:pt>
                <c:pt idx="7">
                  <c:v>Germany</c:v>
                </c:pt>
                <c:pt idx="8">
                  <c:v>Israel</c:v>
                </c:pt>
                <c:pt idx="9">
                  <c:v>India</c:v>
                </c:pt>
                <c:pt idx="10">
                  <c:v>Singapore</c:v>
                </c:pt>
                <c:pt idx="11">
                  <c:v>Netherlands</c:v>
                </c:pt>
                <c:pt idx="12">
                  <c:v>Sweden</c:v>
                </c:pt>
                <c:pt idx="13">
                  <c:v>Australia</c:v>
                </c:pt>
                <c:pt idx="14">
                  <c:v>Canada</c:v>
                </c:pt>
                <c:pt idx="15">
                  <c:v>Spain</c:v>
                </c:pt>
                <c:pt idx="16">
                  <c:v>Ukraine</c:v>
                </c:pt>
                <c:pt idx="17">
                  <c:v>Brazil</c:v>
                </c:pt>
                <c:pt idx="18">
                  <c:v>Turkey</c:v>
                </c:pt>
                <c:pt idx="19">
                  <c:v>France</c:v>
                </c:pt>
                <c:pt idx="20">
                  <c:v>Russia</c:v>
                </c:pt>
                <c:pt idx="21">
                  <c:v>Japan</c:v>
                </c:pt>
              </c:strCache>
            </c:strRef>
          </c:cat>
          <c:val>
            <c:numRef>
              <c:f>'Pivot Table'!$B$93:$B$115</c:f>
              <c:numCache>
                <c:formatCode>0%</c:formatCode>
                <c:ptCount val="22"/>
                <c:pt idx="0">
                  <c:v>19.244422916870569</c:v>
                </c:pt>
                <c:pt idx="1">
                  <c:v>1.364066193853428</c:v>
                </c:pt>
                <c:pt idx="2">
                  <c:v>0.70529280191489763</c:v>
                </c:pt>
                <c:pt idx="3">
                  <c:v>0.63943596317893769</c:v>
                </c:pt>
                <c:pt idx="4">
                  <c:v>0.43886065231486382</c:v>
                </c:pt>
                <c:pt idx="5">
                  <c:v>0.320265327399957</c:v>
                </c:pt>
                <c:pt idx="6">
                  <c:v>0.29303037295216361</c:v>
                </c:pt>
                <c:pt idx="7">
                  <c:v>0.18244504279298684</c:v>
                </c:pt>
                <c:pt idx="8">
                  <c:v>0.16212248612631952</c:v>
                </c:pt>
                <c:pt idx="9">
                  <c:v>0.14298229313228383</c:v>
                </c:pt>
                <c:pt idx="10">
                  <c:v>0.1183355083639815</c:v>
                </c:pt>
                <c:pt idx="11">
                  <c:v>0.10107248493778095</c:v>
                </c:pt>
                <c:pt idx="12">
                  <c:v>6.2859672421425344E-2</c:v>
                </c:pt>
                <c:pt idx="13">
                  <c:v>-3.8964362147576065E-2</c:v>
                </c:pt>
                <c:pt idx="14">
                  <c:v>-7.9643984496743536E-2</c:v>
                </c:pt>
                <c:pt idx="15">
                  <c:v>-0.13895161718897384</c:v>
                </c:pt>
                <c:pt idx="16">
                  <c:v>-0.14950717665821328</c:v>
                </c:pt>
                <c:pt idx="17">
                  <c:v>-0.15629677419354837</c:v>
                </c:pt>
                <c:pt idx="18">
                  <c:v>-0.30284300271428494</c:v>
                </c:pt>
                <c:pt idx="19">
                  <c:v>-0.37695633403453122</c:v>
                </c:pt>
                <c:pt idx="20">
                  <c:v>-0.49981041052925523</c:v>
                </c:pt>
                <c:pt idx="21">
                  <c:v>-1.0844145211956344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A-4EC7-BB54-480B32E5A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77520"/>
        <c:axId val="1260970800"/>
      </c:lineChart>
      <c:catAx>
        <c:axId val="126097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70800"/>
        <c:crosses val="autoZero"/>
        <c:auto val="1"/>
        <c:lblAlgn val="ctr"/>
        <c:lblOffset val="100"/>
        <c:noMultiLvlLbl val="0"/>
      </c:catAx>
      <c:valAx>
        <c:axId val="12609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[Military top defense manufacturers.xlsx]Pivot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2019 vs 2020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Table'!$A$120:$A$130</c:f>
              <c:strCache>
                <c:ptCount val="10"/>
                <c:pt idx="0">
                  <c:v>$62,562.00 </c:v>
                </c:pt>
                <c:pt idx="1">
                  <c:v>$32,400.00 </c:v>
                </c:pt>
                <c:pt idx="2">
                  <c:v>$29,800.00 </c:v>
                </c:pt>
                <c:pt idx="3">
                  <c:v>$31,400.00 </c:v>
                </c:pt>
                <c:pt idx="4">
                  <c:v>$25,468.59 </c:v>
                </c:pt>
                <c:pt idx="5">
                  <c:v>$23,502.38 </c:v>
                </c:pt>
                <c:pt idx="6">
                  <c:v>$15,249.27 </c:v>
                </c:pt>
                <c:pt idx="7">
                  <c:v>$14,936.00 </c:v>
                </c:pt>
                <c:pt idx="8">
                  <c:v>$12,060.26 </c:v>
                </c:pt>
                <c:pt idx="9">
                  <c:v>$12,004.28 </c:v>
                </c:pt>
              </c:strCache>
            </c:strRef>
          </c:cat>
          <c:val>
            <c:numRef>
              <c:f>'Pivot Table'!$B$120:$B$130</c:f>
              <c:numCache>
                <c:formatCode>General</c:formatCode>
                <c:ptCount val="10"/>
                <c:pt idx="0">
                  <c:v>56606</c:v>
                </c:pt>
                <c:pt idx="1">
                  <c:v>34300</c:v>
                </c:pt>
                <c:pt idx="2">
                  <c:v>29512</c:v>
                </c:pt>
                <c:pt idx="3">
                  <c:v>28600</c:v>
                </c:pt>
                <c:pt idx="4">
                  <c:v>25075.38</c:v>
                </c:pt>
                <c:pt idx="5">
                  <c:v>21033.27</c:v>
                </c:pt>
                <c:pt idx="6">
                  <c:v>14771.6</c:v>
                </c:pt>
                <c:pt idx="7">
                  <c:v>14602</c:v>
                </c:pt>
                <c:pt idx="8">
                  <c:v>12035.25</c:v>
                </c:pt>
                <c:pt idx="9">
                  <c:v>11266.57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2-4ADD-99BF-B8603BE5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99295"/>
        <c:axId val="291604575"/>
      </c:barChart>
      <c:catAx>
        <c:axId val="2915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2020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04575"/>
        <c:crosses val="autoZero"/>
        <c:auto val="1"/>
        <c:lblAlgn val="ctr"/>
        <c:lblOffset val="100"/>
        <c:noMultiLvlLbl val="0"/>
      </c:catAx>
      <c:valAx>
        <c:axId val="2916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2019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9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[Military top defense manufacturers.xlsx]Pivot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2020</a:t>
            </a:r>
            <a:r>
              <a:rPr lang="en-US" b="1" baseline="0"/>
              <a:t> </a:t>
            </a:r>
            <a:r>
              <a:rPr lang="en-US" b="1"/>
              <a:t>defense revenue vs</a:t>
            </a:r>
            <a:r>
              <a:rPr lang="en-US" b="1" baseline="0"/>
              <a:t> other revenue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Table'!$B$136</c:f>
              <c:strCache>
                <c:ptCount val="1"/>
                <c:pt idx="0">
                  <c:v>Sum of 2020_revenue_other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Table'!$A$137:$A$147</c:f>
              <c:strCache>
                <c:ptCount val="10"/>
                <c:pt idx="0">
                  <c:v>Boeing 4</c:v>
                </c:pt>
                <c:pt idx="1">
                  <c:v>Aviation Industry Corporation of China</c:v>
                </c:pt>
                <c:pt idx="2">
                  <c:v>China North Industries Group Corporation Limited</c:v>
                </c:pt>
                <c:pt idx="3">
                  <c:v>China State Shipbuilding Corporation Limited 7</c:v>
                </c:pt>
                <c:pt idx="4">
                  <c:v>Airbus 8</c:v>
                </c:pt>
                <c:pt idx="5">
                  <c:v>China Aerospace Science and Technology Corporation</c:v>
                </c:pt>
                <c:pt idx="6">
                  <c:v>Honeywell</c:v>
                </c:pt>
                <c:pt idx="7">
                  <c:v>General Electric 1</c:v>
                </c:pt>
                <c:pt idx="8">
                  <c:v>Mitsubishi Heavy Industries 13</c:v>
                </c:pt>
                <c:pt idx="9">
                  <c:v>Subaru Corporation 13</c:v>
                </c:pt>
              </c:strCache>
            </c:strRef>
          </c:cat>
          <c:val>
            <c:numRef>
              <c:f>'Pivot Table'!$B$137:$B$147</c:f>
              <c:numCache>
                <c:formatCode>"$"#,##0.00_);[Red]\("$"#,##0.00\)</c:formatCode>
                <c:ptCount val="10"/>
                <c:pt idx="0">
                  <c:v>25758</c:v>
                </c:pt>
                <c:pt idx="1">
                  <c:v>42442.83</c:v>
                </c:pt>
                <c:pt idx="2">
                  <c:v>55053.909999999989</c:v>
                </c:pt>
                <c:pt idx="3">
                  <c:v>53531.88</c:v>
                </c:pt>
                <c:pt idx="4">
                  <c:v>44966.130000000005</c:v>
                </c:pt>
                <c:pt idx="5">
                  <c:v>30498.53</c:v>
                </c:pt>
                <c:pt idx="6">
                  <c:v>26811</c:v>
                </c:pt>
                <c:pt idx="7">
                  <c:v>75233</c:v>
                </c:pt>
                <c:pt idx="8">
                  <c:v>27677.030000000002</c:v>
                </c:pt>
                <c:pt idx="9">
                  <c:v>25887.06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A-49B4-9BFF-A0AC51DE5BBA}"/>
            </c:ext>
          </c:extLst>
        </c:ser>
        <c:ser>
          <c:idx val="1"/>
          <c:order val="1"/>
          <c:tx>
            <c:strRef>
              <c:f>'Pivot Table'!$C$136</c:f>
              <c:strCache>
                <c:ptCount val="1"/>
                <c:pt idx="0">
                  <c:v>Sum of 2020_defense_revenue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Table'!$A$137:$A$147</c:f>
              <c:strCache>
                <c:ptCount val="10"/>
                <c:pt idx="0">
                  <c:v>Boeing 4</c:v>
                </c:pt>
                <c:pt idx="1">
                  <c:v>Aviation Industry Corporation of China</c:v>
                </c:pt>
                <c:pt idx="2">
                  <c:v>China North Industries Group Corporation Limited</c:v>
                </c:pt>
                <c:pt idx="3">
                  <c:v>China State Shipbuilding Corporation Limited 7</c:v>
                </c:pt>
                <c:pt idx="4">
                  <c:v>Airbus 8</c:v>
                </c:pt>
                <c:pt idx="5">
                  <c:v>China Aerospace Science and Technology Corporation</c:v>
                </c:pt>
                <c:pt idx="6">
                  <c:v>Honeywell</c:v>
                </c:pt>
                <c:pt idx="7">
                  <c:v>General Electric 1</c:v>
                </c:pt>
                <c:pt idx="8">
                  <c:v>Mitsubishi Heavy Industries 13</c:v>
                </c:pt>
                <c:pt idx="9">
                  <c:v>Subaru Corporation 13</c:v>
                </c:pt>
              </c:strCache>
            </c:strRef>
          </c:cat>
          <c:val>
            <c:numRef>
              <c:f>'Pivot Table'!$C$137:$C$147</c:f>
              <c:numCache>
                <c:formatCode>"$"#,##0.00_);[Red]\("$"#,##0.00\)</c:formatCode>
                <c:ptCount val="10"/>
                <c:pt idx="0">
                  <c:v>32400</c:v>
                </c:pt>
                <c:pt idx="1">
                  <c:v>25468.59</c:v>
                </c:pt>
                <c:pt idx="2">
                  <c:v>15249.27</c:v>
                </c:pt>
                <c:pt idx="3">
                  <c:v>13379.35</c:v>
                </c:pt>
                <c:pt idx="4">
                  <c:v>12004.28</c:v>
                </c:pt>
                <c:pt idx="5">
                  <c:v>8305.92</c:v>
                </c:pt>
                <c:pt idx="6">
                  <c:v>5826</c:v>
                </c:pt>
                <c:pt idx="7">
                  <c:v>4386</c:v>
                </c:pt>
                <c:pt idx="8">
                  <c:v>3788.12</c:v>
                </c:pt>
                <c:pt idx="9">
                  <c:v>805.5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A-49B4-9BFF-A0AC51DE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95967"/>
        <c:axId val="512386367"/>
      </c:barChart>
      <c:catAx>
        <c:axId val="51239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6367"/>
        <c:crosses val="autoZero"/>
        <c:auto val="1"/>
        <c:lblAlgn val="ctr"/>
        <c:lblOffset val="100"/>
        <c:noMultiLvlLbl val="0"/>
      </c:catAx>
      <c:valAx>
        <c:axId val="5123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185737</xdr:rowOff>
    </xdr:from>
    <xdr:to>
      <xdr:col>9</xdr:col>
      <xdr:colOff>428625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4AC18-DB59-BF1E-400C-1F3BEF0E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33</xdr:row>
      <xdr:rowOff>14287</xdr:rowOff>
    </xdr:from>
    <xdr:to>
      <xdr:col>9</xdr:col>
      <xdr:colOff>571500</xdr:colOff>
      <xdr:row>47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AC1DE-2565-5F1A-8BCF-E4F24F263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62</xdr:row>
      <xdr:rowOff>4762</xdr:rowOff>
    </xdr:from>
    <xdr:to>
      <xdr:col>9</xdr:col>
      <xdr:colOff>476250</xdr:colOff>
      <xdr:row>76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D8085-6D4D-4D76-3C4E-FCD0E1E27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91</xdr:row>
      <xdr:rowOff>33337</xdr:rowOff>
    </xdr:from>
    <xdr:to>
      <xdr:col>9</xdr:col>
      <xdr:colOff>457200</xdr:colOff>
      <xdr:row>105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08C23E-118A-F6C5-16F5-A9EF8C3D8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200025</xdr:colOff>
      <xdr:row>118</xdr:row>
      <xdr:rowOff>4762</xdr:rowOff>
    </xdr:from>
    <xdr:to>
      <xdr:col>7</xdr:col>
      <xdr:colOff>409575</xdr:colOff>
      <xdr:row>132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F1A50-1FA4-87A8-6097-A292172DB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219075</xdr:colOff>
      <xdr:row>135</xdr:row>
      <xdr:rowOff>23812</xdr:rowOff>
    </xdr:from>
    <xdr:to>
      <xdr:col>10</xdr:col>
      <xdr:colOff>523875</xdr:colOff>
      <xdr:row>149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AE2E6B-0F46-CD8C-BC2A-29A875BC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E" refreshedDate="45915.445821759262" createdVersion="8" refreshedVersion="8" minRefreshableVersion="3" recordCount="100" xr:uid="{EEC56397-B4FE-4DBF-9222-72C5F930955F}">
  <cacheSource type="worksheet">
    <worksheetSource ref="A1:K101" sheet="Worksheet"/>
  </cacheSource>
  <cacheFields count="11">
    <cacheField name="this_year_rank 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last_year_rank " numFmtId="0">
      <sharedItems containsMixedTypes="1" containsNumber="1" containsInteger="1" minValue="1" maxValue="95"/>
    </cacheField>
    <cacheField name="company" numFmtId="0">
      <sharedItems count="100">
        <s v="Lockheed Martin 1 2"/>
        <s v="Raytheon Technologies 3"/>
        <s v="Boeing 4"/>
        <s v="Northrop Grumman"/>
        <s v="General Dynamics 5"/>
        <s v="Aviation Industry Corporation of China"/>
        <s v="BAE Systems 1"/>
        <s v="China North Industries Group Corporation Limited"/>
        <s v="L3Harris Technologies 6"/>
        <s v="China State Shipbuilding Corporation Limited 7"/>
        <s v="China Aerospace Science and Industry Corporation"/>
        <s v="Airbus 8"/>
        <s v="Leonardo"/>
        <s v="China South Industries Group Corporation"/>
        <s v="China Electronics Technology Group"/>
        <s v="Thales"/>
        <s v="Huntington Ingalls Industries"/>
        <s v="China Aerospace Science and Technology Corporation"/>
        <s v="Leidos 9"/>
        <s v="Almaz-Antey"/>
        <s v="Honeywell"/>
        <s v="Booz Allen Hamilton"/>
        <s v="Amentum 10 11"/>
        <s v="Edge Group 11"/>
        <s v="Rolls-Royce"/>
        <s v="Safran"/>
        <s v="General Electric 1"/>
        <s v="Hanwha 12"/>
        <s v="Rheinmetall"/>
        <s v="Elbit Systems"/>
        <s v="CACI International"/>
        <s v="Mitsubishi Heavy Industries 13"/>
        <s v="Naval Group"/>
        <s v="Dassault"/>
        <s v="Textron"/>
        <s v="Saab"/>
        <s v="Israel Aerospace Industries"/>
        <s v="SAIC"/>
        <s v="Perspecta"/>
        <s v="Bechtel"/>
        <s v="Hindustan Aeronautics Limited"/>
        <s v="Tactical Missiles Corporation"/>
        <s v="KNDS 14"/>
        <s v="Rafael Advanced Defense Systems"/>
        <s v="KBR"/>
        <s v="Jacobs"/>
        <s v="Oshkosh Corporation"/>
        <s v="Aselsan 15"/>
        <s v="Fincantieri"/>
        <s v="TransDigm"/>
        <s v="Kawasaki Heavy Industries 13"/>
        <s v="ManTech"/>
        <s v="Sierra Nevada Corporation"/>
        <s v="Parsons Corporation 16"/>
        <s v="ST Engineering"/>
        <s v="Serco 17"/>
        <s v="Korea Aerospace Industries"/>
        <s v="BWX Technologies"/>
        <s v="Ball Corporation"/>
        <s v="Aerojet Rocketdyne Holdings"/>
        <s v="Bharat Electronics Limited"/>
        <s v="Melrose Industries 18"/>
        <s v="Vectrus"/>
        <s v="Hensoldt"/>
        <s v="LIG Nex1"/>
        <s v="QinetiQ 1 19"/>
        <s v="Curtiss-Wright Corporation 20"/>
        <s v="Turkish Aerospace Industries"/>
        <s v="Austal"/>
        <s v="Moog Inc."/>
        <s v="Viasat"/>
        <s v="Kongsberg Gruppen"/>
        <s v="Maxar Technologies 21"/>
        <s v="Alion Science and Technology 1"/>
        <s v="Aerospace Corporation"/>
        <s v="Navantia"/>
        <s v="Howmet Aerospace 1 22"/>
        <s v="Meggitt"/>
        <s v="Mitre"/>
        <s v="PAE 23"/>
        <s v="CAE 24"/>
        <s v="Fluor Corporation 25"/>
        <s v="Ultra Electronics"/>
        <s v="AAR Corporation"/>
        <s v="Subaru Corporation 13"/>
        <s v="HEICO 26"/>
        <s v="Mercury Systems"/>
        <s v="FLIR Systems"/>
        <s v="Woodward Inc."/>
        <s v="Day &amp; Zimmermann"/>
        <s v="Lumen Technologies"/>
        <s v="Battelle"/>
        <s v="Hyundai Rotem Company"/>
        <s v="Kratos"/>
        <s v="Embraer"/>
        <s v="Peraton 27"/>
        <s v="Ukroboronprom"/>
        <s v="Cubic Corporation"/>
        <s v="Spirit AeroSystems"/>
        <s v="Indra"/>
      </sharedItems>
    </cacheField>
    <cacheField name="leadership" numFmtId="0">
      <sharedItems/>
    </cacheField>
    <cacheField name="country" numFmtId="0">
      <sharedItems count="22">
        <s v="U.S"/>
        <s v="China"/>
        <s v="U.K"/>
        <s v="Netherlands"/>
        <s v="Italy"/>
        <s v="France"/>
        <s v="Russia"/>
        <s v="United Arab Emirates"/>
        <s v="South Korea"/>
        <s v="Germany"/>
        <s v="Israel"/>
        <s v="Japan"/>
        <s v="Sweden"/>
        <s v="India"/>
        <s v="Turkey"/>
        <s v="Singapore"/>
        <s v="Australia"/>
        <s v="Norway"/>
        <s v="Spain"/>
        <s v="Canada"/>
        <s v="Brazil"/>
        <s v="Ukraine"/>
      </sharedItems>
    </cacheField>
    <cacheField name="2020_defense_revenue" numFmtId="8">
      <sharedItems containsSemiMixedTypes="0" containsString="0" containsNumber="1" minValue="594.33000000000004" maxValue="62562" count="99">
        <n v="62562"/>
        <n v="42000"/>
        <n v="32400"/>
        <n v="31400"/>
        <n v="29800"/>
        <n v="25468.59"/>
        <n v="23502.38"/>
        <n v="15249.27"/>
        <n v="14936"/>
        <n v="13379.35"/>
        <n v="12060.26"/>
        <n v="12004.28"/>
        <n v="11173.33"/>
        <n v="10697.68"/>
        <n v="10465.75"/>
        <n v="9228.36"/>
        <n v="8654.3700000000008"/>
        <n v="8305.92"/>
        <n v="7341"/>
        <n v="6066.31"/>
        <n v="5826"/>
        <n v="5470.21"/>
        <n v="5000"/>
        <n v="4863.9399999999996"/>
        <n v="4707.2"/>
        <n v="4386"/>
        <n v="4293.68"/>
        <n v="4249.5"/>
        <n v="4222.7"/>
        <n v="3999.26"/>
        <n v="3788.12"/>
        <n v="3766.68"/>
        <n v="3724.44"/>
        <n v="3449"/>
        <n v="3385.41"/>
        <n v="3325"/>
        <n v="3292"/>
        <n v="3101"/>
        <n v="3100"/>
        <n v="3000"/>
        <n v="2919.63"/>
        <n v="2898.06"/>
        <n v="2787.58"/>
        <n v="2739.74"/>
        <n v="2498"/>
        <n v="2262.1999999999998"/>
        <n v="2218.33"/>
        <n v="2211.96"/>
        <n v="2180"/>
        <n v="2026.5"/>
        <n v="1964"/>
        <n v="1918"/>
        <n v="1911.91"/>
        <n v="1885.29"/>
        <n v="1736.39"/>
        <n v="1716.71"/>
        <n v="1634.58"/>
        <n v="1495"/>
        <n v="1472"/>
        <n v="1440"/>
        <n v="1416.83"/>
        <n v="1383.9"/>
        <n v="1377.58"/>
        <n v="1357.05"/>
        <n v="1270.1600000000001"/>
        <n v="1263.29"/>
        <n v="1256.42"/>
        <n v="1239.3900000000001"/>
        <n v="1238.3599999999999"/>
        <n v="1066.3"/>
        <n v="1064.72"/>
        <n v="1062"/>
        <n v="1045"/>
        <n v="1032"/>
        <n v="999.24"/>
        <n v="999.21"/>
        <n v="985.62"/>
        <n v="984"/>
        <n v="932.51"/>
        <n v="921.35"/>
        <n v="864.2"/>
        <n v="832.9"/>
        <n v="812.77"/>
        <n v="805.5"/>
        <n v="786.28"/>
        <n v="776.17"/>
        <n v="767.63"/>
        <n v="764"/>
        <n v="741.94"/>
        <n v="728.29"/>
        <n v="705"/>
        <n v="697.48"/>
        <n v="686"/>
        <n v="653.87"/>
        <n v="651.20000000000005"/>
        <n v="650.61"/>
        <n v="634.70000000000005"/>
        <n v="613"/>
        <n v="594.33000000000004"/>
      </sharedItems>
    </cacheField>
    <cacheField name="2019_defense_revenue " numFmtId="0">
      <sharedItems containsSemiMixedTypes="0" containsString="0" containsNumber="1" minValue="449.82" maxValue="56606" count="89">
        <n v="56606"/>
        <n v="2115"/>
        <n v="34300"/>
        <n v="28600"/>
        <n v="29512"/>
        <n v="25075.38"/>
        <n v="21033.27"/>
        <n v="14771.6"/>
        <n v="14602"/>
        <n v="10481.85"/>
        <n v="12035.25"/>
        <n v="11266.57"/>
        <n v="11109.27"/>
        <n v="8845.8700000000008"/>
        <n v="10148.870000000001"/>
        <n v="9251.68"/>
        <n v="8119"/>
        <n v="7745.57"/>
        <n v="6300"/>
        <n v="9191.6"/>
        <n v="5326"/>
        <n v="5182.96"/>
        <n v="2700"/>
        <n v="4712.3599999999997"/>
        <n v="4413.05"/>
        <n v="4400"/>
        <n v="3976.23"/>
        <n v="3942.46"/>
        <n v="4056"/>
        <n v="3489.85"/>
        <n v="6570"/>
        <n v="4155.1400000000003"/>
        <n v="5708.84"/>
        <n v="3271.2"/>
        <n v="3185.19"/>
        <n v="3006"/>
        <n v="3317.08"/>
        <n v="3300"/>
        <n v="2303"/>
        <n v="2710"/>
        <n v="3474.9"/>
        <n v="2798.45"/>
        <n v="2746.65"/>
        <n v="2852.62"/>
        <n v="2032"/>
        <n v="2172.5700000000002"/>
        <n v="1682.74"/>
        <n v="1932.59"/>
        <n v="1591"/>
        <n v="1887.91"/>
        <n v="1685.8"/>
        <n v="1493.76"/>
        <n v="1740.87"/>
        <n v="1471.28"/>
        <n v="1256"/>
        <n v="1982"/>
        <n v="1390"/>
        <n v="1376.3"/>
        <n v="1367.63"/>
        <n v="1247.17"/>
        <n v="1246.42"/>
        <n v="1023.1"/>
        <n v="1079.05"/>
        <n v="1858.35"/>
        <n v="1289.6400000000001"/>
        <n v="1081.43"/>
        <n v="1138.0999999999999"/>
        <n v="823.43"/>
        <n v="940"/>
        <n v="846"/>
        <n v="1082.6199999999999"/>
        <n v="1052.01"/>
        <n v="1082"/>
        <n v="1001.08"/>
        <n v="647.6"/>
        <n v="906.26"/>
        <n v="739.79"/>
        <n v="719.48"/>
        <n v="622.59"/>
        <n v="794.94"/>
        <n v="821.1"/>
        <n v="651.28"/>
        <n v="560"/>
        <n v="449.82"/>
        <n v="775"/>
        <n v="631.29"/>
        <n v="764.98"/>
        <n v="646.70000000000005"/>
        <n v="633.57000000000005"/>
      </sharedItems>
    </cacheField>
    <cacheField name="%_defense_revenue_change " numFmtId="9">
      <sharedItems containsSemiMixedTypes="0" containsString="0" containsNumber="1" minValue="-0.71016548463356977" maxValue="18.858156028368793"/>
    </cacheField>
    <cacheField name="2020_total_revenue " numFmtId="8">
      <sharedItems containsSemiMixedTypes="0" containsString="0" containsNumber="1" minValue="747.7" maxValue="79619"/>
    </cacheField>
    <cacheField name="revenue_from_defense" numFmtId="9">
      <sharedItems containsSemiMixedTypes="0" containsString="0" containsNumber="1" minValue="0.03" maxValue="1" count="64">
        <n v="0.96"/>
        <n v="0.65"/>
        <n v="0.56000000000000005"/>
        <n v="0.85"/>
        <n v="0.79"/>
        <n v="0.38"/>
        <n v="0.95"/>
        <n v="0.22"/>
        <n v="0.82"/>
        <n v="0.2"/>
        <n v="0.32"/>
        <n v="0.21"/>
        <n v="0.73"/>
        <n v="0.31"/>
        <n v="0.48"/>
        <n v="0.92"/>
        <n v="0.6"/>
        <n v="0.18"/>
        <n v="0.7"/>
        <n v="0.76"/>
        <n v="1"/>
        <n v="0.25"/>
        <n v="0.06"/>
        <n v="0.62"/>
        <n v="0.63"/>
        <n v="0.91"/>
        <n v="0.12"/>
        <n v="0.59"/>
        <n v="0.3"/>
        <n v="0.88"/>
        <n v="0.47"/>
        <n v="0.69"/>
        <n v="0.93"/>
        <n v="0.98"/>
        <n v="0.33"/>
        <n v="0.43"/>
        <n v="0.14000000000000001"/>
        <n v="0.78"/>
        <n v="0.8"/>
        <n v="0.49"/>
        <n v="0.36"/>
        <n v="0.35"/>
        <n v="0.72"/>
        <n v="0.77"/>
        <n v="0.13"/>
        <n v="0.71"/>
        <n v="0.75"/>
        <n v="0.99"/>
        <n v="0.53"/>
        <n v="0.84"/>
        <n v="0.89"/>
        <n v="0.39"/>
        <n v="0.19"/>
        <n v="0.46"/>
        <n v="0.55000000000000004"/>
        <n v="0.42"/>
        <n v="0.41"/>
        <n v="0.03"/>
        <n v="0.44"/>
        <n v="0.97"/>
        <n v="0.4"/>
        <n v="0.04"/>
        <n v="0.08"/>
        <n v="0.17"/>
      </sharedItems>
    </cacheField>
    <cacheField name="2020_revenue_other" numFmtId="8">
      <sharedItems containsSemiMixedTypes="0" containsString="0" containsNumber="1" minValue="0" maxValue="75233"/>
    </cacheField>
  </cacheFields>
  <extLst>
    <ext xmlns:x14="http://schemas.microsoft.com/office/spreadsheetml/2009/9/main" uri="{725AE2AE-9491-48be-B2B4-4EB974FC3084}">
      <x14:pivotCacheDefinition pivotCacheId="20575757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"/>
    <x v="0"/>
    <s v="James D. Taiclet, Chairman, President and CEO"/>
    <x v="0"/>
    <x v="0"/>
    <x v="0"/>
    <n v="0.10521852807122919"/>
    <n v="65398"/>
    <x v="0"/>
    <n v="2836"/>
  </r>
  <r>
    <x v="1"/>
    <s v="NEW"/>
    <x v="1"/>
    <s v="Greg Hayes, CEO and Executive Chairman"/>
    <x v="0"/>
    <x v="1"/>
    <x v="1"/>
    <n v="18.858156028368793"/>
    <n v="65000"/>
    <x v="1"/>
    <n v="23000"/>
  </r>
  <r>
    <x v="2"/>
    <n v="2"/>
    <x v="2"/>
    <s v="David Calhoun, President and CEO"/>
    <x v="0"/>
    <x v="2"/>
    <x v="2"/>
    <n v="-5.5393586005830907E-2"/>
    <n v="58158"/>
    <x v="2"/>
    <n v="25758"/>
  </r>
  <r>
    <x v="3"/>
    <n v="4"/>
    <x v="3"/>
    <s v="Kathy J. Warden, Chairman, CEO and President"/>
    <x v="0"/>
    <x v="3"/>
    <x v="3"/>
    <n v="9.7902097902097904E-2"/>
    <n v="36799"/>
    <x v="3"/>
    <n v="5399"/>
  </r>
  <r>
    <x v="4"/>
    <n v="3"/>
    <x v="4"/>
    <s v="Phebe Novakovic, Chairman and CEO"/>
    <x v="0"/>
    <x v="4"/>
    <x v="4"/>
    <n v="9.7587422065600442E-3"/>
    <n v="37900"/>
    <x v="4"/>
    <n v="8100"/>
  </r>
  <r>
    <x v="5"/>
    <n v="6"/>
    <x v="5"/>
    <s v="Tan Ruisong, Chairman of the Board, and Luo Ronghuai, President"/>
    <x v="1"/>
    <x v="5"/>
    <x v="5"/>
    <n v="1.5681118292125547E-2"/>
    <n v="67911.42"/>
    <x v="5"/>
    <n v="42442.83"/>
  </r>
  <r>
    <x v="6"/>
    <n v="7"/>
    <x v="6"/>
    <s v="Charles Woodburn, Group CEO"/>
    <x v="2"/>
    <x v="6"/>
    <x v="6"/>
    <n v="0.11739068627940404"/>
    <n v="24739.35"/>
    <x v="6"/>
    <n v="1236.9699999999975"/>
  </r>
  <r>
    <x v="7"/>
    <n v="8"/>
    <x v="7"/>
    <s v="Jiao Kaihe, Chairman, and Liu Dashan, President"/>
    <x v="1"/>
    <x v="7"/>
    <x v="7"/>
    <n v="3.2337052181212599E-2"/>
    <n v="70303.179999999993"/>
    <x v="7"/>
    <n v="55053.909999999989"/>
  </r>
  <r>
    <x v="8"/>
    <n v="9"/>
    <x v="8"/>
    <s v="Bill Brown, Chair and CEO"/>
    <x v="0"/>
    <x v="8"/>
    <x v="8"/>
    <n v="2.2873578961786056E-2"/>
    <n v="18194"/>
    <x v="8"/>
    <n v="3258"/>
  </r>
  <r>
    <x v="9"/>
    <s v="NEW"/>
    <x v="9"/>
    <s v="Lei Fanpei, Chairman, and Yang Jincheng, Director and General Manager"/>
    <x v="1"/>
    <x v="9"/>
    <x v="9"/>
    <n v="0.27643021031592707"/>
    <n v="66911.23"/>
    <x v="9"/>
    <n v="53531.88"/>
  </r>
  <r>
    <x v="10"/>
    <n v="11"/>
    <x v="10"/>
    <s v="Yuan Jie, Chairman, and Liu ShiQuan, President"/>
    <x v="1"/>
    <x v="10"/>
    <x v="10"/>
    <n v="2.0780623584886245E-3"/>
    <n v="37702.800000000003"/>
    <x v="10"/>
    <n v="25642.54"/>
  </r>
  <r>
    <x v="11"/>
    <n v="12"/>
    <x v="11"/>
    <s v="Guillaume Faury, CEO"/>
    <x v="3"/>
    <x v="11"/>
    <x v="11"/>
    <n v="6.5477780726521106E-2"/>
    <n v="56970.41"/>
    <x v="11"/>
    <n v="44966.130000000005"/>
  </r>
  <r>
    <x v="12"/>
    <n v="13"/>
    <x v="12"/>
    <s v="Alessandro Profumo, CEO"/>
    <x v="4"/>
    <x v="12"/>
    <x v="12"/>
    <n v="5.7663554851038355E-3"/>
    <n v="15306.4"/>
    <x v="12"/>
    <n v="4133.07"/>
  </r>
  <r>
    <x v="13"/>
    <n v="18"/>
    <x v="13"/>
    <s v="Xu Xianping, Chairman of the Group and Secretary of the Party Committee, and Gong Yangde, Group Company Director and General Manager"/>
    <x v="1"/>
    <x v="13"/>
    <x v="13"/>
    <n v="0.20934176061823193"/>
    <n v="34499.29"/>
    <x v="13"/>
    <n v="23801.61"/>
  </r>
  <r>
    <x v="14"/>
    <n v="15"/>
    <x v="14"/>
    <s v="Xiong Qunli, Chairman, and Wu Manqing, President *"/>
    <x v="1"/>
    <x v="14"/>
    <x v="14"/>
    <n v="3.1223180511721915E-2"/>
    <n v="33977.449999999997"/>
    <x v="13"/>
    <n v="23511.699999999997"/>
  </r>
  <r>
    <x v="15"/>
    <n v="16"/>
    <x v="15"/>
    <s v="Patrice Caine, Chairman and CEO"/>
    <x v="5"/>
    <x v="15"/>
    <x v="15"/>
    <n v="-2.5206232813931857E-3"/>
    <n v="19391.53"/>
    <x v="14"/>
    <n v="10163.169999999998"/>
  </r>
  <r>
    <x v="16"/>
    <n v="19"/>
    <x v="16"/>
    <s v="Mike Petters, President and CEO"/>
    <x v="0"/>
    <x v="16"/>
    <x v="16"/>
    <n v="6.594038674713644E-2"/>
    <n v="9361"/>
    <x v="15"/>
    <n v="706.6299999999992"/>
  </r>
  <r>
    <x v="17"/>
    <n v="20"/>
    <x v="17"/>
    <s v="Wu Yansheng, Chairman of the Board, and Xu Qiang, President"/>
    <x v="1"/>
    <x v="17"/>
    <x v="17"/>
    <n v="7.2344578901230042E-2"/>
    <n v="38804.449999999997"/>
    <x v="11"/>
    <n v="30498.53"/>
  </r>
  <r>
    <x v="18"/>
    <n v="23"/>
    <x v="18"/>
    <s v="Roger Krone, Chairman and CEO"/>
    <x v="0"/>
    <x v="18"/>
    <x v="18"/>
    <n v="0.16523809523809524"/>
    <n v="12300"/>
    <x v="16"/>
    <n v="4959"/>
  </r>
  <r>
    <x v="19"/>
    <n v="17"/>
    <x v="19"/>
    <s v="Yan Novikov, CEO"/>
    <x v="6"/>
    <x v="19"/>
    <x v="19"/>
    <n v="-0.3400158840680621"/>
    <n v="6600.93"/>
    <x v="15"/>
    <n v="534.61999999999989"/>
  </r>
  <r>
    <x v="20"/>
    <n v="25"/>
    <x v="20"/>
    <s v="Darius Adamczyk, Chairman and CEO"/>
    <x v="0"/>
    <x v="20"/>
    <x v="20"/>
    <n v="9.3879083740142699E-2"/>
    <n v="32637"/>
    <x v="17"/>
    <n v="26811"/>
  </r>
  <r>
    <x v="21"/>
    <n v="26"/>
    <x v="21"/>
    <s v="Horacio D. Rozanski, President and CEO"/>
    <x v="0"/>
    <x v="21"/>
    <x v="21"/>
    <n v="5.5421998240387731E-2"/>
    <n v="7858.94"/>
    <x v="18"/>
    <n v="2388.7299999999996"/>
  </r>
  <r>
    <x v="22"/>
    <n v="46"/>
    <x v="22"/>
    <s v="John Vollmer, CEO"/>
    <x v="0"/>
    <x v="22"/>
    <x v="22"/>
    <n v="0.85185185185185186"/>
    <n v="6600"/>
    <x v="19"/>
    <n v="1600"/>
  </r>
  <r>
    <x v="23"/>
    <s v="NEW"/>
    <x v="23"/>
    <s v="Faisal Al Bannai, CEO and Managing Director"/>
    <x v="7"/>
    <x v="22"/>
    <x v="1"/>
    <n v="1.364066193853428"/>
    <n v="5000"/>
    <x v="20"/>
    <n v="0"/>
  </r>
  <r>
    <x v="24"/>
    <n v="27"/>
    <x v="24"/>
    <s v="Warren East, CEO"/>
    <x v="2"/>
    <x v="23"/>
    <x v="23"/>
    <n v="3.2166472850121794E-2"/>
    <n v="15092.33"/>
    <x v="10"/>
    <n v="10228.39"/>
  </r>
  <r>
    <x v="25"/>
    <n v="28"/>
    <x v="25"/>
    <s v="Olivier Andries, CEO *"/>
    <x v="5"/>
    <x v="24"/>
    <x v="24"/>
    <n v="6.6654581298648236E-2"/>
    <n v="18831.099999999999"/>
    <x v="21"/>
    <n v="14123.899999999998"/>
  </r>
  <r>
    <x v="26"/>
    <n v="29"/>
    <x v="26"/>
    <s v="H. Lawrence Culp, Chairman of the Board and CEO *"/>
    <x v="0"/>
    <x v="25"/>
    <x v="25"/>
    <n v="-3.1818181818181819E-3"/>
    <n v="79619"/>
    <x v="22"/>
    <n v="75233"/>
  </r>
  <r>
    <x v="27"/>
    <n v="32"/>
    <x v="27"/>
    <s v="Seung Youn Kim, Chairman"/>
    <x v="8"/>
    <x v="26"/>
    <x v="26"/>
    <n v="7.9836930962243202E-2"/>
    <n v="6907.81"/>
    <x v="23"/>
    <n v="2614.13"/>
  </r>
  <r>
    <x v="28"/>
    <n v="33"/>
    <x v="28"/>
    <s v="Armin Papperger, CEO"/>
    <x v="9"/>
    <x v="27"/>
    <x v="27"/>
    <n v="7.7880308233945289E-2"/>
    <n v="6705.82"/>
    <x v="24"/>
    <n v="2456.3199999999997"/>
  </r>
  <r>
    <x v="29"/>
    <n v="31"/>
    <x v="29"/>
    <s v="Bezhalel Machlis, President and CEO"/>
    <x v="10"/>
    <x v="28"/>
    <x v="28"/>
    <n v="4.1099605522682402E-2"/>
    <n v="4662.6000000000004"/>
    <x v="25"/>
    <n v="439.90000000000055"/>
  </r>
  <r>
    <x v="30"/>
    <n v="34"/>
    <x v="30"/>
    <s v="John Mengucci, President and CEO"/>
    <x v="0"/>
    <x v="29"/>
    <x v="29"/>
    <n v="0.14596902445663862"/>
    <n v="5720.04"/>
    <x v="18"/>
    <n v="1720.7799999999997"/>
  </r>
  <r>
    <x v="31"/>
    <n v="21"/>
    <x v="31"/>
    <s v="Seiji Izumisawa, President and CEO"/>
    <x v="11"/>
    <x v="30"/>
    <x v="30"/>
    <n v="-0.42342161339421613"/>
    <n v="31465.15"/>
    <x v="26"/>
    <n v="27677.030000000002"/>
  </r>
  <r>
    <x v="32"/>
    <n v="30"/>
    <x v="32"/>
    <s v="Pierre Eric Pommellet, CEO"/>
    <x v="5"/>
    <x v="31"/>
    <x v="31"/>
    <n v="-9.3489028047189851E-2"/>
    <n v="3766.68"/>
    <x v="20"/>
    <n v="0"/>
  </r>
  <r>
    <x v="33"/>
    <n v="22"/>
    <x v="33"/>
    <s v="Eric Trappier, Chairman and CEO"/>
    <x v="5"/>
    <x v="32"/>
    <x v="32"/>
    <n v="-0.3476012640045964"/>
    <n v="6265.24"/>
    <x v="27"/>
    <n v="2540.7999999999997"/>
  </r>
  <r>
    <x v="34"/>
    <n v="38"/>
    <x v="34"/>
    <s v="Scott C. Donnelly, Chairman, President and CEO"/>
    <x v="0"/>
    <x v="33"/>
    <x v="33"/>
    <n v="5.4353142577647402E-2"/>
    <n v="11651"/>
    <x v="28"/>
    <n v="8202"/>
  </r>
  <r>
    <x v="35"/>
    <n v="40"/>
    <x v="35"/>
    <s v="Micael Johansson, President and CEO"/>
    <x v="12"/>
    <x v="34"/>
    <x v="34"/>
    <n v="6.2859672421425344E-2"/>
    <n v="3848.42"/>
    <x v="29"/>
    <n v="463.01000000000022"/>
  </r>
  <r>
    <x v="36"/>
    <n v="41"/>
    <x v="36"/>
    <s v="Boaz Levy, President and CEO*"/>
    <x v="10"/>
    <x v="35"/>
    <x v="35"/>
    <n v="0.10612109115103127"/>
    <n v="4184"/>
    <x v="4"/>
    <n v="859"/>
  </r>
  <r>
    <x v="37"/>
    <n v="36"/>
    <x v="37"/>
    <s v="Nazzic Keene, CEO"/>
    <x v="0"/>
    <x v="36"/>
    <x v="36"/>
    <n v="-7.5608667864507121E-3"/>
    <n v="7056"/>
    <x v="30"/>
    <n v="3764"/>
  </r>
  <r>
    <x v="38"/>
    <n v="37"/>
    <x v="38"/>
    <s v="Mac Curtis, President and CEO"/>
    <x v="0"/>
    <x v="37"/>
    <x v="37"/>
    <n v="-6.0303030303030303E-2"/>
    <n v="4504"/>
    <x v="31"/>
    <n v="1403"/>
  </r>
  <r>
    <x v="39"/>
    <n v="47"/>
    <x v="39"/>
    <s v="Brendan Bechtel, Chairman and CEO"/>
    <x v="0"/>
    <x v="38"/>
    <x v="38"/>
    <n v="0.34607034303082934"/>
    <n v="17600"/>
    <x v="17"/>
    <n v="14500"/>
  </r>
  <r>
    <x v="40"/>
    <n v="45"/>
    <x v="40"/>
    <s v="Rajagopalan Madhavan, Chairman and Managing Director"/>
    <x v="13"/>
    <x v="39"/>
    <x v="39"/>
    <n v="0.1070110701107011"/>
    <n v="3240"/>
    <x v="32"/>
    <n v="240"/>
  </r>
  <r>
    <x v="41"/>
    <n v="35"/>
    <x v="41"/>
    <s v="Boris Obnosov, Director General"/>
    <x v="6"/>
    <x v="40"/>
    <x v="40"/>
    <n v="-0.15979452646119313"/>
    <n v="2979.21"/>
    <x v="33"/>
    <n v="59.579999999999927"/>
  </r>
  <r>
    <x v="42"/>
    <n v="43"/>
    <x v="42"/>
    <s v="Frank Haun, CEO *"/>
    <x v="3"/>
    <x v="41"/>
    <x v="41"/>
    <n v="3.5594704211259855E-2"/>
    <n v="2898.06"/>
    <x v="20"/>
    <n v="0"/>
  </r>
  <r>
    <x v="43"/>
    <n v="44"/>
    <x v="43"/>
    <s v="Yoav Har-Even, President and CEO"/>
    <x v="10"/>
    <x v="42"/>
    <x v="42"/>
    <n v="1.4901789452605842E-2"/>
    <n v="2787.58"/>
    <x v="20"/>
    <n v="0"/>
  </r>
  <r>
    <x v="44"/>
    <n v="42"/>
    <x v="44"/>
    <s v="Stuart Bradie, President and CEO"/>
    <x v="0"/>
    <x v="43"/>
    <x v="43"/>
    <n v="-3.9570640323632347E-2"/>
    <n v="5766.77"/>
    <x v="14"/>
    <n v="3027.0300000000007"/>
  </r>
  <r>
    <x v="45"/>
    <n v="49"/>
    <x v="45"/>
    <s v="Steve Demetriou, Chair of the Board and CEO"/>
    <x v="0"/>
    <x v="44"/>
    <x v="1"/>
    <n v="0.18108747044917259"/>
    <n v="13567"/>
    <x v="17"/>
    <n v="11069"/>
  </r>
  <r>
    <x v="46"/>
    <n v="50"/>
    <x v="46"/>
    <s v="John Pfeifer, President and CEO *"/>
    <x v="0"/>
    <x v="45"/>
    <x v="44"/>
    <n v="0.11328740157480306"/>
    <n v="6856.8"/>
    <x v="34"/>
    <n v="4594.6000000000004"/>
  </r>
  <r>
    <x v="47"/>
    <n v="48"/>
    <x v="47"/>
    <s v="Haluk Gorgun, Chairman, President and CEO"/>
    <x v="14"/>
    <x v="46"/>
    <x v="45"/>
    <n v="2.1062612481991264E-2"/>
    <n v="2311.71"/>
    <x v="0"/>
    <n v="93.380000000000109"/>
  </r>
  <r>
    <x v="48"/>
    <n v="58"/>
    <x v="48"/>
    <s v="Giuseppe Bono, CEO"/>
    <x v="4"/>
    <x v="47"/>
    <x v="46"/>
    <n v="0.31449897191485315"/>
    <n v="6710.91"/>
    <x v="34"/>
    <n v="4498.95"/>
  </r>
  <r>
    <x v="49"/>
    <n v="52"/>
    <x v="49"/>
    <s v="Kevin Stein, President, CEO and Director"/>
    <x v="0"/>
    <x v="48"/>
    <x v="47"/>
    <n v="0.12801991110375202"/>
    <n v="5103"/>
    <x v="35"/>
    <n v="2923"/>
  </r>
  <r>
    <x v="50"/>
    <s v="NEW"/>
    <x v="50"/>
    <s v="Yasuhiko Hashimoto, Representative Director, President and CEO"/>
    <x v="11"/>
    <x v="49"/>
    <x v="1"/>
    <n v="-4.1843971631205672E-2"/>
    <n v="14034.82"/>
    <x v="36"/>
    <n v="12008.32"/>
  </r>
  <r>
    <x v="51"/>
    <s v="NEW"/>
    <x v="51"/>
    <s v="Kevin M. Phillips, Chairman of the Board, CEO and President"/>
    <x v="0"/>
    <x v="50"/>
    <x v="1"/>
    <n v="-7.1394799054373528E-2"/>
    <n v="2518.38"/>
    <x v="37"/>
    <n v="554.38000000000011"/>
  </r>
  <r>
    <x v="52"/>
    <n v="59"/>
    <x v="52"/>
    <s v="Eren Ozmen, Chairwoman, President and Owner, and Fatih Ozmen, CEO and Owner"/>
    <x v="0"/>
    <x v="51"/>
    <x v="48"/>
    <n v="0.20553111250785669"/>
    <n v="2383"/>
    <x v="38"/>
    <n v="465"/>
  </r>
  <r>
    <x v="53"/>
    <s v="NEW"/>
    <x v="53"/>
    <s v="Carey Smith, CEO"/>
    <x v="0"/>
    <x v="52"/>
    <x v="49"/>
    <n v="1.2712470403779841E-2"/>
    <n v="3900"/>
    <x v="39"/>
    <n v="1988.09"/>
  </r>
  <r>
    <x v="54"/>
    <n v="57"/>
    <x v="54"/>
    <s v="Vincent Chong, Group President and CEO"/>
    <x v="15"/>
    <x v="53"/>
    <x v="50"/>
    <n v="0.1183355083639815"/>
    <n v="5220.8"/>
    <x v="40"/>
    <n v="3335.51"/>
  </r>
  <r>
    <x v="55"/>
    <n v="60"/>
    <x v="55"/>
    <s v="Rupert Soames, Group CEO"/>
    <x v="2"/>
    <x v="54"/>
    <x v="51"/>
    <n v="0.16242903813196238"/>
    <n v="4985.8599999999997"/>
    <x v="41"/>
    <n v="3249.4699999999993"/>
  </r>
  <r>
    <x v="56"/>
    <n v="55"/>
    <x v="56"/>
    <s v="Ahn Hyun-ho, President and CEO"/>
    <x v="8"/>
    <x v="55"/>
    <x v="52"/>
    <n v="-1.3878118412058256E-2"/>
    <n v="2384.5500000000002"/>
    <x v="42"/>
    <n v="667.84000000000015"/>
  </r>
  <r>
    <x v="57"/>
    <s v="NEW"/>
    <x v="57"/>
    <s v="Rex D. Geveden, President and CEO"/>
    <x v="0"/>
    <x v="56"/>
    <x v="53"/>
    <n v="0.11099178946223694"/>
    <n v="2123.52"/>
    <x v="43"/>
    <n v="488.94000000000005"/>
  </r>
  <r>
    <x v="58"/>
    <n v="66"/>
    <x v="58"/>
    <s v="John A. Hayes, Chairman and CEO"/>
    <x v="0"/>
    <x v="57"/>
    <x v="54"/>
    <n v="0.19028662420382167"/>
    <n v="11800"/>
    <x v="44"/>
    <n v="10305"/>
  </r>
  <r>
    <x v="59"/>
    <n v="51"/>
    <x v="59"/>
    <s v="Eileen Drake, CEO and President"/>
    <x v="0"/>
    <x v="58"/>
    <x v="55"/>
    <n v="-0.25731584258324924"/>
    <n v="2073"/>
    <x v="45"/>
    <n v="601"/>
  </r>
  <r>
    <x v="60"/>
    <n v="61"/>
    <x v="60"/>
    <s v="M V Gowtama, Chairman and Managing Director"/>
    <x v="13"/>
    <x v="59"/>
    <x v="56"/>
    <n v="3.5971223021582732E-2"/>
    <n v="1910"/>
    <x v="46"/>
    <n v="470"/>
  </r>
  <r>
    <x v="61"/>
    <n v="62"/>
    <x v="61"/>
    <s v="Simon Peckham, Chief Executive"/>
    <x v="2"/>
    <x v="60"/>
    <x v="57"/>
    <n v="2.9448521397951011E-2"/>
    <n v="12013.54"/>
    <x v="26"/>
    <n v="10596.710000000001"/>
  </r>
  <r>
    <x v="62"/>
    <n v="63"/>
    <x v="62"/>
    <s v="Charles Prow, President and CEO"/>
    <x v="0"/>
    <x v="61"/>
    <x v="58"/>
    <n v="1.1896492472379212E-2"/>
    <n v="1395.53"/>
    <x v="47"/>
    <n v="11.629999999999882"/>
  </r>
  <r>
    <x v="63"/>
    <n v="67"/>
    <x v="63"/>
    <s v="Thomas Mueller, CEO"/>
    <x v="9"/>
    <x v="62"/>
    <x v="59"/>
    <n v="0.10456473455904154"/>
    <n v="1377.58"/>
    <x v="20"/>
    <n v="0"/>
  </r>
  <r>
    <x v="64"/>
    <n v="68"/>
    <x v="64"/>
    <s v="Kim Ji-Chan, President and CEO"/>
    <x v="8"/>
    <x v="63"/>
    <x v="60"/>
    <n v="8.8758203494809035E-2"/>
    <n v="1357.05"/>
    <x v="20"/>
    <n v="0"/>
  </r>
  <r>
    <x v="65"/>
    <n v="65"/>
    <x v="65"/>
    <s v="Steve Wadey, CEO"/>
    <x v="2"/>
    <x v="64"/>
    <x v="61"/>
    <n v="0.24148177108787025"/>
    <n v="1671.27"/>
    <x v="19"/>
    <n v="401.1099999999999"/>
  </r>
  <r>
    <x v="66"/>
    <n v="72"/>
    <x v="66"/>
    <s v="Lynn M. Bamford, President and CEO *"/>
    <x v="0"/>
    <x v="65"/>
    <x v="62"/>
    <n v="0.17074278300356796"/>
    <n v="2391.34"/>
    <x v="48"/>
    <n v="1128.0500000000002"/>
  </r>
  <r>
    <x v="67"/>
    <n v="53"/>
    <x v="67"/>
    <s v="Temel Kotil, President and CEO"/>
    <x v="14"/>
    <x v="66"/>
    <x v="63"/>
    <n v="-0.3239056151962762"/>
    <n v="1504.33"/>
    <x v="49"/>
    <n v="247.90999999999985"/>
  </r>
  <r>
    <x v="68"/>
    <n v="64"/>
    <x v="68"/>
    <s v="Paddy Gregg, CEO *"/>
    <x v="16"/>
    <x v="67"/>
    <x v="64"/>
    <n v="-3.8964362147576065E-2"/>
    <n v="1399.81"/>
    <x v="50"/>
    <n v="160.41999999999985"/>
  </r>
  <r>
    <x v="69"/>
    <n v="71"/>
    <x v="69"/>
    <s v="John R. Scannell, Chairman and CEO"/>
    <x v="0"/>
    <x v="68"/>
    <x v="65"/>
    <n v="0.14511341464542302"/>
    <n v="2884.55"/>
    <x v="35"/>
    <n v="1646.1900000000003"/>
  </r>
  <r>
    <x v="70"/>
    <n v="69"/>
    <x v="70"/>
    <s v="Richard Baldridge, President and CEO *"/>
    <x v="0"/>
    <x v="69"/>
    <x v="66"/>
    <n v="-6.3087602143924046E-2"/>
    <n v="2256.11"/>
    <x v="30"/>
    <n v="1189.8100000000002"/>
  </r>
  <r>
    <x v="71"/>
    <n v="77"/>
    <x v="71"/>
    <s v="Geir Haoy, President and CEO"/>
    <x v="17"/>
    <x v="70"/>
    <x v="67"/>
    <n v="0.29303037295216361"/>
    <n v="2726.96"/>
    <x v="51"/>
    <n v="1662.24"/>
  </r>
  <r>
    <x v="72"/>
    <s v="NEW"/>
    <x v="72"/>
    <s v="Dan Jablonsky, CEO"/>
    <x v="0"/>
    <x v="71"/>
    <x v="68"/>
    <n v="0.12978723404255318"/>
    <n v="1723"/>
    <x v="23"/>
    <n v="661"/>
  </r>
  <r>
    <x v="73"/>
    <s v="NEW"/>
    <x v="73"/>
    <s v="Steve Schorer, Chairman and CEO"/>
    <x v="0"/>
    <x v="72"/>
    <x v="69"/>
    <n v="0.23522458628841608"/>
    <n v="1100"/>
    <x v="6"/>
    <n v="55"/>
  </r>
  <r>
    <x v="74"/>
    <s v="NEW"/>
    <x v="74"/>
    <s v="Steven J. Isakowitz, President and CEO"/>
    <x v="0"/>
    <x v="73"/>
    <x v="1"/>
    <n v="-0.51205673758865244"/>
    <n v="1500"/>
    <x v="31"/>
    <n v="468"/>
  </r>
  <r>
    <x v="75"/>
    <s v="NEW"/>
    <x v="75"/>
    <s v="Ricardo DomÃ­nguez GarcÃ­a-Baquero, Chairman"/>
    <x v="18"/>
    <x v="74"/>
    <x v="70"/>
    <n v="-7.7016866490550603E-2"/>
    <n v="1242.78"/>
    <x v="38"/>
    <n v="243.53999999999996"/>
  </r>
  <r>
    <x v="76"/>
    <s v="NEW"/>
    <x v="76"/>
    <s v="John C. Plant, Executive Chairman and Co-CEO"/>
    <x v="0"/>
    <x v="75"/>
    <x v="1"/>
    <n v="-0.52756028368794328"/>
    <n v="5259"/>
    <x v="52"/>
    <n v="4259.79"/>
  </r>
  <r>
    <x v="77"/>
    <n v="73"/>
    <x v="77"/>
    <s v="Tony Wood, CEO"/>
    <x v="2"/>
    <x v="76"/>
    <x v="71"/>
    <n v="-6.3107765135312396E-2"/>
    <n v="2156.0500000000002"/>
    <x v="53"/>
    <n v="1170.4300000000003"/>
  </r>
  <r>
    <x v="78"/>
    <s v="NEW"/>
    <x v="78"/>
    <s v="Jason Providakes, President and CEO"/>
    <x v="0"/>
    <x v="77"/>
    <x v="1"/>
    <n v="-0.53475177304964538"/>
    <n v="1800"/>
    <x v="54"/>
    <n v="816"/>
  </r>
  <r>
    <x v="79"/>
    <n v="70"/>
    <x v="79"/>
    <s v="Charles Peiffer, Interim President and CEO, Executive Vice President, and Chief Financial Officer"/>
    <x v="0"/>
    <x v="78"/>
    <x v="72"/>
    <n v="-0.13816081330868762"/>
    <n v="2238.2800000000002"/>
    <x v="55"/>
    <n v="1305.7700000000002"/>
  </r>
  <r>
    <x v="80"/>
    <n v="74"/>
    <x v="80"/>
    <s v="Marc Parent, President and CEO"/>
    <x v="19"/>
    <x v="79"/>
    <x v="73"/>
    <n v="-7.9643984496743536E-2"/>
    <n v="2257.5"/>
    <x v="56"/>
    <n v="1336.15"/>
  </r>
  <r>
    <x v="81"/>
    <s v="NEW"/>
    <x v="81"/>
    <s v="David Constable, CEO"/>
    <x v="0"/>
    <x v="80"/>
    <x v="74"/>
    <n v="0.33446571957998766"/>
    <n v="15700"/>
    <x v="22"/>
    <n v="14835.8"/>
  </r>
  <r>
    <x v="82"/>
    <n v="75"/>
    <x v="82"/>
    <s v="Simon Pryce, CEO"/>
    <x v="2"/>
    <x v="81"/>
    <x v="75"/>
    <n v="-8.0948072297133286E-2"/>
    <n v="1103.43"/>
    <x v="46"/>
    <n v="270.53000000000009"/>
  </r>
  <r>
    <x v="83"/>
    <n v="81"/>
    <x v="83"/>
    <s v="John M. Holmes, President and CEO"/>
    <x v="0"/>
    <x v="82"/>
    <x v="76"/>
    <n v="9.8649616783141186E-2"/>
    <n v="2112.4499999999998"/>
    <x v="5"/>
    <n v="1299.6799999999998"/>
  </r>
  <r>
    <x v="84"/>
    <s v="NEW"/>
    <x v="84"/>
    <s v="Tomomi Nakamura, Representative Director, President and CEO"/>
    <x v="11"/>
    <x v="83"/>
    <x v="1"/>
    <n v="-0.61914893617021272"/>
    <n v="26692.560000000001"/>
    <x v="57"/>
    <n v="25887.06"/>
  </r>
  <r>
    <x v="85"/>
    <s v="NEW"/>
    <x v="85"/>
    <s v="Laurans A. Mendelson, Chairman of the Board, CEO and Director"/>
    <x v="0"/>
    <x v="84"/>
    <x v="77"/>
    <n v="9.2844832378940284E-2"/>
    <n v="1787.01"/>
    <x v="58"/>
    <n v="1000.73"/>
  </r>
  <r>
    <x v="86"/>
    <n v="85"/>
    <x v="86"/>
    <s v="Mark Aslett, President and CEO"/>
    <x v="0"/>
    <x v="85"/>
    <x v="78"/>
    <n v="0.24667919497582666"/>
    <n v="796.61"/>
    <x v="59"/>
    <n v="20.440000000000055"/>
  </r>
  <r>
    <x v="87"/>
    <s v="NEW"/>
    <x v="87"/>
    <s v="James J. Cannon, President and CEO"/>
    <x v="0"/>
    <x v="86"/>
    <x v="79"/>
    <n v="-3.4354794072508688E-2"/>
    <n v="1923.69"/>
    <x v="60"/>
    <n v="1156.06"/>
  </r>
  <r>
    <x v="88"/>
    <s v="NEW"/>
    <x v="88"/>
    <s v="Thomas A. Gendron, Chairman of the Board, CEO and President"/>
    <x v="0"/>
    <x v="87"/>
    <x v="1"/>
    <n v="-0.63877068557919625"/>
    <n v="2500"/>
    <x v="13"/>
    <n v="1736"/>
  </r>
  <r>
    <x v="89"/>
    <n v="78"/>
    <x v="89"/>
    <s v="Hal Yoh, Chair and CEO"/>
    <x v="0"/>
    <x v="88"/>
    <x v="80"/>
    <n v="-9.6407258555596106E-2"/>
    <n v="2396"/>
    <x v="13"/>
    <n v="1654.06"/>
  </r>
  <r>
    <x v="90"/>
    <s v="NEW"/>
    <x v="90"/>
    <s v="Jeff Storey, President and CEO"/>
    <x v="0"/>
    <x v="89"/>
    <x v="81"/>
    <n v="0.11824407320967939"/>
    <n v="20756"/>
    <x v="61"/>
    <n v="20027.71"/>
  </r>
  <r>
    <x v="91"/>
    <n v="87"/>
    <x v="91"/>
    <s v="Lewis Von Thaer, President and CEO"/>
    <x v="0"/>
    <x v="90"/>
    <x v="82"/>
    <n v="0.25892857142857145"/>
    <n v="9200"/>
    <x v="62"/>
    <n v="8495"/>
  </r>
  <r>
    <x v="92"/>
    <n v="95"/>
    <x v="92"/>
    <s v="Yong-Bae Lee, CEO"/>
    <x v="8"/>
    <x v="91"/>
    <x v="83"/>
    <n v="0.55057578586990363"/>
    <n v="2361.9299999999998"/>
    <x v="28"/>
    <n v="1664.4499999999998"/>
  </r>
  <r>
    <x v="93"/>
    <s v="NEW"/>
    <x v="93"/>
    <s v="Eric DeMarco, President and CEO"/>
    <x v="0"/>
    <x v="92"/>
    <x v="1"/>
    <n v="-0.67565011820330967"/>
    <n v="747.7"/>
    <x v="15"/>
    <n v="61.700000000000045"/>
  </r>
  <r>
    <x v="94"/>
    <n v="79"/>
    <x v="94"/>
    <s v="Francisco Gomes Neto, President and CEO"/>
    <x v="20"/>
    <x v="93"/>
    <x v="84"/>
    <n v="-0.15629677419354837"/>
    <n v="3771.11"/>
    <x v="63"/>
    <n v="3117.2400000000002"/>
  </r>
  <r>
    <x v="95"/>
    <n v="84"/>
    <x v="95"/>
    <s v="Stu Shea, Chairman, President and CEO"/>
    <x v="0"/>
    <x v="94"/>
    <x v="85"/>
    <n v="3.1538595574141966E-2"/>
    <n v="1034.06"/>
    <x v="24"/>
    <n v="382.8599999999999"/>
  </r>
  <r>
    <x v="96"/>
    <s v="NEW"/>
    <x v="96"/>
    <s v="Yuriy Husyev, Director General"/>
    <x v="21"/>
    <x v="95"/>
    <x v="86"/>
    <n v="-0.14950717665821328"/>
    <n v="1379.95"/>
    <x v="30"/>
    <n v="729.34"/>
  </r>
  <r>
    <x v="97"/>
    <n v="82"/>
    <x v="97"/>
    <s v="Bradley H. Feldmann, Chairman, President and CEO"/>
    <x v="0"/>
    <x v="96"/>
    <x v="87"/>
    <n v="-1.8555744549250037E-2"/>
    <n v="1476"/>
    <x v="35"/>
    <n v="841.3"/>
  </r>
  <r>
    <x v="98"/>
    <s v="NEW"/>
    <x v="98"/>
    <s v="Tom Gentile, President and CEO"/>
    <x v="0"/>
    <x v="97"/>
    <x v="1"/>
    <n v="-0.71016548463356977"/>
    <n v="3405"/>
    <x v="17"/>
    <n v="2792"/>
  </r>
  <r>
    <x v="99"/>
    <n v="83"/>
    <x v="99"/>
    <s v="Ignacio Mataix, CEO, and Cristina Ruiz, CEO *"/>
    <x v="18"/>
    <x v="98"/>
    <x v="88"/>
    <n v="-6.1934750698423233E-2"/>
    <n v="3473.8"/>
    <x v="63"/>
    <n v="2879.47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30A78-B1F0-46EC-A83A-02C48F6972CD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36:C147" firstHeaderRow="0" firstDataRow="1" firstDataCol="1"/>
  <pivotFields count="11">
    <pivotField showAll="0"/>
    <pivotField showAll="0"/>
    <pivotField axis="axisRow" showAll="0" measureFilter="1" sortType="descending">
      <items count="101">
        <item x="83"/>
        <item x="59"/>
        <item x="74"/>
        <item x="11"/>
        <item x="73"/>
        <item x="19"/>
        <item x="22"/>
        <item x="47"/>
        <item x="68"/>
        <item x="5"/>
        <item x="6"/>
        <item x="58"/>
        <item x="91"/>
        <item x="39"/>
        <item x="60"/>
        <item x="2"/>
        <item x="21"/>
        <item x="57"/>
        <item x="30"/>
        <item x="80"/>
        <item x="10"/>
        <item x="17"/>
        <item x="14"/>
        <item x="7"/>
        <item x="13"/>
        <item x="9"/>
        <item x="97"/>
        <item x="66"/>
        <item x="33"/>
        <item x="89"/>
        <item x="23"/>
        <item x="29"/>
        <item x="94"/>
        <item x="48"/>
        <item x="87"/>
        <item x="81"/>
        <item x="4"/>
        <item x="26"/>
        <item x="27"/>
        <item x="85"/>
        <item x="63"/>
        <item x="40"/>
        <item x="20"/>
        <item x="76"/>
        <item x="16"/>
        <item x="92"/>
        <item x="99"/>
        <item x="36"/>
        <item x="45"/>
        <item x="50"/>
        <item x="44"/>
        <item x="42"/>
        <item x="71"/>
        <item x="56"/>
        <item x="93"/>
        <item x="8"/>
        <item x="18"/>
        <item x="12"/>
        <item x="64"/>
        <item x="0"/>
        <item x="90"/>
        <item x="51"/>
        <item x="72"/>
        <item x="77"/>
        <item x="61"/>
        <item x="86"/>
        <item x="78"/>
        <item x="31"/>
        <item x="69"/>
        <item x="32"/>
        <item x="75"/>
        <item x="3"/>
        <item x="46"/>
        <item x="79"/>
        <item x="53"/>
        <item x="95"/>
        <item x="38"/>
        <item x="65"/>
        <item x="43"/>
        <item x="1"/>
        <item x="28"/>
        <item x="24"/>
        <item x="35"/>
        <item x="25"/>
        <item x="37"/>
        <item x="55"/>
        <item x="52"/>
        <item x="98"/>
        <item x="54"/>
        <item x="84"/>
        <item x="41"/>
        <item x="34"/>
        <item x="15"/>
        <item x="49"/>
        <item x="67"/>
        <item x="96"/>
        <item x="82"/>
        <item x="62"/>
        <item x="70"/>
        <item x="8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numFmtId="8" showAll="0" measureFilter="1" sortType="descending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9" showAll="0"/>
    <pivotField numFmtId="8" showAll="0"/>
    <pivotField numFmtId="9" showAll="0"/>
    <pivotField dataField="1" numFmtId="8" showAll="0"/>
  </pivotFields>
  <rowFields count="1">
    <field x="2"/>
  </rowFields>
  <rowItems count="11">
    <i>
      <x v="15"/>
    </i>
    <i>
      <x v="9"/>
    </i>
    <i>
      <x v="23"/>
    </i>
    <i>
      <x v="25"/>
    </i>
    <i>
      <x v="3"/>
    </i>
    <i>
      <x v="21"/>
    </i>
    <i>
      <x v="42"/>
    </i>
    <i>
      <x v="37"/>
    </i>
    <i>
      <x v="67"/>
    </i>
    <i>
      <x v="8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0_revenue_other" fld="10" baseField="5" baseItem="0" numFmtId="8"/>
    <dataField name="Sum of 2020_defense_revenue" fld="5" baseField="0" baseItem="0" numFmtId="8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5" iMeasureFld="0">
      <autoFilter ref="A1">
        <filterColumn colId="0">
          <top10 val="10" filterVal="10"/>
        </filterColumn>
      </autoFilter>
    </filter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A8388-3818-49BE-BEF0-E5808DB452B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19:B130" firstHeaderRow="1" firstDataRow="1" firstDataCol="1"/>
  <pivotFields count="11">
    <pivotField showAll="0"/>
    <pivotField showAll="0"/>
    <pivotField showAll="0"/>
    <pivotField showAll="0"/>
    <pivotField showAll="0"/>
    <pivotField axis="axisRow" numFmtId="8" showAll="0" measureFilter="1" sortType="descending">
      <items count="100"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0">
        <item x="83"/>
        <item x="82"/>
        <item x="78"/>
        <item x="85"/>
        <item x="88"/>
        <item x="87"/>
        <item x="74"/>
        <item x="81"/>
        <item x="77"/>
        <item x="76"/>
        <item x="86"/>
        <item x="84"/>
        <item x="79"/>
        <item x="80"/>
        <item x="67"/>
        <item x="69"/>
        <item x="75"/>
        <item x="68"/>
        <item x="73"/>
        <item x="61"/>
        <item x="71"/>
        <item x="62"/>
        <item x="65"/>
        <item x="72"/>
        <item x="70"/>
        <item x="66"/>
        <item x="60"/>
        <item x="59"/>
        <item x="54"/>
        <item x="64"/>
        <item x="58"/>
        <item x="57"/>
        <item x="56"/>
        <item x="53"/>
        <item x="51"/>
        <item x="48"/>
        <item x="46"/>
        <item x="50"/>
        <item x="52"/>
        <item x="63"/>
        <item x="49"/>
        <item x="47"/>
        <item x="55"/>
        <item x="44"/>
        <item x="1"/>
        <item x="45"/>
        <item x="38"/>
        <item x="22"/>
        <item x="39"/>
        <item x="42"/>
        <item x="41"/>
        <item x="43"/>
        <item x="35"/>
        <item x="34"/>
        <item x="33"/>
        <item x="37"/>
        <item x="36"/>
        <item x="40"/>
        <item x="29"/>
        <item x="27"/>
        <item x="26"/>
        <item x="28"/>
        <item x="31"/>
        <item x="25"/>
        <item x="24"/>
        <item x="23"/>
        <item x="21"/>
        <item x="20"/>
        <item x="32"/>
        <item x="18"/>
        <item x="30"/>
        <item x="17"/>
        <item x="16"/>
        <item x="13"/>
        <item x="19"/>
        <item x="15"/>
        <item x="14"/>
        <item x="9"/>
        <item x="12"/>
        <item x="11"/>
        <item x="10"/>
        <item x="8"/>
        <item x="7"/>
        <item x="6"/>
        <item x="5"/>
        <item x="3"/>
        <item x="4"/>
        <item x="2"/>
        <item x="0"/>
        <item t="default"/>
      </items>
    </pivotField>
    <pivotField numFmtId="9" showAll="0"/>
    <pivotField numFmtId="8" showAll="0"/>
    <pivotField numFmtId="9" showAll="0"/>
    <pivotField numFmtId="8" showAll="0"/>
  </pivotFields>
  <rowFields count="1">
    <field x="5"/>
  </rowFields>
  <rowItems count="11">
    <i>
      <x v="98"/>
    </i>
    <i>
      <x v="96"/>
    </i>
    <i>
      <x v="94"/>
    </i>
    <i>
      <x v="95"/>
    </i>
    <i>
      <x v="93"/>
    </i>
    <i>
      <x v="92"/>
    </i>
    <i>
      <x v="91"/>
    </i>
    <i>
      <x v="90"/>
    </i>
    <i>
      <x v="88"/>
    </i>
    <i>
      <x v="87"/>
    </i>
    <i t="grand">
      <x/>
    </i>
  </rowItems>
  <colItems count="1">
    <i/>
  </colItems>
  <dataFields count="1">
    <dataField name="Sum of 2019_defense_revenue " fld="6" baseField="5" baseItem="9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E0AFE-CC94-43AC-BF15-C2D6F5A2D76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63:B86" firstHeaderRow="1" firstDataRow="1" firstDataCol="1"/>
  <pivotFields count="11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axis="axisRow" showAll="0">
      <items count="23">
        <item x="16"/>
        <item x="20"/>
        <item x="19"/>
        <item x="1"/>
        <item x="5"/>
        <item x="9"/>
        <item x="13"/>
        <item x="10"/>
        <item x="4"/>
        <item x="11"/>
        <item x="3"/>
        <item x="17"/>
        <item x="6"/>
        <item x="15"/>
        <item x="8"/>
        <item x="18"/>
        <item x="12"/>
        <item x="14"/>
        <item x="2"/>
        <item x="0"/>
        <item x="21"/>
        <item x="7"/>
        <item t="default"/>
      </items>
    </pivotField>
    <pivotField numFmtId="8" showAll="0"/>
    <pivotField showAll="0"/>
    <pivotField numFmtId="9" showAll="0"/>
    <pivotField numFmtId="8" showAll="0"/>
    <pivotField numFmtId="9" showAll="0"/>
    <pivotField numFmtId="8"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this_year_rank " fld="0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A35D6-0F84-41A4-8D2A-C0DCB599240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4:B57" firstHeaderRow="1" firstDataRow="1" firstDataCol="1"/>
  <pivotFields count="11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101">
        <item x="83"/>
        <item x="59"/>
        <item x="74"/>
        <item x="11"/>
        <item x="73"/>
        <item x="19"/>
        <item x="22"/>
        <item x="47"/>
        <item x="68"/>
        <item x="5"/>
        <item x="6"/>
        <item x="58"/>
        <item x="91"/>
        <item x="39"/>
        <item x="60"/>
        <item x="2"/>
        <item x="21"/>
        <item x="57"/>
        <item x="30"/>
        <item x="80"/>
        <item x="10"/>
        <item x="17"/>
        <item x="14"/>
        <item x="7"/>
        <item x="13"/>
        <item x="9"/>
        <item x="97"/>
        <item x="66"/>
        <item x="33"/>
        <item x="89"/>
        <item x="23"/>
        <item x="29"/>
        <item x="94"/>
        <item x="48"/>
        <item x="87"/>
        <item x="81"/>
        <item x="4"/>
        <item x="26"/>
        <item x="27"/>
        <item x="85"/>
        <item x="63"/>
        <item x="40"/>
        <item x="20"/>
        <item x="76"/>
        <item x="16"/>
        <item x="92"/>
        <item x="99"/>
        <item x="36"/>
        <item x="45"/>
        <item x="50"/>
        <item x="44"/>
        <item x="42"/>
        <item x="71"/>
        <item x="56"/>
        <item x="93"/>
        <item x="8"/>
        <item x="18"/>
        <item x="12"/>
        <item x="64"/>
        <item x="0"/>
        <item x="90"/>
        <item x="51"/>
        <item x="72"/>
        <item x="77"/>
        <item x="61"/>
        <item x="86"/>
        <item x="78"/>
        <item x="31"/>
        <item x="69"/>
        <item x="32"/>
        <item x="75"/>
        <item x="3"/>
        <item x="46"/>
        <item x="79"/>
        <item x="53"/>
        <item x="95"/>
        <item x="38"/>
        <item x="65"/>
        <item x="43"/>
        <item x="1"/>
        <item x="28"/>
        <item x="24"/>
        <item x="35"/>
        <item x="25"/>
        <item x="37"/>
        <item x="55"/>
        <item x="52"/>
        <item x="98"/>
        <item x="54"/>
        <item x="84"/>
        <item x="41"/>
        <item x="34"/>
        <item x="15"/>
        <item x="49"/>
        <item x="67"/>
        <item x="96"/>
        <item x="82"/>
        <item x="62"/>
        <item x="70"/>
        <item x="88"/>
        <item t="default"/>
      </items>
    </pivotField>
    <pivotField showAll="0"/>
    <pivotField axis="axisRow" showAll="0">
      <items count="23">
        <item sd="0" x="16"/>
        <item sd="0" x="20"/>
        <item sd="0" x="19"/>
        <item sd="0" x="1"/>
        <item sd="0" x="5"/>
        <item sd="0" x="9"/>
        <item sd="0" x="13"/>
        <item sd="0" x="10"/>
        <item sd="0" x="4"/>
        <item sd="0" x="11"/>
        <item sd="0" x="3"/>
        <item sd="0" x="17"/>
        <item sd="0" x="6"/>
        <item sd="0" x="15"/>
        <item sd="0" x="8"/>
        <item sd="0" x="18"/>
        <item sd="0" x="12"/>
        <item sd="0" x="14"/>
        <item sd="0" x="2"/>
        <item sd="0" x="0"/>
        <item sd="0" x="21"/>
        <item sd="0" x="7"/>
        <item t="default" sd="0"/>
      </items>
    </pivotField>
    <pivotField dataField="1" numFmtId="8" showAll="0"/>
    <pivotField showAll="0"/>
    <pivotField numFmtId="9" showAll="0"/>
    <pivotField numFmtId="8" showAll="0"/>
    <pivotField numFmtId="9" showAll="0"/>
    <pivotField numFmtId="8" showAll="0"/>
  </pivotFields>
  <rowFields count="2">
    <field x="4"/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2020_defense_revenue" fld="5" baseField="0" baseItem="0" numFmtId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ED69A-40FF-49F6-92D6-67E7A96B39B0}" name="PivotTable1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B28" firstHeaderRow="1" firstDataRow="1" firstDataCol="1"/>
  <pivotFields count="11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101">
        <item x="83"/>
        <item x="59"/>
        <item x="74"/>
        <item x="11"/>
        <item x="73"/>
        <item x="19"/>
        <item x="22"/>
        <item x="47"/>
        <item x="68"/>
        <item x="5"/>
        <item x="6"/>
        <item x="58"/>
        <item x="91"/>
        <item x="39"/>
        <item x="60"/>
        <item x="2"/>
        <item x="21"/>
        <item x="57"/>
        <item x="30"/>
        <item x="80"/>
        <item x="10"/>
        <item x="17"/>
        <item x="14"/>
        <item x="7"/>
        <item x="13"/>
        <item x="9"/>
        <item x="97"/>
        <item x="66"/>
        <item x="33"/>
        <item x="89"/>
        <item x="23"/>
        <item x="29"/>
        <item x="94"/>
        <item x="48"/>
        <item x="87"/>
        <item x="81"/>
        <item x="4"/>
        <item x="26"/>
        <item x="27"/>
        <item x="85"/>
        <item x="63"/>
        <item x="40"/>
        <item x="20"/>
        <item x="76"/>
        <item x="16"/>
        <item x="92"/>
        <item x="99"/>
        <item x="36"/>
        <item x="45"/>
        <item x="50"/>
        <item x="44"/>
        <item x="42"/>
        <item x="71"/>
        <item x="56"/>
        <item x="93"/>
        <item x="8"/>
        <item x="18"/>
        <item x="12"/>
        <item x="64"/>
        <item x="0"/>
        <item x="90"/>
        <item x="51"/>
        <item x="72"/>
        <item x="77"/>
        <item x="61"/>
        <item x="86"/>
        <item x="78"/>
        <item x="31"/>
        <item x="69"/>
        <item x="32"/>
        <item x="75"/>
        <item x="3"/>
        <item x="46"/>
        <item x="79"/>
        <item x="53"/>
        <item x="95"/>
        <item x="38"/>
        <item x="65"/>
        <item x="43"/>
        <item x="1"/>
        <item x="28"/>
        <item x="24"/>
        <item x="35"/>
        <item x="25"/>
        <item x="37"/>
        <item x="55"/>
        <item x="52"/>
        <item x="98"/>
        <item x="54"/>
        <item x="84"/>
        <item x="41"/>
        <item x="34"/>
        <item x="15"/>
        <item x="49"/>
        <item x="67"/>
        <item x="96"/>
        <item x="82"/>
        <item x="62"/>
        <item x="70"/>
        <item x="88"/>
        <item t="default"/>
      </items>
    </pivotField>
    <pivotField showAll="0"/>
    <pivotField axis="axisRow" showAll="0">
      <items count="23">
        <item sd="0" x="16"/>
        <item sd="0" x="20"/>
        <item sd="0" x="19"/>
        <item sd="0" x="1"/>
        <item sd="0" x="5"/>
        <item sd="0" x="9"/>
        <item sd="0" x="13"/>
        <item sd="0" x="10"/>
        <item sd="0" x="4"/>
        <item sd="0" x="11"/>
        <item sd="0" x="3"/>
        <item sd="0" x="17"/>
        <item sd="0" x="6"/>
        <item sd="0" x="15"/>
        <item sd="0" x="8"/>
        <item sd="0" x="18"/>
        <item sd="0" x="12"/>
        <item sd="0" x="14"/>
        <item sd="0" x="2"/>
        <item sd="0" x="0"/>
        <item sd="0" x="21"/>
        <item sd="0" x="7"/>
        <item t="default" sd="0"/>
      </items>
    </pivotField>
    <pivotField numFmtId="8" showAll="0"/>
    <pivotField dataField="1" showAll="0"/>
    <pivotField numFmtId="9" showAll="0"/>
    <pivotField numFmtId="8" showAll="0"/>
    <pivotField numFmtId="9" showAll="0">
      <items count="65">
        <item x="57"/>
        <item x="61"/>
        <item x="22"/>
        <item x="62"/>
        <item x="26"/>
        <item x="44"/>
        <item x="36"/>
        <item x="63"/>
        <item x="17"/>
        <item x="52"/>
        <item x="9"/>
        <item x="11"/>
        <item x="7"/>
        <item x="21"/>
        <item x="28"/>
        <item x="13"/>
        <item x="10"/>
        <item x="34"/>
        <item x="41"/>
        <item x="40"/>
        <item x="5"/>
        <item x="51"/>
        <item x="60"/>
        <item x="56"/>
        <item x="55"/>
        <item x="35"/>
        <item x="58"/>
        <item x="53"/>
        <item x="30"/>
        <item x="14"/>
        <item x="39"/>
        <item x="48"/>
        <item x="54"/>
        <item x="2"/>
        <item x="27"/>
        <item x="16"/>
        <item x="23"/>
        <item x="24"/>
        <item x="1"/>
        <item x="31"/>
        <item x="18"/>
        <item x="45"/>
        <item x="42"/>
        <item x="12"/>
        <item x="46"/>
        <item x="19"/>
        <item x="43"/>
        <item x="37"/>
        <item x="4"/>
        <item x="38"/>
        <item x="8"/>
        <item x="49"/>
        <item x="3"/>
        <item x="29"/>
        <item x="50"/>
        <item x="25"/>
        <item x="15"/>
        <item x="32"/>
        <item x="6"/>
        <item x="0"/>
        <item x="59"/>
        <item x="33"/>
        <item x="47"/>
        <item x="20"/>
        <item t="default"/>
      </items>
    </pivotField>
    <pivotField numFmtId="8" showAll="0"/>
  </pivotFields>
  <rowFields count="2">
    <field x="4"/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2019_defense_revenue 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81443-E751-4943-8053-E5937DD538A9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92:B115" firstHeaderRow="1" firstDataRow="1" firstDataCol="1"/>
  <pivotFields count="11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axis="axisRow" showAll="0" sortType="descending">
      <items count="23">
        <item x="16"/>
        <item x="20"/>
        <item x="19"/>
        <item x="1"/>
        <item x="5"/>
        <item x="9"/>
        <item x="13"/>
        <item x="10"/>
        <item x="4"/>
        <item x="11"/>
        <item x="3"/>
        <item x="17"/>
        <item x="6"/>
        <item x="15"/>
        <item x="8"/>
        <item x="18"/>
        <item x="12"/>
        <item x="14"/>
        <item x="2"/>
        <item x="0"/>
        <item x="2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showAll="0"/>
    <pivotField dataField="1" numFmtId="9" showAll="0"/>
    <pivotField numFmtId="8" showAll="0"/>
    <pivotField numFmtId="9" showAll="0"/>
    <pivotField numFmtId="8" showAll="0"/>
  </pivotFields>
  <rowFields count="1">
    <field x="4"/>
  </rowFields>
  <rowItems count="23">
    <i>
      <x v="19"/>
    </i>
    <i>
      <x v="21"/>
    </i>
    <i>
      <x v="14"/>
    </i>
    <i>
      <x v="3"/>
    </i>
    <i>
      <x v="18"/>
    </i>
    <i>
      <x v="8"/>
    </i>
    <i>
      <x v="11"/>
    </i>
    <i>
      <x v="5"/>
    </i>
    <i>
      <x v="7"/>
    </i>
    <i>
      <x v="6"/>
    </i>
    <i>
      <x v="13"/>
    </i>
    <i>
      <x v="10"/>
    </i>
    <i>
      <x v="16"/>
    </i>
    <i>
      <x/>
    </i>
    <i>
      <x v="2"/>
    </i>
    <i>
      <x v="15"/>
    </i>
    <i>
      <x v="20"/>
    </i>
    <i>
      <x v="1"/>
    </i>
    <i>
      <x v="17"/>
    </i>
    <i>
      <x v="4"/>
    </i>
    <i>
      <x v="12"/>
    </i>
    <i>
      <x v="9"/>
    </i>
    <i t="grand">
      <x/>
    </i>
  </rowItems>
  <colItems count="1">
    <i/>
  </colItems>
  <dataFields count="1">
    <dataField name="Sum of %_defense_revenue_change " fld="7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945E-3087-4FCB-9386-68E8B746FE69}">
  <dimension ref="A1:J101"/>
  <sheetViews>
    <sheetView topLeftCell="A76" workbookViewId="0">
      <selection activeCell="L87" sqref="L8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</v>
      </c>
      <c r="C2" t="s">
        <v>10</v>
      </c>
      <c r="D2" t="s">
        <v>11</v>
      </c>
      <c r="E2" t="s">
        <v>12</v>
      </c>
      <c r="F2" s="1">
        <v>62562</v>
      </c>
      <c r="G2" s="1">
        <v>56606</v>
      </c>
      <c r="H2" s="2">
        <v>0.11</v>
      </c>
      <c r="I2" s="1">
        <v>65398</v>
      </c>
      <c r="J2" s="2">
        <v>0.96</v>
      </c>
    </row>
    <row r="3" spans="1:10" x14ac:dyDescent="0.25">
      <c r="A3">
        <v>2</v>
      </c>
      <c r="B3" t="s">
        <v>13</v>
      </c>
      <c r="C3" t="s">
        <v>14</v>
      </c>
      <c r="D3" t="s">
        <v>15</v>
      </c>
      <c r="E3" t="s">
        <v>12</v>
      </c>
      <c r="F3" s="1">
        <v>42000</v>
      </c>
      <c r="G3" t="s">
        <v>16</v>
      </c>
      <c r="H3" t="s">
        <v>16</v>
      </c>
      <c r="I3" s="1">
        <v>65000</v>
      </c>
      <c r="J3" s="2">
        <v>0.65</v>
      </c>
    </row>
    <row r="4" spans="1:10" x14ac:dyDescent="0.25">
      <c r="A4">
        <v>3</v>
      </c>
      <c r="B4">
        <v>2</v>
      </c>
      <c r="C4" t="s">
        <v>17</v>
      </c>
      <c r="D4" t="s">
        <v>18</v>
      </c>
      <c r="E4" t="s">
        <v>12</v>
      </c>
      <c r="F4" s="1">
        <v>32400</v>
      </c>
      <c r="G4" s="1">
        <v>34300</v>
      </c>
      <c r="H4" s="2">
        <v>-0.06</v>
      </c>
      <c r="I4" s="1">
        <v>58158</v>
      </c>
      <c r="J4" s="2">
        <v>0.56000000000000005</v>
      </c>
    </row>
    <row r="5" spans="1:10" x14ac:dyDescent="0.25">
      <c r="A5">
        <v>4</v>
      </c>
      <c r="B5">
        <v>4</v>
      </c>
      <c r="C5" t="s">
        <v>19</v>
      </c>
      <c r="D5" t="s">
        <v>20</v>
      </c>
      <c r="E5" t="s">
        <v>12</v>
      </c>
      <c r="F5" s="1">
        <v>31400</v>
      </c>
      <c r="G5" s="1">
        <v>28600</v>
      </c>
      <c r="H5" s="2">
        <v>0.1</v>
      </c>
      <c r="I5" s="1">
        <v>36799</v>
      </c>
      <c r="J5" s="2">
        <v>0.85</v>
      </c>
    </row>
    <row r="6" spans="1:10" x14ac:dyDescent="0.25">
      <c r="A6">
        <v>5</v>
      </c>
      <c r="B6">
        <v>3</v>
      </c>
      <c r="C6" t="s">
        <v>21</v>
      </c>
      <c r="D6" t="s">
        <v>22</v>
      </c>
      <c r="E6" t="s">
        <v>12</v>
      </c>
      <c r="F6" s="1">
        <v>29800</v>
      </c>
      <c r="G6" s="1">
        <v>29512</v>
      </c>
      <c r="H6" s="2">
        <v>0.01</v>
      </c>
      <c r="I6" s="1">
        <v>37900</v>
      </c>
      <c r="J6" s="2">
        <v>0.79</v>
      </c>
    </row>
    <row r="7" spans="1:10" x14ac:dyDescent="0.25">
      <c r="A7">
        <v>6</v>
      </c>
      <c r="B7">
        <v>6</v>
      </c>
      <c r="C7" t="s">
        <v>23</v>
      </c>
      <c r="D7" t="s">
        <v>24</v>
      </c>
      <c r="E7" t="s">
        <v>25</v>
      </c>
      <c r="F7" s="1">
        <v>25468.59</v>
      </c>
      <c r="G7" s="1">
        <v>25075.38</v>
      </c>
      <c r="H7" s="2">
        <v>0.02</v>
      </c>
      <c r="I7" s="1">
        <v>67911.42</v>
      </c>
      <c r="J7" s="2">
        <v>0.38</v>
      </c>
    </row>
    <row r="8" spans="1:10" x14ac:dyDescent="0.25">
      <c r="A8">
        <v>7</v>
      </c>
      <c r="B8">
        <v>7</v>
      </c>
      <c r="C8" t="s">
        <v>26</v>
      </c>
      <c r="D8" t="s">
        <v>27</v>
      </c>
      <c r="E8" t="s">
        <v>28</v>
      </c>
      <c r="F8" s="1">
        <v>23502.38</v>
      </c>
      <c r="G8" s="1">
        <v>21033.27</v>
      </c>
      <c r="H8" s="2">
        <v>0.12</v>
      </c>
      <c r="I8" s="1">
        <v>24739.35</v>
      </c>
      <c r="J8" s="2">
        <v>0.95</v>
      </c>
    </row>
    <row r="9" spans="1:10" x14ac:dyDescent="0.25">
      <c r="A9">
        <v>8</v>
      </c>
      <c r="B9">
        <v>8</v>
      </c>
      <c r="C9" t="s">
        <v>29</v>
      </c>
      <c r="D9" t="s">
        <v>30</v>
      </c>
      <c r="E9" t="s">
        <v>25</v>
      </c>
      <c r="F9" s="1">
        <v>15249.27</v>
      </c>
      <c r="G9" s="1">
        <v>14771.6</v>
      </c>
      <c r="H9" s="2">
        <v>0.03</v>
      </c>
      <c r="I9" s="1">
        <v>70303.179999999993</v>
      </c>
      <c r="J9" s="2">
        <v>0.22</v>
      </c>
    </row>
    <row r="10" spans="1:10" x14ac:dyDescent="0.25">
      <c r="A10">
        <v>9</v>
      </c>
      <c r="B10">
        <v>9</v>
      </c>
      <c r="C10" t="s">
        <v>31</v>
      </c>
      <c r="D10" t="s">
        <v>32</v>
      </c>
      <c r="E10" t="s">
        <v>12</v>
      </c>
      <c r="F10" s="1">
        <v>14936</v>
      </c>
      <c r="G10" s="1">
        <v>14602</v>
      </c>
      <c r="H10" s="2">
        <v>0.02</v>
      </c>
      <c r="I10" s="1">
        <v>18194</v>
      </c>
      <c r="J10" s="2">
        <v>0.82</v>
      </c>
    </row>
    <row r="11" spans="1:10" x14ac:dyDescent="0.25">
      <c r="A11">
        <v>10</v>
      </c>
      <c r="B11" t="s">
        <v>13</v>
      </c>
      <c r="C11" t="s">
        <v>33</v>
      </c>
      <c r="D11" t="s">
        <v>34</v>
      </c>
      <c r="E11" t="s">
        <v>25</v>
      </c>
      <c r="F11" s="1">
        <v>13379.35</v>
      </c>
      <c r="G11" s="1">
        <v>10481.85</v>
      </c>
      <c r="H11" s="2">
        <v>0.28000000000000003</v>
      </c>
      <c r="I11" s="1">
        <v>66911.23</v>
      </c>
      <c r="J11" s="2">
        <v>0.2</v>
      </c>
    </row>
    <row r="12" spans="1:10" x14ac:dyDescent="0.25">
      <c r="A12">
        <v>11</v>
      </c>
      <c r="B12">
        <v>11</v>
      </c>
      <c r="C12" t="s">
        <v>35</v>
      </c>
      <c r="D12" t="s">
        <v>36</v>
      </c>
      <c r="E12" t="s">
        <v>25</v>
      </c>
      <c r="F12" s="1">
        <v>12060.26</v>
      </c>
      <c r="G12" s="1">
        <v>12035.25</v>
      </c>
      <c r="H12" s="2">
        <v>0</v>
      </c>
      <c r="I12" s="1">
        <v>37702.800000000003</v>
      </c>
      <c r="J12" s="2">
        <v>0.32</v>
      </c>
    </row>
    <row r="13" spans="1:10" x14ac:dyDescent="0.25">
      <c r="A13">
        <v>12</v>
      </c>
      <c r="B13">
        <v>12</v>
      </c>
      <c r="C13" t="s">
        <v>37</v>
      </c>
      <c r="D13" t="s">
        <v>38</v>
      </c>
      <c r="E13" t="s">
        <v>39</v>
      </c>
      <c r="F13" s="1">
        <v>12004.28</v>
      </c>
      <c r="G13" s="1">
        <v>11266.57</v>
      </c>
      <c r="H13" s="2">
        <v>7.0000000000000007E-2</v>
      </c>
      <c r="I13" s="1">
        <v>56970.41</v>
      </c>
      <c r="J13" s="2">
        <v>0.21</v>
      </c>
    </row>
    <row r="14" spans="1:10" x14ac:dyDescent="0.25">
      <c r="A14">
        <v>13</v>
      </c>
      <c r="B14">
        <v>13</v>
      </c>
      <c r="C14" t="s">
        <v>40</v>
      </c>
      <c r="D14" t="s">
        <v>41</v>
      </c>
      <c r="E14" t="s">
        <v>42</v>
      </c>
      <c r="F14" s="1">
        <v>11173.33</v>
      </c>
      <c r="G14" s="1">
        <v>11109.27</v>
      </c>
      <c r="H14" s="2">
        <v>0.01</v>
      </c>
      <c r="I14" s="1">
        <v>15306.4</v>
      </c>
      <c r="J14" s="2">
        <v>0.73</v>
      </c>
    </row>
    <row r="15" spans="1:10" x14ac:dyDescent="0.25">
      <c r="A15">
        <v>14</v>
      </c>
      <c r="B15">
        <v>18</v>
      </c>
      <c r="C15" t="s">
        <v>43</v>
      </c>
      <c r="D15" t="s">
        <v>44</v>
      </c>
      <c r="E15" t="s">
        <v>25</v>
      </c>
      <c r="F15" s="1">
        <v>10697.68</v>
      </c>
      <c r="G15" s="1">
        <v>8845.8700000000008</v>
      </c>
      <c r="H15" s="2">
        <v>0.21</v>
      </c>
      <c r="I15" s="1">
        <v>34499.29</v>
      </c>
      <c r="J15" s="2">
        <v>0.31</v>
      </c>
    </row>
    <row r="16" spans="1:10" x14ac:dyDescent="0.25">
      <c r="A16">
        <v>15</v>
      </c>
      <c r="B16">
        <v>15</v>
      </c>
      <c r="C16" t="s">
        <v>45</v>
      </c>
      <c r="D16" t="s">
        <v>46</v>
      </c>
      <c r="E16" t="s">
        <v>25</v>
      </c>
      <c r="F16" s="1">
        <v>10465.75</v>
      </c>
      <c r="G16" s="1">
        <v>10148.870000000001</v>
      </c>
      <c r="H16" s="2">
        <v>0.03</v>
      </c>
      <c r="I16" s="1">
        <v>33977.449999999997</v>
      </c>
      <c r="J16" s="2">
        <v>0.31</v>
      </c>
    </row>
    <row r="17" spans="1:10" x14ac:dyDescent="0.25">
      <c r="A17">
        <v>16</v>
      </c>
      <c r="B17">
        <v>16</v>
      </c>
      <c r="C17" t="s">
        <v>47</v>
      </c>
      <c r="D17" t="s">
        <v>48</v>
      </c>
      <c r="E17" t="s">
        <v>49</v>
      </c>
      <c r="F17" s="1">
        <v>9228.36</v>
      </c>
      <c r="G17" s="1">
        <v>9251.68</v>
      </c>
      <c r="H17" s="2">
        <v>0</v>
      </c>
      <c r="I17" s="1">
        <v>19391.53</v>
      </c>
      <c r="J17" s="2">
        <v>0.48</v>
      </c>
    </row>
    <row r="18" spans="1:10" x14ac:dyDescent="0.25">
      <c r="A18">
        <v>17</v>
      </c>
      <c r="B18">
        <v>19</v>
      </c>
      <c r="C18" t="s">
        <v>50</v>
      </c>
      <c r="D18" t="s">
        <v>51</v>
      </c>
      <c r="E18" t="s">
        <v>12</v>
      </c>
      <c r="F18" s="1">
        <v>8654.3700000000008</v>
      </c>
      <c r="G18" s="1">
        <v>8119</v>
      </c>
      <c r="H18" s="2">
        <v>7.0000000000000007E-2</v>
      </c>
      <c r="I18" s="1">
        <v>9361</v>
      </c>
      <c r="J18" s="2">
        <v>0.92</v>
      </c>
    </row>
    <row r="19" spans="1:10" x14ac:dyDescent="0.25">
      <c r="A19">
        <v>18</v>
      </c>
      <c r="B19">
        <v>20</v>
      </c>
      <c r="C19" t="s">
        <v>52</v>
      </c>
      <c r="D19" t="s">
        <v>53</v>
      </c>
      <c r="E19" t="s">
        <v>25</v>
      </c>
      <c r="F19" s="1">
        <v>8305.92</v>
      </c>
      <c r="G19" s="1">
        <v>7745.57</v>
      </c>
      <c r="H19" s="2">
        <v>7.0000000000000007E-2</v>
      </c>
      <c r="I19" s="1">
        <v>38804.449999999997</v>
      </c>
      <c r="J19" s="2">
        <v>0.21</v>
      </c>
    </row>
    <row r="20" spans="1:10" x14ac:dyDescent="0.25">
      <c r="A20">
        <v>19</v>
      </c>
      <c r="B20">
        <v>23</v>
      </c>
      <c r="C20" t="s">
        <v>54</v>
      </c>
      <c r="D20" t="s">
        <v>55</v>
      </c>
      <c r="E20" t="s">
        <v>12</v>
      </c>
      <c r="F20" s="1">
        <v>7341</v>
      </c>
      <c r="G20" s="1">
        <v>6300</v>
      </c>
      <c r="H20" s="2">
        <v>0.17</v>
      </c>
      <c r="I20" s="1">
        <v>12300</v>
      </c>
      <c r="J20" s="2">
        <v>0.6</v>
      </c>
    </row>
    <row r="21" spans="1:10" x14ac:dyDescent="0.25">
      <c r="A21">
        <v>20</v>
      </c>
      <c r="B21">
        <v>17</v>
      </c>
      <c r="C21" t="s">
        <v>56</v>
      </c>
      <c r="D21" t="s">
        <v>57</v>
      </c>
      <c r="E21" t="s">
        <v>58</v>
      </c>
      <c r="F21" s="1">
        <v>6066.31</v>
      </c>
      <c r="G21" s="1">
        <v>9191.6</v>
      </c>
      <c r="H21" s="2">
        <v>-0.34</v>
      </c>
      <c r="I21" s="1">
        <v>6600.93</v>
      </c>
      <c r="J21" s="2">
        <v>0.92</v>
      </c>
    </row>
    <row r="22" spans="1:10" x14ac:dyDescent="0.25">
      <c r="A22">
        <v>21</v>
      </c>
      <c r="B22">
        <v>25</v>
      </c>
      <c r="C22" t="s">
        <v>59</v>
      </c>
      <c r="D22" t="s">
        <v>60</v>
      </c>
      <c r="E22" t="s">
        <v>12</v>
      </c>
      <c r="F22" s="1">
        <v>5826</v>
      </c>
      <c r="G22" s="1">
        <v>5326</v>
      </c>
      <c r="H22" s="2">
        <v>0.09</v>
      </c>
      <c r="I22" s="1">
        <v>32637</v>
      </c>
      <c r="J22" s="2">
        <v>0.18</v>
      </c>
    </row>
    <row r="23" spans="1:10" x14ac:dyDescent="0.25">
      <c r="A23">
        <v>22</v>
      </c>
      <c r="B23">
        <v>26</v>
      </c>
      <c r="C23" t="s">
        <v>61</v>
      </c>
      <c r="D23" t="s">
        <v>62</v>
      </c>
      <c r="E23" t="s">
        <v>12</v>
      </c>
      <c r="F23" s="1">
        <v>5470.21</v>
      </c>
      <c r="G23" s="1">
        <v>5182.96</v>
      </c>
      <c r="H23" s="2">
        <v>0.06</v>
      </c>
      <c r="I23" s="1">
        <v>7858.94</v>
      </c>
      <c r="J23" s="2">
        <v>0.7</v>
      </c>
    </row>
    <row r="24" spans="1:10" x14ac:dyDescent="0.25">
      <c r="A24">
        <v>23</v>
      </c>
      <c r="B24">
        <v>46</v>
      </c>
      <c r="C24" t="s">
        <v>63</v>
      </c>
      <c r="D24" t="s">
        <v>64</v>
      </c>
      <c r="E24" t="s">
        <v>12</v>
      </c>
      <c r="F24" s="1">
        <v>5000</v>
      </c>
      <c r="G24" s="1">
        <v>2700</v>
      </c>
      <c r="H24" s="2">
        <v>0.85</v>
      </c>
      <c r="I24" s="1">
        <v>6600</v>
      </c>
      <c r="J24" s="2">
        <v>0.76</v>
      </c>
    </row>
    <row r="25" spans="1:10" x14ac:dyDescent="0.25">
      <c r="A25">
        <v>24</v>
      </c>
      <c r="B25" t="s">
        <v>13</v>
      </c>
      <c r="C25" t="s">
        <v>65</v>
      </c>
      <c r="D25" t="s">
        <v>66</v>
      </c>
      <c r="E25" t="s">
        <v>67</v>
      </c>
      <c r="F25" s="1">
        <v>5000</v>
      </c>
      <c r="G25" t="s">
        <v>16</v>
      </c>
      <c r="H25" t="s">
        <v>16</v>
      </c>
      <c r="I25" s="1">
        <v>5000</v>
      </c>
      <c r="J25" s="2">
        <v>1</v>
      </c>
    </row>
    <row r="26" spans="1:10" x14ac:dyDescent="0.25">
      <c r="A26">
        <v>25</v>
      </c>
      <c r="B26">
        <v>27</v>
      </c>
      <c r="C26" t="s">
        <v>68</v>
      </c>
      <c r="D26" t="s">
        <v>69</v>
      </c>
      <c r="E26" t="s">
        <v>28</v>
      </c>
      <c r="F26" s="1">
        <v>4863.9399999999996</v>
      </c>
      <c r="G26" s="1">
        <v>4712.3599999999997</v>
      </c>
      <c r="H26" s="2">
        <v>0.03</v>
      </c>
      <c r="I26" s="1">
        <v>15092.33</v>
      </c>
      <c r="J26" s="2">
        <v>0.32</v>
      </c>
    </row>
    <row r="27" spans="1:10" x14ac:dyDescent="0.25">
      <c r="A27">
        <v>26</v>
      </c>
      <c r="B27">
        <v>28</v>
      </c>
      <c r="C27" t="s">
        <v>70</v>
      </c>
      <c r="D27" t="s">
        <v>71</v>
      </c>
      <c r="E27" t="s">
        <v>49</v>
      </c>
      <c r="F27" s="1">
        <v>4707.2</v>
      </c>
      <c r="G27" s="1">
        <v>4413.05</v>
      </c>
      <c r="H27" s="2">
        <v>7.0000000000000007E-2</v>
      </c>
      <c r="I27" s="1">
        <v>18831.099999999999</v>
      </c>
      <c r="J27" s="2">
        <v>0.25</v>
      </c>
    </row>
    <row r="28" spans="1:10" x14ac:dyDescent="0.25">
      <c r="A28">
        <v>27</v>
      </c>
      <c r="B28">
        <v>29</v>
      </c>
      <c r="C28" t="s">
        <v>72</v>
      </c>
      <c r="D28" t="s">
        <v>73</v>
      </c>
      <c r="E28" t="s">
        <v>12</v>
      </c>
      <c r="F28" s="1">
        <v>4386</v>
      </c>
      <c r="G28" s="1">
        <v>4400</v>
      </c>
      <c r="H28" s="2">
        <v>0</v>
      </c>
      <c r="I28" s="1">
        <v>79619</v>
      </c>
      <c r="J28" s="2">
        <v>0.06</v>
      </c>
    </row>
    <row r="29" spans="1:10" x14ac:dyDescent="0.25">
      <c r="A29">
        <v>28</v>
      </c>
      <c r="B29">
        <v>32</v>
      </c>
      <c r="C29" t="s">
        <v>74</v>
      </c>
      <c r="D29" t="s">
        <v>75</v>
      </c>
      <c r="E29" t="s">
        <v>76</v>
      </c>
      <c r="F29" s="1">
        <v>4293.68</v>
      </c>
      <c r="G29" s="1">
        <v>3976.23</v>
      </c>
      <c r="H29" s="2">
        <v>0.08</v>
      </c>
      <c r="I29" s="1">
        <v>6907.81</v>
      </c>
      <c r="J29" s="2">
        <v>0.62</v>
      </c>
    </row>
    <row r="30" spans="1:10" x14ac:dyDescent="0.25">
      <c r="A30">
        <v>29</v>
      </c>
      <c r="B30">
        <v>33</v>
      </c>
      <c r="C30" t="s">
        <v>77</v>
      </c>
      <c r="D30" t="s">
        <v>78</v>
      </c>
      <c r="E30" t="s">
        <v>79</v>
      </c>
      <c r="F30" s="1">
        <v>4249.5</v>
      </c>
      <c r="G30" s="1">
        <v>3942.46</v>
      </c>
      <c r="H30" s="2">
        <v>0.08</v>
      </c>
      <c r="I30" s="1">
        <v>6705.82</v>
      </c>
      <c r="J30" s="2">
        <v>0.63</v>
      </c>
    </row>
    <row r="31" spans="1:10" x14ac:dyDescent="0.25">
      <c r="A31">
        <v>30</v>
      </c>
      <c r="B31">
        <v>31</v>
      </c>
      <c r="C31" t="s">
        <v>80</v>
      </c>
      <c r="D31" t="s">
        <v>81</v>
      </c>
      <c r="E31" t="s">
        <v>82</v>
      </c>
      <c r="F31" s="1">
        <v>4222.7</v>
      </c>
      <c r="G31" s="1">
        <v>4056</v>
      </c>
      <c r="H31" s="2">
        <v>0.04</v>
      </c>
      <c r="I31" s="1">
        <v>4662.6000000000004</v>
      </c>
      <c r="J31" s="2">
        <v>0.91</v>
      </c>
    </row>
    <row r="32" spans="1:10" x14ac:dyDescent="0.25">
      <c r="A32">
        <v>31</v>
      </c>
      <c r="B32">
        <v>34</v>
      </c>
      <c r="C32" t="s">
        <v>83</v>
      </c>
      <c r="D32" t="s">
        <v>84</v>
      </c>
      <c r="E32" t="s">
        <v>12</v>
      </c>
      <c r="F32" s="1">
        <v>3999.26</v>
      </c>
      <c r="G32" s="1">
        <v>3489.85</v>
      </c>
      <c r="H32" s="2">
        <v>0.15</v>
      </c>
      <c r="I32" s="1">
        <v>5720.04</v>
      </c>
      <c r="J32" s="2">
        <v>0.7</v>
      </c>
    </row>
    <row r="33" spans="1:10" x14ac:dyDescent="0.25">
      <c r="A33">
        <v>32</v>
      </c>
      <c r="B33">
        <v>21</v>
      </c>
      <c r="C33" t="s">
        <v>85</v>
      </c>
      <c r="D33" t="s">
        <v>86</v>
      </c>
      <c r="E33" t="s">
        <v>87</v>
      </c>
      <c r="F33" s="1">
        <v>3788.12</v>
      </c>
      <c r="G33" s="1">
        <v>6570</v>
      </c>
      <c r="H33" s="2">
        <v>-0.42</v>
      </c>
      <c r="I33" s="1">
        <v>31465.15</v>
      </c>
      <c r="J33" s="2">
        <v>0.12</v>
      </c>
    </row>
    <row r="34" spans="1:10" x14ac:dyDescent="0.25">
      <c r="A34">
        <v>33</v>
      </c>
      <c r="B34">
        <v>30</v>
      </c>
      <c r="C34" t="s">
        <v>88</v>
      </c>
      <c r="D34" t="s">
        <v>89</v>
      </c>
      <c r="E34" t="s">
        <v>49</v>
      </c>
      <c r="F34" s="1">
        <v>3766.68</v>
      </c>
      <c r="G34" s="1">
        <v>4155.1400000000003</v>
      </c>
      <c r="H34" s="2">
        <v>-0.09</v>
      </c>
      <c r="I34" s="1">
        <v>3766.68</v>
      </c>
      <c r="J34" s="2">
        <v>1</v>
      </c>
    </row>
    <row r="35" spans="1:10" x14ac:dyDescent="0.25">
      <c r="A35">
        <v>34</v>
      </c>
      <c r="B35">
        <v>22</v>
      </c>
      <c r="C35" t="s">
        <v>90</v>
      </c>
      <c r="D35" t="s">
        <v>91</v>
      </c>
      <c r="E35" t="s">
        <v>49</v>
      </c>
      <c r="F35" s="1">
        <v>3724.44</v>
      </c>
      <c r="G35" s="1">
        <v>5708.84</v>
      </c>
      <c r="H35" s="2">
        <v>-0.35</v>
      </c>
      <c r="I35" s="1">
        <v>6265.24</v>
      </c>
      <c r="J35" s="2">
        <v>0.59</v>
      </c>
    </row>
    <row r="36" spans="1:10" x14ac:dyDescent="0.25">
      <c r="A36">
        <v>35</v>
      </c>
      <c r="B36">
        <v>38</v>
      </c>
      <c r="C36" t="s">
        <v>92</v>
      </c>
      <c r="D36" t="s">
        <v>93</v>
      </c>
      <c r="E36" t="s">
        <v>12</v>
      </c>
      <c r="F36" s="1">
        <v>3449</v>
      </c>
      <c r="G36" s="1">
        <v>3271.2</v>
      </c>
      <c r="H36" s="2">
        <v>0.05</v>
      </c>
      <c r="I36" s="1">
        <v>11651</v>
      </c>
      <c r="J36" s="2">
        <v>0.3</v>
      </c>
    </row>
    <row r="37" spans="1:10" x14ac:dyDescent="0.25">
      <c r="A37">
        <v>36</v>
      </c>
      <c r="B37">
        <v>40</v>
      </c>
      <c r="C37" t="s">
        <v>94</v>
      </c>
      <c r="D37" t="s">
        <v>95</v>
      </c>
      <c r="E37" t="s">
        <v>96</v>
      </c>
      <c r="F37" s="1">
        <v>3385.41</v>
      </c>
      <c r="G37" s="1">
        <v>3185.19</v>
      </c>
      <c r="H37" s="2">
        <v>0.06</v>
      </c>
      <c r="I37" s="1">
        <v>3848.42</v>
      </c>
      <c r="J37" s="2">
        <v>0.88</v>
      </c>
    </row>
    <row r="38" spans="1:10" x14ac:dyDescent="0.25">
      <c r="A38">
        <v>37</v>
      </c>
      <c r="B38">
        <v>41</v>
      </c>
      <c r="C38" t="s">
        <v>97</v>
      </c>
      <c r="D38" t="s">
        <v>98</v>
      </c>
      <c r="E38" t="s">
        <v>82</v>
      </c>
      <c r="F38" s="1">
        <v>3325</v>
      </c>
      <c r="G38" s="1">
        <v>3006</v>
      </c>
      <c r="H38" s="2">
        <v>0.11</v>
      </c>
      <c r="I38" s="1">
        <v>4184</v>
      </c>
      <c r="J38" s="2">
        <v>0.79</v>
      </c>
    </row>
    <row r="39" spans="1:10" x14ac:dyDescent="0.25">
      <c r="A39">
        <v>38</v>
      </c>
      <c r="B39">
        <v>36</v>
      </c>
      <c r="C39" t="s">
        <v>99</v>
      </c>
      <c r="D39" t="s">
        <v>100</v>
      </c>
      <c r="E39" t="s">
        <v>12</v>
      </c>
      <c r="F39" s="1">
        <v>3292</v>
      </c>
      <c r="G39" s="1">
        <v>3317.08</v>
      </c>
      <c r="H39" s="2">
        <v>-0.01</v>
      </c>
      <c r="I39" s="1">
        <v>7056</v>
      </c>
      <c r="J39" s="2">
        <v>0.47</v>
      </c>
    </row>
    <row r="40" spans="1:10" x14ac:dyDescent="0.25">
      <c r="A40">
        <v>39</v>
      </c>
      <c r="B40">
        <v>37</v>
      </c>
      <c r="C40" t="s">
        <v>101</v>
      </c>
      <c r="D40" t="s">
        <v>102</v>
      </c>
      <c r="E40" t="s">
        <v>12</v>
      </c>
      <c r="F40" s="1">
        <v>3101</v>
      </c>
      <c r="G40" s="1">
        <v>3300</v>
      </c>
      <c r="H40" s="2">
        <v>-0.06</v>
      </c>
      <c r="I40" s="1">
        <v>4504</v>
      </c>
      <c r="J40" s="2">
        <v>0.69</v>
      </c>
    </row>
    <row r="41" spans="1:10" x14ac:dyDescent="0.25">
      <c r="A41">
        <v>40</v>
      </c>
      <c r="B41">
        <v>47</v>
      </c>
      <c r="C41" t="s">
        <v>103</v>
      </c>
      <c r="D41" t="s">
        <v>104</v>
      </c>
      <c r="E41" t="s">
        <v>12</v>
      </c>
      <c r="F41" s="1">
        <v>3100</v>
      </c>
      <c r="G41" s="1">
        <v>2303</v>
      </c>
      <c r="H41" s="2">
        <v>0.35</v>
      </c>
      <c r="I41" s="1">
        <v>17600</v>
      </c>
      <c r="J41" s="2">
        <v>0.18</v>
      </c>
    </row>
    <row r="42" spans="1:10" x14ac:dyDescent="0.25">
      <c r="A42">
        <v>41</v>
      </c>
      <c r="B42">
        <v>45</v>
      </c>
      <c r="C42" t="s">
        <v>105</v>
      </c>
      <c r="D42" t="s">
        <v>106</v>
      </c>
      <c r="E42" t="s">
        <v>107</v>
      </c>
      <c r="F42" s="1">
        <v>3000</v>
      </c>
      <c r="G42" s="1">
        <v>2710</v>
      </c>
      <c r="H42" s="2">
        <v>0.11</v>
      </c>
      <c r="I42" s="1">
        <v>3240</v>
      </c>
      <c r="J42" s="2">
        <v>0.93</v>
      </c>
    </row>
    <row r="43" spans="1:10" x14ac:dyDescent="0.25">
      <c r="A43">
        <v>42</v>
      </c>
      <c r="B43">
        <v>35</v>
      </c>
      <c r="C43" t="s">
        <v>108</v>
      </c>
      <c r="D43" t="s">
        <v>109</v>
      </c>
      <c r="E43" t="s">
        <v>58</v>
      </c>
      <c r="F43" s="1">
        <v>2919.63</v>
      </c>
      <c r="G43" s="1">
        <v>3474.9</v>
      </c>
      <c r="H43" s="2">
        <v>-0.16</v>
      </c>
      <c r="I43" s="1">
        <v>2979.21</v>
      </c>
      <c r="J43" s="2">
        <v>0.98</v>
      </c>
    </row>
    <row r="44" spans="1:10" x14ac:dyDescent="0.25">
      <c r="A44">
        <v>43</v>
      </c>
      <c r="B44">
        <v>43</v>
      </c>
      <c r="C44" t="s">
        <v>110</v>
      </c>
      <c r="D44" t="s">
        <v>111</v>
      </c>
      <c r="E44" t="s">
        <v>112</v>
      </c>
      <c r="F44" s="1">
        <v>2898.06</v>
      </c>
      <c r="G44" s="1">
        <v>2798.45</v>
      </c>
      <c r="H44" s="2">
        <v>0.04</v>
      </c>
      <c r="I44" s="1">
        <v>2898.06</v>
      </c>
      <c r="J44" s="2">
        <v>1</v>
      </c>
    </row>
    <row r="45" spans="1:10" x14ac:dyDescent="0.25">
      <c r="A45">
        <v>44</v>
      </c>
      <c r="B45">
        <v>44</v>
      </c>
      <c r="C45" t="s">
        <v>113</v>
      </c>
      <c r="D45" t="s">
        <v>114</v>
      </c>
      <c r="E45" t="s">
        <v>82</v>
      </c>
      <c r="F45" s="1">
        <v>2787.58</v>
      </c>
      <c r="G45" s="1">
        <v>2746.65</v>
      </c>
      <c r="H45" s="2">
        <v>0.01</v>
      </c>
      <c r="I45" s="1">
        <v>2787.58</v>
      </c>
      <c r="J45" s="2">
        <v>1</v>
      </c>
    </row>
    <row r="46" spans="1:10" x14ac:dyDescent="0.25">
      <c r="A46">
        <v>45</v>
      </c>
      <c r="B46">
        <v>42</v>
      </c>
      <c r="C46" t="s">
        <v>115</v>
      </c>
      <c r="D46" t="s">
        <v>116</v>
      </c>
      <c r="E46" t="s">
        <v>12</v>
      </c>
      <c r="F46" s="1">
        <v>2739.74</v>
      </c>
      <c r="G46" s="1">
        <v>2852.62</v>
      </c>
      <c r="H46" s="2">
        <v>-0.04</v>
      </c>
      <c r="I46" s="1">
        <v>5766.77</v>
      </c>
      <c r="J46" s="2">
        <v>0.48</v>
      </c>
    </row>
    <row r="47" spans="1:10" x14ac:dyDescent="0.25">
      <c r="A47">
        <v>46</v>
      </c>
      <c r="B47">
        <v>49</v>
      </c>
      <c r="C47" t="s">
        <v>117</v>
      </c>
      <c r="D47" t="s">
        <v>118</v>
      </c>
      <c r="E47" t="s">
        <v>12</v>
      </c>
      <c r="F47" s="1">
        <v>2498</v>
      </c>
      <c r="G47" s="1">
        <v>2115</v>
      </c>
      <c r="H47" s="2">
        <v>0.18</v>
      </c>
      <c r="I47" s="1">
        <v>13567</v>
      </c>
      <c r="J47" s="2">
        <v>0.18</v>
      </c>
    </row>
    <row r="48" spans="1:10" x14ac:dyDescent="0.25">
      <c r="A48">
        <v>47</v>
      </c>
      <c r="B48">
        <v>50</v>
      </c>
      <c r="C48" t="s">
        <v>119</v>
      </c>
      <c r="D48" t="s">
        <v>120</v>
      </c>
      <c r="E48" t="s">
        <v>12</v>
      </c>
      <c r="F48" s="1">
        <v>2262.1999999999998</v>
      </c>
      <c r="G48" s="1">
        <v>2032</v>
      </c>
      <c r="H48" s="2">
        <v>0.11</v>
      </c>
      <c r="I48" s="1">
        <v>6856.8</v>
      </c>
      <c r="J48" s="2">
        <v>0.33</v>
      </c>
    </row>
    <row r="49" spans="1:10" x14ac:dyDescent="0.25">
      <c r="A49">
        <v>48</v>
      </c>
      <c r="B49">
        <v>48</v>
      </c>
      <c r="C49" t="s">
        <v>121</v>
      </c>
      <c r="D49" t="s">
        <v>122</v>
      </c>
      <c r="E49" t="s">
        <v>123</v>
      </c>
      <c r="F49" s="1">
        <v>2218.33</v>
      </c>
      <c r="G49" s="1">
        <v>2172.5700000000002</v>
      </c>
      <c r="H49" s="2">
        <v>0.02</v>
      </c>
      <c r="I49" s="1">
        <v>2311.71</v>
      </c>
      <c r="J49" s="2">
        <v>0.96</v>
      </c>
    </row>
    <row r="50" spans="1:10" x14ac:dyDescent="0.25">
      <c r="A50">
        <v>49</v>
      </c>
      <c r="B50">
        <v>58</v>
      </c>
      <c r="C50" t="s">
        <v>124</v>
      </c>
      <c r="D50" t="s">
        <v>125</v>
      </c>
      <c r="E50" t="s">
        <v>42</v>
      </c>
      <c r="F50" s="1">
        <v>2211.96</v>
      </c>
      <c r="G50" s="1">
        <v>1682.74</v>
      </c>
      <c r="H50" s="2">
        <v>0.31</v>
      </c>
      <c r="I50" s="1">
        <v>6710.91</v>
      </c>
      <c r="J50" s="2">
        <v>0.33</v>
      </c>
    </row>
    <row r="51" spans="1:10" x14ac:dyDescent="0.25">
      <c r="A51">
        <v>50</v>
      </c>
      <c r="B51">
        <v>52</v>
      </c>
      <c r="C51" t="s">
        <v>126</v>
      </c>
      <c r="D51" t="s">
        <v>127</v>
      </c>
      <c r="E51" t="s">
        <v>12</v>
      </c>
      <c r="F51" s="1">
        <v>2180</v>
      </c>
      <c r="G51" s="1">
        <v>1932.59</v>
      </c>
      <c r="H51" s="2">
        <v>0.13</v>
      </c>
      <c r="I51" s="1">
        <v>5103</v>
      </c>
      <c r="J51" s="2">
        <v>0.43</v>
      </c>
    </row>
    <row r="52" spans="1:10" x14ac:dyDescent="0.25">
      <c r="A52">
        <v>51</v>
      </c>
      <c r="B52" t="s">
        <v>13</v>
      </c>
      <c r="C52" t="s">
        <v>128</v>
      </c>
      <c r="D52" t="s">
        <v>129</v>
      </c>
      <c r="E52" t="s">
        <v>87</v>
      </c>
      <c r="F52" s="1">
        <v>2026.5</v>
      </c>
      <c r="G52" t="s">
        <v>16</v>
      </c>
      <c r="H52" t="s">
        <v>16</v>
      </c>
      <c r="I52" s="1">
        <v>14034.82</v>
      </c>
      <c r="J52" s="2">
        <v>0.14000000000000001</v>
      </c>
    </row>
    <row r="53" spans="1:10" x14ac:dyDescent="0.25">
      <c r="A53">
        <v>52</v>
      </c>
      <c r="B53" t="s">
        <v>13</v>
      </c>
      <c r="C53" t="s">
        <v>130</v>
      </c>
      <c r="D53" t="s">
        <v>131</v>
      </c>
      <c r="E53" t="s">
        <v>12</v>
      </c>
      <c r="F53" s="1">
        <v>1964</v>
      </c>
      <c r="G53" t="s">
        <v>16</v>
      </c>
      <c r="H53" t="s">
        <v>16</v>
      </c>
      <c r="I53" s="1">
        <v>2518.38</v>
      </c>
      <c r="J53" s="2">
        <v>0.78</v>
      </c>
    </row>
    <row r="54" spans="1:10" x14ac:dyDescent="0.25">
      <c r="A54">
        <v>53</v>
      </c>
      <c r="B54">
        <v>59</v>
      </c>
      <c r="C54" t="s">
        <v>132</v>
      </c>
      <c r="D54" t="s">
        <v>133</v>
      </c>
      <c r="E54" t="s">
        <v>12</v>
      </c>
      <c r="F54" s="1">
        <v>1918</v>
      </c>
      <c r="G54" s="1">
        <v>1591</v>
      </c>
      <c r="H54" s="2">
        <v>0.21</v>
      </c>
      <c r="I54" s="1">
        <v>2383</v>
      </c>
      <c r="J54" s="2">
        <v>0.8</v>
      </c>
    </row>
    <row r="55" spans="1:10" x14ac:dyDescent="0.25">
      <c r="A55">
        <v>54</v>
      </c>
      <c r="B55" t="s">
        <v>13</v>
      </c>
      <c r="C55" t="s">
        <v>134</v>
      </c>
      <c r="D55" t="s">
        <v>135</v>
      </c>
      <c r="E55" t="s">
        <v>12</v>
      </c>
      <c r="F55" s="1">
        <v>1911.91</v>
      </c>
      <c r="G55" s="1">
        <v>1887.91</v>
      </c>
      <c r="H55" s="2">
        <v>0.01</v>
      </c>
      <c r="I55" s="1">
        <v>3900</v>
      </c>
      <c r="J55" s="2">
        <v>0.49</v>
      </c>
    </row>
    <row r="56" spans="1:10" x14ac:dyDescent="0.25">
      <c r="A56">
        <v>55</v>
      </c>
      <c r="B56">
        <v>57</v>
      </c>
      <c r="C56" t="s">
        <v>136</v>
      </c>
      <c r="D56" t="s">
        <v>137</v>
      </c>
      <c r="E56" t="s">
        <v>138</v>
      </c>
      <c r="F56" s="1">
        <v>1885.29</v>
      </c>
      <c r="G56" s="1">
        <v>1685.8</v>
      </c>
      <c r="H56" s="2">
        <v>0.12</v>
      </c>
      <c r="I56" s="1">
        <v>5220.8</v>
      </c>
      <c r="J56" s="2">
        <v>0.36</v>
      </c>
    </row>
    <row r="57" spans="1:10" x14ac:dyDescent="0.25">
      <c r="A57">
        <v>56</v>
      </c>
      <c r="B57">
        <v>60</v>
      </c>
      <c r="C57" t="s">
        <v>139</v>
      </c>
      <c r="D57" t="s">
        <v>140</v>
      </c>
      <c r="E57" t="s">
        <v>28</v>
      </c>
      <c r="F57" s="1">
        <v>1736.39</v>
      </c>
      <c r="G57" s="1">
        <v>1493.76</v>
      </c>
      <c r="H57" s="2">
        <v>0.16</v>
      </c>
      <c r="I57" s="1">
        <v>4985.8599999999997</v>
      </c>
      <c r="J57" s="2">
        <v>0.35</v>
      </c>
    </row>
    <row r="58" spans="1:10" x14ac:dyDescent="0.25">
      <c r="A58">
        <v>57</v>
      </c>
      <c r="B58">
        <v>55</v>
      </c>
      <c r="C58" t="s">
        <v>141</v>
      </c>
      <c r="D58" t="s">
        <v>142</v>
      </c>
      <c r="E58" t="s">
        <v>76</v>
      </c>
      <c r="F58" s="1">
        <v>1716.71</v>
      </c>
      <c r="G58" s="1">
        <v>1740.87</v>
      </c>
      <c r="H58" s="2">
        <v>-0.01</v>
      </c>
      <c r="I58" s="1">
        <v>2384.5500000000002</v>
      </c>
      <c r="J58" s="2">
        <v>0.72</v>
      </c>
    </row>
    <row r="59" spans="1:10" x14ac:dyDescent="0.25">
      <c r="A59">
        <v>58</v>
      </c>
      <c r="B59" t="s">
        <v>13</v>
      </c>
      <c r="C59" t="s">
        <v>143</v>
      </c>
      <c r="D59" t="s">
        <v>144</v>
      </c>
      <c r="E59" t="s">
        <v>12</v>
      </c>
      <c r="F59" s="1">
        <v>1634.58</v>
      </c>
      <c r="G59" s="1">
        <v>1471.28</v>
      </c>
      <c r="H59" s="2">
        <v>0.11</v>
      </c>
      <c r="I59" s="1">
        <v>2123.52</v>
      </c>
      <c r="J59" s="2">
        <v>0.77</v>
      </c>
    </row>
    <row r="60" spans="1:10" x14ac:dyDescent="0.25">
      <c r="A60">
        <v>59</v>
      </c>
      <c r="B60">
        <v>66</v>
      </c>
      <c r="C60" t="s">
        <v>145</v>
      </c>
      <c r="D60" t="s">
        <v>146</v>
      </c>
      <c r="E60" t="s">
        <v>12</v>
      </c>
      <c r="F60" s="1">
        <v>1495</v>
      </c>
      <c r="G60" s="1">
        <v>1256</v>
      </c>
      <c r="H60" s="2">
        <v>0.19</v>
      </c>
      <c r="I60" s="1">
        <v>11800</v>
      </c>
      <c r="J60" s="2">
        <v>0.13</v>
      </c>
    </row>
    <row r="61" spans="1:10" x14ac:dyDescent="0.25">
      <c r="A61">
        <v>60</v>
      </c>
      <c r="B61">
        <v>51</v>
      </c>
      <c r="C61" t="s">
        <v>147</v>
      </c>
      <c r="D61" t="s">
        <v>148</v>
      </c>
      <c r="E61" t="s">
        <v>12</v>
      </c>
      <c r="F61" s="1">
        <v>1472</v>
      </c>
      <c r="G61" s="1">
        <v>1982</v>
      </c>
      <c r="H61" s="2">
        <v>-0.26</v>
      </c>
      <c r="I61" s="1">
        <v>2073</v>
      </c>
      <c r="J61" s="2">
        <v>0.71</v>
      </c>
    </row>
    <row r="62" spans="1:10" x14ac:dyDescent="0.25">
      <c r="A62">
        <v>61</v>
      </c>
      <c r="B62">
        <v>61</v>
      </c>
      <c r="C62" t="s">
        <v>149</v>
      </c>
      <c r="D62" t="s">
        <v>150</v>
      </c>
      <c r="E62" t="s">
        <v>107</v>
      </c>
      <c r="F62" s="1">
        <v>1440</v>
      </c>
      <c r="G62" s="1">
        <v>1390</v>
      </c>
      <c r="H62" s="2">
        <v>0.04</v>
      </c>
      <c r="I62" s="1">
        <v>1910</v>
      </c>
      <c r="J62" s="2">
        <v>0.75</v>
      </c>
    </row>
    <row r="63" spans="1:10" x14ac:dyDescent="0.25">
      <c r="A63">
        <v>62</v>
      </c>
      <c r="B63">
        <v>62</v>
      </c>
      <c r="C63" t="s">
        <v>151</v>
      </c>
      <c r="D63" t="s">
        <v>152</v>
      </c>
      <c r="E63" t="s">
        <v>28</v>
      </c>
      <c r="F63" s="1">
        <v>1416.83</v>
      </c>
      <c r="G63" s="1">
        <v>1376.3</v>
      </c>
      <c r="H63" s="2">
        <v>0.03</v>
      </c>
      <c r="I63" s="1">
        <v>12013.54</v>
      </c>
      <c r="J63" s="2">
        <v>0.12</v>
      </c>
    </row>
    <row r="64" spans="1:10" x14ac:dyDescent="0.25">
      <c r="A64">
        <v>63</v>
      </c>
      <c r="B64">
        <v>63</v>
      </c>
      <c r="C64" t="s">
        <v>153</v>
      </c>
      <c r="D64" t="s">
        <v>154</v>
      </c>
      <c r="E64" t="s">
        <v>12</v>
      </c>
      <c r="F64" s="1">
        <v>1383.9</v>
      </c>
      <c r="G64" s="1">
        <v>1367.63</v>
      </c>
      <c r="H64" s="2">
        <v>0.01</v>
      </c>
      <c r="I64" s="1">
        <v>1395.53</v>
      </c>
      <c r="J64" s="2">
        <v>0.99</v>
      </c>
    </row>
    <row r="65" spans="1:10" x14ac:dyDescent="0.25">
      <c r="A65">
        <v>64</v>
      </c>
      <c r="B65">
        <v>67</v>
      </c>
      <c r="C65" t="s">
        <v>155</v>
      </c>
      <c r="D65" t="s">
        <v>156</v>
      </c>
      <c r="E65" t="s">
        <v>79</v>
      </c>
      <c r="F65" s="1">
        <v>1377.58</v>
      </c>
      <c r="G65" s="1">
        <v>1247.17</v>
      </c>
      <c r="H65" s="2">
        <v>0.1</v>
      </c>
      <c r="I65" s="1">
        <v>1377.58</v>
      </c>
      <c r="J65" s="2">
        <v>1</v>
      </c>
    </row>
    <row r="66" spans="1:10" x14ac:dyDescent="0.25">
      <c r="A66">
        <v>65</v>
      </c>
      <c r="B66">
        <v>68</v>
      </c>
      <c r="C66" t="s">
        <v>157</v>
      </c>
      <c r="D66" t="s">
        <v>158</v>
      </c>
      <c r="E66" t="s">
        <v>76</v>
      </c>
      <c r="F66" s="1">
        <v>1357.05</v>
      </c>
      <c r="G66" s="1">
        <v>1246.42</v>
      </c>
      <c r="H66" s="2">
        <v>0.09</v>
      </c>
      <c r="I66" s="1">
        <v>1357.05</v>
      </c>
      <c r="J66" s="2">
        <v>1</v>
      </c>
    </row>
    <row r="67" spans="1:10" x14ac:dyDescent="0.25">
      <c r="A67">
        <v>66</v>
      </c>
      <c r="B67">
        <v>65</v>
      </c>
      <c r="C67" t="s">
        <v>159</v>
      </c>
      <c r="D67" t="s">
        <v>160</v>
      </c>
      <c r="E67" t="s">
        <v>28</v>
      </c>
      <c r="F67" s="1">
        <v>1270.1600000000001</v>
      </c>
      <c r="G67" s="1">
        <v>1023.1</v>
      </c>
      <c r="H67" s="2">
        <v>0.24</v>
      </c>
      <c r="I67" s="1">
        <v>1671.27</v>
      </c>
      <c r="J67" s="2">
        <v>0.76</v>
      </c>
    </row>
    <row r="68" spans="1:10" x14ac:dyDescent="0.25">
      <c r="A68">
        <v>67</v>
      </c>
      <c r="B68">
        <v>72</v>
      </c>
      <c r="C68" t="s">
        <v>161</v>
      </c>
      <c r="D68" t="s">
        <v>162</v>
      </c>
      <c r="E68" t="s">
        <v>12</v>
      </c>
      <c r="F68" s="1">
        <v>1263.29</v>
      </c>
      <c r="G68" s="1">
        <v>1079.05</v>
      </c>
      <c r="H68" s="2">
        <v>0.17</v>
      </c>
      <c r="I68" s="1">
        <v>2391.34</v>
      </c>
      <c r="J68" s="2">
        <v>0.53</v>
      </c>
    </row>
    <row r="69" spans="1:10" x14ac:dyDescent="0.25">
      <c r="A69">
        <v>68</v>
      </c>
      <c r="B69">
        <v>53</v>
      </c>
      <c r="C69" t="s">
        <v>163</v>
      </c>
      <c r="D69" t="s">
        <v>164</v>
      </c>
      <c r="E69" t="s">
        <v>123</v>
      </c>
      <c r="F69" s="1">
        <v>1256.42</v>
      </c>
      <c r="G69" s="1">
        <v>1858.35</v>
      </c>
      <c r="H69" s="2">
        <v>-0.32</v>
      </c>
      <c r="I69" s="1">
        <v>1504.33</v>
      </c>
      <c r="J69" s="2">
        <v>0.84</v>
      </c>
    </row>
    <row r="70" spans="1:10" x14ac:dyDescent="0.25">
      <c r="A70">
        <v>69</v>
      </c>
      <c r="B70">
        <v>64</v>
      </c>
      <c r="C70" t="s">
        <v>165</v>
      </c>
      <c r="D70" t="s">
        <v>166</v>
      </c>
      <c r="E70" t="s">
        <v>167</v>
      </c>
      <c r="F70" s="1">
        <v>1239.3900000000001</v>
      </c>
      <c r="G70" s="1">
        <v>1289.6400000000001</v>
      </c>
      <c r="H70" s="2">
        <v>-0.04</v>
      </c>
      <c r="I70" s="1">
        <v>1399.81</v>
      </c>
      <c r="J70" s="2">
        <v>0.89</v>
      </c>
    </row>
    <row r="71" spans="1:10" x14ac:dyDescent="0.25">
      <c r="A71">
        <v>70</v>
      </c>
      <c r="B71">
        <v>71</v>
      </c>
      <c r="C71" t="s">
        <v>168</v>
      </c>
      <c r="D71" t="s">
        <v>169</v>
      </c>
      <c r="E71" t="s">
        <v>12</v>
      </c>
      <c r="F71" s="1">
        <v>1238.3599999999999</v>
      </c>
      <c r="G71" s="1">
        <v>1081.43</v>
      </c>
      <c r="H71" s="2">
        <v>0.15</v>
      </c>
      <c r="I71" s="1">
        <v>2884.55</v>
      </c>
      <c r="J71" s="2">
        <v>0.43</v>
      </c>
    </row>
    <row r="72" spans="1:10" x14ac:dyDescent="0.25">
      <c r="A72">
        <v>71</v>
      </c>
      <c r="B72">
        <v>69</v>
      </c>
      <c r="C72" t="s">
        <v>170</v>
      </c>
      <c r="D72" t="s">
        <v>171</v>
      </c>
      <c r="E72" t="s">
        <v>12</v>
      </c>
      <c r="F72" s="1">
        <v>1066.3</v>
      </c>
      <c r="G72" s="1">
        <v>1138.0999999999999</v>
      </c>
      <c r="H72" s="2">
        <v>-0.06</v>
      </c>
      <c r="I72" s="1">
        <v>2256.11</v>
      </c>
      <c r="J72" s="2">
        <v>0.47</v>
      </c>
    </row>
    <row r="73" spans="1:10" x14ac:dyDescent="0.25">
      <c r="A73">
        <v>72</v>
      </c>
      <c r="B73">
        <v>77</v>
      </c>
      <c r="C73" t="s">
        <v>172</v>
      </c>
      <c r="D73" t="s">
        <v>173</v>
      </c>
      <c r="E73" t="s">
        <v>174</v>
      </c>
      <c r="F73" s="1">
        <v>1064.72</v>
      </c>
      <c r="G73" s="1">
        <v>823.43</v>
      </c>
      <c r="H73" s="2">
        <v>0.28999999999999998</v>
      </c>
      <c r="I73" s="1">
        <v>2726.96</v>
      </c>
      <c r="J73" s="2">
        <v>0.39</v>
      </c>
    </row>
    <row r="74" spans="1:10" x14ac:dyDescent="0.25">
      <c r="A74">
        <v>73</v>
      </c>
      <c r="B74" t="s">
        <v>13</v>
      </c>
      <c r="C74" t="s">
        <v>175</v>
      </c>
      <c r="D74" t="s">
        <v>176</v>
      </c>
      <c r="E74" t="s">
        <v>12</v>
      </c>
      <c r="F74" s="1">
        <v>1062</v>
      </c>
      <c r="G74" s="1">
        <v>940</v>
      </c>
      <c r="H74" s="2">
        <v>0.13</v>
      </c>
      <c r="I74" s="1">
        <v>1723</v>
      </c>
      <c r="J74" s="2">
        <v>0.62</v>
      </c>
    </row>
    <row r="75" spans="1:10" x14ac:dyDescent="0.25">
      <c r="A75">
        <v>74</v>
      </c>
      <c r="B75" t="s">
        <v>13</v>
      </c>
      <c r="C75" t="s">
        <v>177</v>
      </c>
      <c r="D75" t="s">
        <v>178</v>
      </c>
      <c r="E75" t="s">
        <v>12</v>
      </c>
      <c r="F75" s="1">
        <v>1045</v>
      </c>
      <c r="G75" s="1">
        <v>846</v>
      </c>
      <c r="H75" s="2">
        <v>0.24</v>
      </c>
      <c r="I75" s="1">
        <v>1100</v>
      </c>
      <c r="J75" s="2">
        <v>0.95</v>
      </c>
    </row>
    <row r="76" spans="1:10" x14ac:dyDescent="0.25">
      <c r="A76">
        <v>75</v>
      </c>
      <c r="B76" t="s">
        <v>13</v>
      </c>
      <c r="C76" t="s">
        <v>179</v>
      </c>
      <c r="D76" t="s">
        <v>180</v>
      </c>
      <c r="E76" t="s">
        <v>12</v>
      </c>
      <c r="F76" s="1">
        <v>1032</v>
      </c>
      <c r="G76" t="s">
        <v>16</v>
      </c>
      <c r="H76" t="s">
        <v>16</v>
      </c>
      <c r="I76" s="1">
        <v>1500</v>
      </c>
      <c r="J76" s="2">
        <v>0.69</v>
      </c>
    </row>
    <row r="77" spans="1:10" x14ac:dyDescent="0.25">
      <c r="A77">
        <v>76</v>
      </c>
      <c r="B77" t="s">
        <v>13</v>
      </c>
      <c r="C77" t="s">
        <v>181</v>
      </c>
      <c r="D77" t="s">
        <v>182</v>
      </c>
      <c r="E77" t="s">
        <v>183</v>
      </c>
      <c r="F77" s="1">
        <v>999.24</v>
      </c>
      <c r="G77" s="1">
        <v>1082.6199999999999</v>
      </c>
      <c r="H77" s="2">
        <v>-0.08</v>
      </c>
      <c r="I77" s="1">
        <v>1242.78</v>
      </c>
      <c r="J77" s="2">
        <v>0.8</v>
      </c>
    </row>
    <row r="78" spans="1:10" x14ac:dyDescent="0.25">
      <c r="A78">
        <v>77</v>
      </c>
      <c r="B78" t="s">
        <v>13</v>
      </c>
      <c r="C78" t="s">
        <v>184</v>
      </c>
      <c r="D78" t="s">
        <v>185</v>
      </c>
      <c r="E78" t="s">
        <v>12</v>
      </c>
      <c r="F78" s="1">
        <v>999.21</v>
      </c>
      <c r="G78" t="s">
        <v>16</v>
      </c>
      <c r="H78" t="s">
        <v>16</v>
      </c>
      <c r="I78" s="1">
        <v>5259</v>
      </c>
      <c r="J78" s="2">
        <v>0.19</v>
      </c>
    </row>
    <row r="79" spans="1:10" x14ac:dyDescent="0.25">
      <c r="A79">
        <v>78</v>
      </c>
      <c r="B79">
        <v>73</v>
      </c>
      <c r="C79" t="s">
        <v>186</v>
      </c>
      <c r="D79" t="s">
        <v>187</v>
      </c>
      <c r="E79" t="s">
        <v>28</v>
      </c>
      <c r="F79" s="1">
        <v>985.62</v>
      </c>
      <c r="G79" s="1">
        <v>1052.01</v>
      </c>
      <c r="H79" s="2">
        <v>-0.06</v>
      </c>
      <c r="I79" s="1">
        <v>2156.0500000000002</v>
      </c>
      <c r="J79" s="2">
        <v>0.46</v>
      </c>
    </row>
    <row r="80" spans="1:10" x14ac:dyDescent="0.25">
      <c r="A80">
        <v>79</v>
      </c>
      <c r="B80" t="s">
        <v>13</v>
      </c>
      <c r="C80" t="s">
        <v>188</v>
      </c>
      <c r="D80" t="s">
        <v>189</v>
      </c>
      <c r="E80" t="s">
        <v>12</v>
      </c>
      <c r="F80" s="1">
        <v>984</v>
      </c>
      <c r="G80" t="s">
        <v>16</v>
      </c>
      <c r="H80" t="s">
        <v>16</v>
      </c>
      <c r="I80" s="1">
        <v>1800</v>
      </c>
      <c r="J80" s="2">
        <v>0.55000000000000004</v>
      </c>
    </row>
    <row r="81" spans="1:10" x14ac:dyDescent="0.25">
      <c r="A81">
        <v>80</v>
      </c>
      <c r="B81">
        <v>70</v>
      </c>
      <c r="C81" t="s">
        <v>190</v>
      </c>
      <c r="D81" t="s">
        <v>191</v>
      </c>
      <c r="E81" t="s">
        <v>12</v>
      </c>
      <c r="F81" s="1">
        <v>932.51</v>
      </c>
      <c r="G81" s="1">
        <v>1082</v>
      </c>
      <c r="H81" s="2">
        <v>-0.14000000000000001</v>
      </c>
      <c r="I81" s="1">
        <v>2238.2800000000002</v>
      </c>
      <c r="J81" s="2">
        <v>0.42</v>
      </c>
    </row>
    <row r="82" spans="1:10" x14ac:dyDescent="0.25">
      <c r="A82">
        <v>81</v>
      </c>
      <c r="B82">
        <v>74</v>
      </c>
      <c r="C82" t="s">
        <v>192</v>
      </c>
      <c r="D82" t="s">
        <v>193</v>
      </c>
      <c r="E82" t="s">
        <v>194</v>
      </c>
      <c r="F82" s="1">
        <v>921.35</v>
      </c>
      <c r="G82" s="1">
        <v>1001.08</v>
      </c>
      <c r="H82" s="2">
        <v>-0.08</v>
      </c>
      <c r="I82" s="1">
        <v>2257.5</v>
      </c>
      <c r="J82" s="2">
        <v>0.41</v>
      </c>
    </row>
    <row r="83" spans="1:10" x14ac:dyDescent="0.25">
      <c r="A83">
        <v>82</v>
      </c>
      <c r="B83" t="s">
        <v>13</v>
      </c>
      <c r="C83" t="s">
        <v>195</v>
      </c>
      <c r="D83" t="s">
        <v>196</v>
      </c>
      <c r="E83" t="s">
        <v>12</v>
      </c>
      <c r="F83" s="1">
        <v>864.2</v>
      </c>
      <c r="G83" s="1">
        <v>647.6</v>
      </c>
      <c r="H83" s="2">
        <v>0.33</v>
      </c>
      <c r="I83" s="1">
        <v>15700</v>
      </c>
      <c r="J83" s="2">
        <v>0.06</v>
      </c>
    </row>
    <row r="84" spans="1:10" x14ac:dyDescent="0.25">
      <c r="A84">
        <v>83</v>
      </c>
      <c r="B84">
        <v>75</v>
      </c>
      <c r="C84" t="s">
        <v>197</v>
      </c>
      <c r="D84" t="s">
        <v>198</v>
      </c>
      <c r="E84" t="s">
        <v>28</v>
      </c>
      <c r="F84" s="1">
        <v>832.9</v>
      </c>
      <c r="G84" s="1">
        <v>906.26</v>
      </c>
      <c r="H84" s="2">
        <v>-0.08</v>
      </c>
      <c r="I84" s="1">
        <v>1103.43</v>
      </c>
      <c r="J84" s="2">
        <v>0.75</v>
      </c>
    </row>
    <row r="85" spans="1:10" x14ac:dyDescent="0.25">
      <c r="A85">
        <v>84</v>
      </c>
      <c r="B85">
        <v>81</v>
      </c>
      <c r="C85" t="s">
        <v>199</v>
      </c>
      <c r="D85" t="s">
        <v>200</v>
      </c>
      <c r="E85" t="s">
        <v>12</v>
      </c>
      <c r="F85" s="1">
        <v>812.77</v>
      </c>
      <c r="G85" s="1">
        <v>739.79</v>
      </c>
      <c r="H85" s="2">
        <v>0.1</v>
      </c>
      <c r="I85" s="1">
        <v>2112.4499999999998</v>
      </c>
      <c r="J85" s="2">
        <v>0.38</v>
      </c>
    </row>
    <row r="86" spans="1:10" x14ac:dyDescent="0.25">
      <c r="A86">
        <v>85</v>
      </c>
      <c r="B86" t="s">
        <v>13</v>
      </c>
      <c r="C86" t="s">
        <v>201</v>
      </c>
      <c r="D86" t="s">
        <v>202</v>
      </c>
      <c r="E86" t="s">
        <v>87</v>
      </c>
      <c r="F86" s="1">
        <v>805.5</v>
      </c>
      <c r="G86" t="s">
        <v>16</v>
      </c>
      <c r="H86" t="s">
        <v>16</v>
      </c>
      <c r="I86" s="1">
        <v>26692.560000000001</v>
      </c>
      <c r="J86" s="2">
        <v>0.03</v>
      </c>
    </row>
    <row r="87" spans="1:10" x14ac:dyDescent="0.25">
      <c r="A87">
        <v>86</v>
      </c>
      <c r="B87" t="s">
        <v>13</v>
      </c>
      <c r="C87" t="s">
        <v>203</v>
      </c>
      <c r="D87" t="s">
        <v>204</v>
      </c>
      <c r="E87" t="s">
        <v>12</v>
      </c>
      <c r="F87" s="1">
        <v>786.28</v>
      </c>
      <c r="G87" s="1">
        <v>719.48</v>
      </c>
      <c r="H87" s="2">
        <v>0.09</v>
      </c>
      <c r="I87" s="1">
        <v>1787.01</v>
      </c>
      <c r="J87" s="2">
        <v>0.44</v>
      </c>
    </row>
    <row r="88" spans="1:10" x14ac:dyDescent="0.25">
      <c r="A88">
        <v>87</v>
      </c>
      <c r="B88">
        <v>85</v>
      </c>
      <c r="C88" t="s">
        <v>205</v>
      </c>
      <c r="D88" t="s">
        <v>206</v>
      </c>
      <c r="E88" t="s">
        <v>12</v>
      </c>
      <c r="F88" s="1">
        <v>776.17</v>
      </c>
      <c r="G88" s="1">
        <v>622.59</v>
      </c>
      <c r="H88" s="2">
        <v>0.25</v>
      </c>
      <c r="I88" s="1">
        <v>796.61</v>
      </c>
      <c r="J88" s="2">
        <v>0.97</v>
      </c>
    </row>
    <row r="89" spans="1:10" x14ac:dyDescent="0.25">
      <c r="A89">
        <v>88</v>
      </c>
      <c r="B89" t="s">
        <v>13</v>
      </c>
      <c r="C89" t="s">
        <v>207</v>
      </c>
      <c r="D89" t="s">
        <v>208</v>
      </c>
      <c r="E89" t="s">
        <v>12</v>
      </c>
      <c r="F89" s="1">
        <v>767.63</v>
      </c>
      <c r="G89" s="1">
        <v>794.94</v>
      </c>
      <c r="H89" s="2">
        <v>-0.03</v>
      </c>
      <c r="I89" s="1">
        <v>1923.69</v>
      </c>
      <c r="J89" s="2">
        <v>0.4</v>
      </c>
    </row>
    <row r="90" spans="1:10" x14ac:dyDescent="0.25">
      <c r="A90">
        <v>89</v>
      </c>
      <c r="B90" t="s">
        <v>13</v>
      </c>
      <c r="C90" t="s">
        <v>209</v>
      </c>
      <c r="D90" t="s">
        <v>210</v>
      </c>
      <c r="E90" t="s">
        <v>12</v>
      </c>
      <c r="F90" s="1">
        <v>764</v>
      </c>
      <c r="G90" t="s">
        <v>16</v>
      </c>
      <c r="H90" t="s">
        <v>16</v>
      </c>
      <c r="I90" s="1">
        <v>2500</v>
      </c>
      <c r="J90" s="2">
        <v>0.31</v>
      </c>
    </row>
    <row r="91" spans="1:10" x14ac:dyDescent="0.25">
      <c r="A91">
        <v>90</v>
      </c>
      <c r="B91">
        <v>78</v>
      </c>
      <c r="C91" t="s">
        <v>211</v>
      </c>
      <c r="D91" t="s">
        <v>212</v>
      </c>
      <c r="E91" t="s">
        <v>12</v>
      </c>
      <c r="F91" s="1">
        <v>741.94</v>
      </c>
      <c r="G91" s="1">
        <v>821.1</v>
      </c>
      <c r="H91" s="2">
        <v>-0.1</v>
      </c>
      <c r="I91" s="1">
        <v>2396</v>
      </c>
      <c r="J91" s="2">
        <v>0.31</v>
      </c>
    </row>
    <row r="92" spans="1:10" x14ac:dyDescent="0.25">
      <c r="A92">
        <v>91</v>
      </c>
      <c r="B92" t="s">
        <v>13</v>
      </c>
      <c r="C92" t="s">
        <v>213</v>
      </c>
      <c r="D92" t="s">
        <v>214</v>
      </c>
      <c r="E92" t="s">
        <v>12</v>
      </c>
      <c r="F92" s="1">
        <v>728.29</v>
      </c>
      <c r="G92" s="1">
        <v>651.28</v>
      </c>
      <c r="H92" s="2">
        <v>0.12</v>
      </c>
      <c r="I92" s="1">
        <v>20756</v>
      </c>
      <c r="J92" s="2">
        <v>0.04</v>
      </c>
    </row>
    <row r="93" spans="1:10" x14ac:dyDescent="0.25">
      <c r="A93">
        <v>92</v>
      </c>
      <c r="B93">
        <v>87</v>
      </c>
      <c r="C93" t="s">
        <v>215</v>
      </c>
      <c r="D93" t="s">
        <v>216</v>
      </c>
      <c r="E93" t="s">
        <v>12</v>
      </c>
      <c r="F93" s="1">
        <v>705</v>
      </c>
      <c r="G93" s="1">
        <v>560</v>
      </c>
      <c r="H93" s="2">
        <v>0.26</v>
      </c>
      <c r="I93" s="1">
        <v>9200</v>
      </c>
      <c r="J93" s="2">
        <v>0.08</v>
      </c>
    </row>
    <row r="94" spans="1:10" x14ac:dyDescent="0.25">
      <c r="A94">
        <v>93</v>
      </c>
      <c r="B94">
        <v>95</v>
      </c>
      <c r="C94" t="s">
        <v>217</v>
      </c>
      <c r="D94" t="s">
        <v>218</v>
      </c>
      <c r="E94" t="s">
        <v>76</v>
      </c>
      <c r="F94" s="1">
        <v>697.48</v>
      </c>
      <c r="G94" s="1">
        <v>449.82</v>
      </c>
      <c r="H94" s="2">
        <v>0.55000000000000004</v>
      </c>
      <c r="I94" s="1">
        <v>2361.9299999999998</v>
      </c>
      <c r="J94" s="2">
        <v>0.3</v>
      </c>
    </row>
    <row r="95" spans="1:10" x14ac:dyDescent="0.25">
      <c r="A95">
        <v>94</v>
      </c>
      <c r="B95" t="s">
        <v>13</v>
      </c>
      <c r="C95" t="s">
        <v>219</v>
      </c>
      <c r="D95" t="s">
        <v>220</v>
      </c>
      <c r="E95" t="s">
        <v>12</v>
      </c>
      <c r="F95" s="1">
        <v>686</v>
      </c>
      <c r="G95" t="s">
        <v>16</v>
      </c>
      <c r="H95" t="s">
        <v>16</v>
      </c>
      <c r="I95" s="1">
        <v>747.7</v>
      </c>
      <c r="J95" s="2">
        <v>0.92</v>
      </c>
    </row>
    <row r="96" spans="1:10" x14ac:dyDescent="0.25">
      <c r="A96">
        <v>95</v>
      </c>
      <c r="B96">
        <v>79</v>
      </c>
      <c r="C96" t="s">
        <v>221</v>
      </c>
      <c r="D96" t="s">
        <v>222</v>
      </c>
      <c r="E96" t="s">
        <v>223</v>
      </c>
      <c r="F96" s="1">
        <v>653.87</v>
      </c>
      <c r="G96" s="1">
        <v>775</v>
      </c>
      <c r="H96" s="2">
        <v>-0.16</v>
      </c>
      <c r="I96" s="1">
        <v>3771.11</v>
      </c>
      <c r="J96" s="2">
        <v>0.17</v>
      </c>
    </row>
    <row r="97" spans="1:10" x14ac:dyDescent="0.25">
      <c r="A97">
        <v>96</v>
      </c>
      <c r="B97">
        <v>84</v>
      </c>
      <c r="C97" t="s">
        <v>224</v>
      </c>
      <c r="D97" t="s">
        <v>225</v>
      </c>
      <c r="E97" t="s">
        <v>12</v>
      </c>
      <c r="F97" s="1">
        <v>651.20000000000005</v>
      </c>
      <c r="G97" s="1">
        <v>631.29</v>
      </c>
      <c r="H97" s="2">
        <v>0.03</v>
      </c>
      <c r="I97" s="1">
        <v>1034.06</v>
      </c>
      <c r="J97" s="2">
        <v>0.63</v>
      </c>
    </row>
    <row r="98" spans="1:10" x14ac:dyDescent="0.25">
      <c r="A98">
        <v>97</v>
      </c>
      <c r="B98" t="s">
        <v>13</v>
      </c>
      <c r="C98" t="s">
        <v>226</v>
      </c>
      <c r="D98" t="s">
        <v>227</v>
      </c>
      <c r="E98" t="s">
        <v>228</v>
      </c>
      <c r="F98" s="1">
        <v>650.61</v>
      </c>
      <c r="G98" s="1">
        <v>764.98</v>
      </c>
      <c r="H98" s="2">
        <v>-0.15</v>
      </c>
      <c r="I98" s="1">
        <v>1379.95</v>
      </c>
      <c r="J98" s="2">
        <v>0.47</v>
      </c>
    </row>
    <row r="99" spans="1:10" x14ac:dyDescent="0.25">
      <c r="A99">
        <v>98</v>
      </c>
      <c r="B99">
        <v>82</v>
      </c>
      <c r="C99" t="s">
        <v>229</v>
      </c>
      <c r="D99" t="s">
        <v>230</v>
      </c>
      <c r="E99" t="s">
        <v>12</v>
      </c>
      <c r="F99" s="1">
        <v>634.70000000000005</v>
      </c>
      <c r="G99" s="1">
        <v>646.70000000000005</v>
      </c>
      <c r="H99" s="2">
        <v>-0.02</v>
      </c>
      <c r="I99" s="1">
        <v>1476</v>
      </c>
      <c r="J99" s="2">
        <v>0.43</v>
      </c>
    </row>
    <row r="100" spans="1:10" x14ac:dyDescent="0.25">
      <c r="A100">
        <v>99</v>
      </c>
      <c r="B100" t="s">
        <v>13</v>
      </c>
      <c r="C100" t="s">
        <v>231</v>
      </c>
      <c r="D100" t="s">
        <v>232</v>
      </c>
      <c r="E100" t="s">
        <v>12</v>
      </c>
      <c r="F100" s="1">
        <v>613</v>
      </c>
      <c r="G100" t="s">
        <v>16</v>
      </c>
      <c r="H100" t="s">
        <v>16</v>
      </c>
      <c r="I100" s="1">
        <v>3405</v>
      </c>
      <c r="J100" s="2">
        <v>0.18</v>
      </c>
    </row>
    <row r="101" spans="1:10" x14ac:dyDescent="0.25">
      <c r="A101">
        <v>100</v>
      </c>
      <c r="B101">
        <v>83</v>
      </c>
      <c r="C101" t="s">
        <v>233</v>
      </c>
      <c r="D101" t="s">
        <v>234</v>
      </c>
      <c r="E101" t="s">
        <v>183</v>
      </c>
      <c r="F101" s="1">
        <v>594.33000000000004</v>
      </c>
      <c r="G101" s="1">
        <v>633.57000000000005</v>
      </c>
      <c r="H101" s="2">
        <v>-0.06</v>
      </c>
      <c r="I101" s="1">
        <v>3473.8</v>
      </c>
      <c r="J101" s="2">
        <v>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60E1-549F-41A9-95B6-14D42D608928}">
  <dimension ref="A1:K101"/>
  <sheetViews>
    <sheetView topLeftCell="E76" workbookViewId="0">
      <selection activeCell="F1" sqref="F1:G1048576"/>
    </sheetView>
  </sheetViews>
  <sheetFormatPr defaultRowHeight="15" x14ac:dyDescent="0.25"/>
  <cols>
    <col min="1" max="2" width="14.28515625" bestFit="1" customWidth="1"/>
    <col min="3" max="3" width="49.5703125" bestFit="1" customWidth="1"/>
    <col min="4" max="4" width="126.85546875" bestFit="1" customWidth="1"/>
    <col min="5" max="5" width="19.7109375" bestFit="1" customWidth="1"/>
    <col min="6" max="6" width="20.7109375" bestFit="1" customWidth="1"/>
    <col min="7" max="7" width="21.140625" bestFit="1" customWidth="1"/>
    <col min="8" max="8" width="26.28515625" bestFit="1" customWidth="1"/>
    <col min="9" max="9" width="18.28515625" bestFit="1" customWidth="1"/>
    <col min="10" max="10" width="20.85546875" bestFit="1" customWidth="1"/>
    <col min="11" max="11" width="18.42578125" bestFit="1" customWidth="1"/>
  </cols>
  <sheetData>
    <row r="1" spans="1:11" x14ac:dyDescent="0.25">
      <c r="A1" t="s">
        <v>0</v>
      </c>
      <c r="B1" t="s">
        <v>1</v>
      </c>
      <c r="C1" t="s">
        <v>235</v>
      </c>
      <c r="D1" t="s">
        <v>236</v>
      </c>
      <c r="E1" t="s">
        <v>237</v>
      </c>
      <c r="F1" t="s">
        <v>5</v>
      </c>
      <c r="G1" t="s">
        <v>6</v>
      </c>
      <c r="H1" s="2" t="s">
        <v>7</v>
      </c>
      <c r="I1" t="s">
        <v>8</v>
      </c>
      <c r="J1" t="s">
        <v>256</v>
      </c>
      <c r="K1" t="s">
        <v>257</v>
      </c>
    </row>
    <row r="2" spans="1:11" x14ac:dyDescent="0.25">
      <c r="A2">
        <v>1</v>
      </c>
      <c r="B2">
        <v>1</v>
      </c>
      <c r="C2" t="s">
        <v>10</v>
      </c>
      <c r="D2" t="s">
        <v>11</v>
      </c>
      <c r="E2" t="s">
        <v>259</v>
      </c>
      <c r="F2" s="1">
        <v>62562</v>
      </c>
      <c r="G2" s="1">
        <v>56606</v>
      </c>
      <c r="H2" s="2">
        <v>0.10521852807122919</v>
      </c>
      <c r="I2" s="1">
        <v>65398</v>
      </c>
      <c r="J2" s="2">
        <v>0.96</v>
      </c>
      <c r="K2" s="1">
        <f>I2-F2</f>
        <v>2836</v>
      </c>
    </row>
    <row r="3" spans="1:11" x14ac:dyDescent="0.25">
      <c r="A3">
        <v>2</v>
      </c>
      <c r="B3" t="s">
        <v>13</v>
      </c>
      <c r="C3" t="s">
        <v>14</v>
      </c>
      <c r="D3" t="s">
        <v>15</v>
      </c>
      <c r="E3" t="s">
        <v>259</v>
      </c>
      <c r="F3" s="1">
        <v>42000</v>
      </c>
      <c r="G3" s="5">
        <v>2115</v>
      </c>
      <c r="H3" s="2">
        <v>18.858156028368793</v>
      </c>
      <c r="I3" s="1">
        <v>65000</v>
      </c>
      <c r="J3" s="2">
        <v>0.65</v>
      </c>
      <c r="K3" s="1">
        <f t="shared" ref="K3:K66" si="0">I3-F3</f>
        <v>23000</v>
      </c>
    </row>
    <row r="4" spans="1:11" x14ac:dyDescent="0.25">
      <c r="A4">
        <v>3</v>
      </c>
      <c r="B4">
        <v>2</v>
      </c>
      <c r="C4" t="s">
        <v>17</v>
      </c>
      <c r="D4" t="s">
        <v>18</v>
      </c>
      <c r="E4" t="s">
        <v>259</v>
      </c>
      <c r="F4" s="1">
        <v>32400</v>
      </c>
      <c r="G4" s="1">
        <v>34300</v>
      </c>
      <c r="H4" s="2">
        <v>-5.5393586005830907E-2</v>
      </c>
      <c r="I4" s="1">
        <v>58158</v>
      </c>
      <c r="J4" s="2">
        <v>0.56000000000000005</v>
      </c>
      <c r="K4" s="1">
        <f t="shared" si="0"/>
        <v>25758</v>
      </c>
    </row>
    <row r="5" spans="1:11" x14ac:dyDescent="0.25">
      <c r="A5">
        <v>4</v>
      </c>
      <c r="B5">
        <v>4</v>
      </c>
      <c r="C5" t="s">
        <v>19</v>
      </c>
      <c r="D5" t="s">
        <v>20</v>
      </c>
      <c r="E5" t="s">
        <v>259</v>
      </c>
      <c r="F5" s="1">
        <v>31400</v>
      </c>
      <c r="G5" s="1">
        <v>28600</v>
      </c>
      <c r="H5" s="2">
        <v>9.7902097902097904E-2</v>
      </c>
      <c r="I5" s="1">
        <v>36799</v>
      </c>
      <c r="J5" s="2">
        <v>0.85</v>
      </c>
      <c r="K5" s="1">
        <f t="shared" si="0"/>
        <v>5399</v>
      </c>
    </row>
    <row r="6" spans="1:11" x14ac:dyDescent="0.25">
      <c r="A6">
        <v>5</v>
      </c>
      <c r="B6">
        <v>3</v>
      </c>
      <c r="C6" t="s">
        <v>21</v>
      </c>
      <c r="D6" t="s">
        <v>22</v>
      </c>
      <c r="E6" t="s">
        <v>259</v>
      </c>
      <c r="F6" s="1">
        <v>29800</v>
      </c>
      <c r="G6" s="1">
        <v>29512</v>
      </c>
      <c r="H6" s="2">
        <v>9.7587422065600442E-3</v>
      </c>
      <c r="I6" s="1">
        <v>37900</v>
      </c>
      <c r="J6" s="2">
        <v>0.79</v>
      </c>
      <c r="K6" s="1">
        <f t="shared" si="0"/>
        <v>8100</v>
      </c>
    </row>
    <row r="7" spans="1:11" x14ac:dyDescent="0.25">
      <c r="A7">
        <v>6</v>
      </c>
      <c r="B7">
        <v>6</v>
      </c>
      <c r="C7" t="s">
        <v>23</v>
      </c>
      <c r="D7" t="s">
        <v>24</v>
      </c>
      <c r="E7" t="s">
        <v>25</v>
      </c>
      <c r="F7" s="1">
        <v>25468.59</v>
      </c>
      <c r="G7" s="1">
        <v>25075.38</v>
      </c>
      <c r="H7" s="2">
        <v>1.5681118292125547E-2</v>
      </c>
      <c r="I7" s="1">
        <v>67911.42</v>
      </c>
      <c r="J7" s="2">
        <v>0.38</v>
      </c>
      <c r="K7" s="1">
        <f t="shared" si="0"/>
        <v>42442.83</v>
      </c>
    </row>
    <row r="8" spans="1:11" x14ac:dyDescent="0.25">
      <c r="A8">
        <v>7</v>
      </c>
      <c r="B8">
        <v>7</v>
      </c>
      <c r="C8" t="s">
        <v>26</v>
      </c>
      <c r="D8" t="s">
        <v>27</v>
      </c>
      <c r="E8" t="s">
        <v>260</v>
      </c>
      <c r="F8" s="1">
        <v>23502.38</v>
      </c>
      <c r="G8" s="1">
        <v>21033.27</v>
      </c>
      <c r="H8" s="2">
        <v>0.11739068627940404</v>
      </c>
      <c r="I8" s="1">
        <v>24739.35</v>
      </c>
      <c r="J8" s="2">
        <v>0.95</v>
      </c>
      <c r="K8" s="1">
        <f t="shared" si="0"/>
        <v>1236.9699999999975</v>
      </c>
    </row>
    <row r="9" spans="1:11" x14ac:dyDescent="0.25">
      <c r="A9">
        <v>8</v>
      </c>
      <c r="B9">
        <v>8</v>
      </c>
      <c r="C9" t="s">
        <v>29</v>
      </c>
      <c r="D9" t="s">
        <v>30</v>
      </c>
      <c r="E9" t="s">
        <v>25</v>
      </c>
      <c r="F9" s="1">
        <v>15249.27</v>
      </c>
      <c r="G9" s="1">
        <v>14771.6</v>
      </c>
      <c r="H9" s="2">
        <v>3.2337052181212599E-2</v>
      </c>
      <c r="I9" s="1">
        <v>70303.179999999993</v>
      </c>
      <c r="J9" s="2">
        <v>0.22</v>
      </c>
      <c r="K9" s="1">
        <f t="shared" si="0"/>
        <v>55053.909999999989</v>
      </c>
    </row>
    <row r="10" spans="1:11" x14ac:dyDescent="0.25">
      <c r="A10">
        <v>9</v>
      </c>
      <c r="B10">
        <v>9</v>
      </c>
      <c r="C10" t="s">
        <v>31</v>
      </c>
      <c r="D10" t="s">
        <v>32</v>
      </c>
      <c r="E10" t="s">
        <v>259</v>
      </c>
      <c r="F10" s="1">
        <v>14936</v>
      </c>
      <c r="G10" s="1">
        <v>14602</v>
      </c>
      <c r="H10" s="2">
        <v>2.2873578961786056E-2</v>
      </c>
      <c r="I10" s="1">
        <v>18194</v>
      </c>
      <c r="J10" s="2">
        <v>0.82</v>
      </c>
      <c r="K10" s="1">
        <f t="shared" si="0"/>
        <v>3258</v>
      </c>
    </row>
    <row r="11" spans="1:11" x14ac:dyDescent="0.25">
      <c r="A11">
        <v>10</v>
      </c>
      <c r="B11" t="s">
        <v>13</v>
      </c>
      <c r="C11" t="s">
        <v>33</v>
      </c>
      <c r="D11" t="s">
        <v>34</v>
      </c>
      <c r="E11" t="s">
        <v>25</v>
      </c>
      <c r="F11" s="1">
        <v>13379.35</v>
      </c>
      <c r="G11" s="1">
        <v>10481.85</v>
      </c>
      <c r="H11" s="2">
        <v>0.27643021031592707</v>
      </c>
      <c r="I11" s="1">
        <v>66911.23</v>
      </c>
      <c r="J11" s="2">
        <v>0.2</v>
      </c>
      <c r="K11" s="1">
        <f t="shared" si="0"/>
        <v>53531.88</v>
      </c>
    </row>
    <row r="12" spans="1:11" x14ac:dyDescent="0.25">
      <c r="A12">
        <v>11</v>
      </c>
      <c r="B12">
        <v>11</v>
      </c>
      <c r="C12" t="s">
        <v>35</v>
      </c>
      <c r="D12" t="s">
        <v>36</v>
      </c>
      <c r="E12" t="s">
        <v>25</v>
      </c>
      <c r="F12" s="1">
        <v>12060.26</v>
      </c>
      <c r="G12" s="1">
        <v>12035.25</v>
      </c>
      <c r="H12" s="2">
        <v>2.0780623584886245E-3</v>
      </c>
      <c r="I12" s="1">
        <v>37702.800000000003</v>
      </c>
      <c r="J12" s="2">
        <v>0.32</v>
      </c>
      <c r="K12" s="1">
        <f t="shared" si="0"/>
        <v>25642.54</v>
      </c>
    </row>
    <row r="13" spans="1:11" x14ac:dyDescent="0.25">
      <c r="A13">
        <v>12</v>
      </c>
      <c r="B13">
        <v>12</v>
      </c>
      <c r="C13" t="s">
        <v>37</v>
      </c>
      <c r="D13" t="s">
        <v>38</v>
      </c>
      <c r="E13" t="s">
        <v>112</v>
      </c>
      <c r="F13" s="1">
        <v>12004.28</v>
      </c>
      <c r="G13" s="1">
        <v>11266.57</v>
      </c>
      <c r="H13" s="2">
        <v>6.5477780726521106E-2</v>
      </c>
      <c r="I13" s="1">
        <v>56970.41</v>
      </c>
      <c r="J13" s="2">
        <v>0.21</v>
      </c>
      <c r="K13" s="1">
        <f t="shared" si="0"/>
        <v>44966.130000000005</v>
      </c>
    </row>
    <row r="14" spans="1:11" x14ac:dyDescent="0.25">
      <c r="A14">
        <v>13</v>
      </c>
      <c r="B14">
        <v>13</v>
      </c>
      <c r="C14" t="s">
        <v>40</v>
      </c>
      <c r="D14" t="s">
        <v>41</v>
      </c>
      <c r="E14" t="s">
        <v>42</v>
      </c>
      <c r="F14" s="1">
        <v>11173.33</v>
      </c>
      <c r="G14" s="1">
        <v>11109.27</v>
      </c>
      <c r="H14" s="2">
        <v>5.7663554851038355E-3</v>
      </c>
      <c r="I14" s="1">
        <v>15306.4</v>
      </c>
      <c r="J14" s="2">
        <v>0.73</v>
      </c>
      <c r="K14" s="1">
        <f t="shared" si="0"/>
        <v>4133.07</v>
      </c>
    </row>
    <row r="15" spans="1:11" x14ac:dyDescent="0.25">
      <c r="A15">
        <v>14</v>
      </c>
      <c r="B15">
        <v>18</v>
      </c>
      <c r="C15" t="s">
        <v>43</v>
      </c>
      <c r="D15" t="s">
        <v>44</v>
      </c>
      <c r="E15" t="s">
        <v>25</v>
      </c>
      <c r="F15" s="1">
        <v>10697.68</v>
      </c>
      <c r="G15" s="1">
        <v>8845.8700000000008</v>
      </c>
      <c r="H15" s="2">
        <v>0.20934176061823193</v>
      </c>
      <c r="I15" s="1">
        <v>34499.29</v>
      </c>
      <c r="J15" s="2">
        <v>0.31</v>
      </c>
      <c r="K15" s="1">
        <f t="shared" si="0"/>
        <v>23801.61</v>
      </c>
    </row>
    <row r="16" spans="1:11" x14ac:dyDescent="0.25">
      <c r="A16">
        <v>15</v>
      </c>
      <c r="B16">
        <v>15</v>
      </c>
      <c r="C16" t="s">
        <v>45</v>
      </c>
      <c r="D16" t="s">
        <v>46</v>
      </c>
      <c r="E16" t="s">
        <v>25</v>
      </c>
      <c r="F16" s="1">
        <v>10465.75</v>
      </c>
      <c r="G16" s="1">
        <v>10148.870000000001</v>
      </c>
      <c r="H16" s="2">
        <v>3.1223180511721915E-2</v>
      </c>
      <c r="I16" s="1">
        <v>33977.449999999997</v>
      </c>
      <c r="J16" s="2">
        <v>0.31</v>
      </c>
      <c r="K16" s="1">
        <f t="shared" si="0"/>
        <v>23511.699999999997</v>
      </c>
    </row>
    <row r="17" spans="1:11" x14ac:dyDescent="0.25">
      <c r="A17">
        <v>16</v>
      </c>
      <c r="B17">
        <v>16</v>
      </c>
      <c r="C17" t="s">
        <v>47</v>
      </c>
      <c r="D17" t="s">
        <v>48</v>
      </c>
      <c r="E17" t="s">
        <v>49</v>
      </c>
      <c r="F17" s="1">
        <v>9228.36</v>
      </c>
      <c r="G17" s="1">
        <v>9251.68</v>
      </c>
      <c r="H17" s="2">
        <v>-2.5206232813931857E-3</v>
      </c>
      <c r="I17" s="1">
        <v>19391.53</v>
      </c>
      <c r="J17" s="2">
        <v>0.48</v>
      </c>
      <c r="K17" s="1">
        <f t="shared" si="0"/>
        <v>10163.169999999998</v>
      </c>
    </row>
    <row r="18" spans="1:11" x14ac:dyDescent="0.25">
      <c r="A18">
        <v>17</v>
      </c>
      <c r="B18">
        <v>19</v>
      </c>
      <c r="C18" t="s">
        <v>50</v>
      </c>
      <c r="D18" t="s">
        <v>51</v>
      </c>
      <c r="E18" t="s">
        <v>259</v>
      </c>
      <c r="F18" s="1">
        <v>8654.3700000000008</v>
      </c>
      <c r="G18" s="1">
        <v>8119</v>
      </c>
      <c r="H18" s="2">
        <v>6.594038674713644E-2</v>
      </c>
      <c r="I18" s="1">
        <v>9361</v>
      </c>
      <c r="J18" s="2">
        <v>0.92</v>
      </c>
      <c r="K18" s="1">
        <f t="shared" si="0"/>
        <v>706.6299999999992</v>
      </c>
    </row>
    <row r="19" spans="1:11" x14ac:dyDescent="0.25">
      <c r="A19">
        <v>18</v>
      </c>
      <c r="B19">
        <v>20</v>
      </c>
      <c r="C19" t="s">
        <v>52</v>
      </c>
      <c r="D19" t="s">
        <v>53</v>
      </c>
      <c r="E19" t="s">
        <v>25</v>
      </c>
      <c r="F19" s="1">
        <v>8305.92</v>
      </c>
      <c r="G19" s="1">
        <v>7745.57</v>
      </c>
      <c r="H19" s="2">
        <v>7.2344578901230042E-2</v>
      </c>
      <c r="I19" s="1">
        <v>38804.449999999997</v>
      </c>
      <c r="J19" s="2">
        <v>0.21</v>
      </c>
      <c r="K19" s="1">
        <f t="shared" si="0"/>
        <v>30498.53</v>
      </c>
    </row>
    <row r="20" spans="1:11" x14ac:dyDescent="0.25">
      <c r="A20">
        <v>19</v>
      </c>
      <c r="B20">
        <v>23</v>
      </c>
      <c r="C20" t="s">
        <v>54</v>
      </c>
      <c r="D20" t="s">
        <v>55</v>
      </c>
      <c r="E20" t="s">
        <v>259</v>
      </c>
      <c r="F20" s="1">
        <v>7341</v>
      </c>
      <c r="G20" s="1">
        <v>6300</v>
      </c>
      <c r="H20" s="2">
        <v>0.16523809523809524</v>
      </c>
      <c r="I20" s="1">
        <v>12300</v>
      </c>
      <c r="J20" s="2">
        <v>0.6</v>
      </c>
      <c r="K20" s="1">
        <f t="shared" si="0"/>
        <v>4959</v>
      </c>
    </row>
    <row r="21" spans="1:11" x14ac:dyDescent="0.25">
      <c r="A21">
        <v>20</v>
      </c>
      <c r="B21">
        <v>17</v>
      </c>
      <c r="C21" t="s">
        <v>56</v>
      </c>
      <c r="D21" t="s">
        <v>57</v>
      </c>
      <c r="E21" t="s">
        <v>58</v>
      </c>
      <c r="F21" s="1">
        <v>6066.31</v>
      </c>
      <c r="G21" s="1">
        <v>9191.6</v>
      </c>
      <c r="H21" s="2">
        <v>-0.3400158840680621</v>
      </c>
      <c r="I21" s="1">
        <v>6600.93</v>
      </c>
      <c r="J21" s="2">
        <v>0.92</v>
      </c>
      <c r="K21" s="1">
        <f t="shared" si="0"/>
        <v>534.61999999999989</v>
      </c>
    </row>
    <row r="22" spans="1:11" x14ac:dyDescent="0.25">
      <c r="A22">
        <v>21</v>
      </c>
      <c r="B22">
        <v>25</v>
      </c>
      <c r="C22" t="s">
        <v>59</v>
      </c>
      <c r="D22" t="s">
        <v>60</v>
      </c>
      <c r="E22" t="s">
        <v>259</v>
      </c>
      <c r="F22" s="1">
        <v>5826</v>
      </c>
      <c r="G22" s="1">
        <v>5326</v>
      </c>
      <c r="H22" s="2">
        <v>9.3879083740142699E-2</v>
      </c>
      <c r="I22" s="1">
        <v>32637</v>
      </c>
      <c r="J22" s="2">
        <v>0.18</v>
      </c>
      <c r="K22" s="1">
        <f t="shared" si="0"/>
        <v>26811</v>
      </c>
    </row>
    <row r="23" spans="1:11" x14ac:dyDescent="0.25">
      <c r="A23">
        <v>22</v>
      </c>
      <c r="B23">
        <v>26</v>
      </c>
      <c r="C23" t="s">
        <v>61</v>
      </c>
      <c r="D23" t="s">
        <v>62</v>
      </c>
      <c r="E23" t="s">
        <v>259</v>
      </c>
      <c r="F23" s="1">
        <v>5470.21</v>
      </c>
      <c r="G23" s="1">
        <v>5182.96</v>
      </c>
      <c r="H23" s="2">
        <v>5.5421998240387731E-2</v>
      </c>
      <c r="I23" s="1">
        <v>7858.94</v>
      </c>
      <c r="J23" s="2">
        <v>0.7</v>
      </c>
      <c r="K23" s="1">
        <f t="shared" si="0"/>
        <v>2388.7299999999996</v>
      </c>
    </row>
    <row r="24" spans="1:11" x14ac:dyDescent="0.25">
      <c r="A24">
        <v>23</v>
      </c>
      <c r="B24">
        <v>46</v>
      </c>
      <c r="C24" t="s">
        <v>63</v>
      </c>
      <c r="D24" t="s">
        <v>64</v>
      </c>
      <c r="E24" t="s">
        <v>259</v>
      </c>
      <c r="F24" s="1">
        <v>5000</v>
      </c>
      <c r="G24" s="1">
        <v>2700</v>
      </c>
      <c r="H24" s="2">
        <v>0.85185185185185186</v>
      </c>
      <c r="I24" s="1">
        <v>6600</v>
      </c>
      <c r="J24" s="2">
        <v>0.76</v>
      </c>
      <c r="K24" s="1">
        <f t="shared" si="0"/>
        <v>1600</v>
      </c>
    </row>
    <row r="25" spans="1:11" x14ac:dyDescent="0.25">
      <c r="A25">
        <v>24</v>
      </c>
      <c r="B25" t="s">
        <v>13</v>
      </c>
      <c r="C25" t="s">
        <v>65</v>
      </c>
      <c r="D25" t="s">
        <v>66</v>
      </c>
      <c r="E25" t="s">
        <v>67</v>
      </c>
      <c r="F25" s="1">
        <v>5000</v>
      </c>
      <c r="G25" s="6">
        <v>2115</v>
      </c>
      <c r="H25" s="2">
        <v>1.364066193853428</v>
      </c>
      <c r="I25" s="1">
        <v>5000</v>
      </c>
      <c r="J25" s="2">
        <v>1</v>
      </c>
      <c r="K25" s="1">
        <f t="shared" si="0"/>
        <v>0</v>
      </c>
    </row>
    <row r="26" spans="1:11" x14ac:dyDescent="0.25">
      <c r="A26">
        <v>25</v>
      </c>
      <c r="B26">
        <v>27</v>
      </c>
      <c r="C26" t="s">
        <v>68</v>
      </c>
      <c r="D26" t="s">
        <v>69</v>
      </c>
      <c r="E26" t="s">
        <v>260</v>
      </c>
      <c r="F26" s="1">
        <v>4863.9399999999996</v>
      </c>
      <c r="G26" s="1">
        <v>4712.3599999999997</v>
      </c>
      <c r="H26" s="2">
        <v>3.2166472850121794E-2</v>
      </c>
      <c r="I26" s="1">
        <v>15092.33</v>
      </c>
      <c r="J26" s="2">
        <v>0.32</v>
      </c>
      <c r="K26" s="1">
        <f t="shared" si="0"/>
        <v>10228.39</v>
      </c>
    </row>
    <row r="27" spans="1:11" x14ac:dyDescent="0.25">
      <c r="A27">
        <v>26</v>
      </c>
      <c r="B27">
        <v>28</v>
      </c>
      <c r="C27" t="s">
        <v>70</v>
      </c>
      <c r="D27" t="s">
        <v>71</v>
      </c>
      <c r="E27" t="s">
        <v>49</v>
      </c>
      <c r="F27" s="1">
        <v>4707.2</v>
      </c>
      <c r="G27" s="1">
        <v>4413.05</v>
      </c>
      <c r="H27" s="2">
        <v>6.6654581298648236E-2</v>
      </c>
      <c r="I27" s="1">
        <v>18831.099999999999</v>
      </c>
      <c r="J27" s="2">
        <v>0.25</v>
      </c>
      <c r="K27" s="1">
        <f t="shared" si="0"/>
        <v>14123.899999999998</v>
      </c>
    </row>
    <row r="28" spans="1:11" x14ac:dyDescent="0.25">
      <c r="A28">
        <v>27</v>
      </c>
      <c r="B28">
        <v>29</v>
      </c>
      <c r="C28" t="s">
        <v>72</v>
      </c>
      <c r="D28" t="s">
        <v>73</v>
      </c>
      <c r="E28" t="s">
        <v>259</v>
      </c>
      <c r="F28" s="1">
        <v>4386</v>
      </c>
      <c r="G28" s="1">
        <v>4400</v>
      </c>
      <c r="H28" s="2">
        <v>-3.1818181818181819E-3</v>
      </c>
      <c r="I28" s="1">
        <v>79619</v>
      </c>
      <c r="J28" s="2">
        <v>0.06</v>
      </c>
      <c r="K28" s="1">
        <f t="shared" si="0"/>
        <v>75233</v>
      </c>
    </row>
    <row r="29" spans="1:11" x14ac:dyDescent="0.25">
      <c r="A29">
        <v>28</v>
      </c>
      <c r="B29">
        <v>32</v>
      </c>
      <c r="C29" t="s">
        <v>74</v>
      </c>
      <c r="D29" t="s">
        <v>75</v>
      </c>
      <c r="E29" t="s">
        <v>76</v>
      </c>
      <c r="F29" s="1">
        <v>4293.68</v>
      </c>
      <c r="G29" s="1">
        <v>3976.23</v>
      </c>
      <c r="H29" s="2">
        <v>7.9836930962243202E-2</v>
      </c>
      <c r="I29" s="1">
        <v>6907.81</v>
      </c>
      <c r="J29" s="2">
        <v>0.62</v>
      </c>
      <c r="K29" s="1">
        <f t="shared" si="0"/>
        <v>2614.13</v>
      </c>
    </row>
    <row r="30" spans="1:11" x14ac:dyDescent="0.25">
      <c r="A30">
        <v>29</v>
      </c>
      <c r="B30">
        <v>33</v>
      </c>
      <c r="C30" t="s">
        <v>77</v>
      </c>
      <c r="D30" t="s">
        <v>78</v>
      </c>
      <c r="E30" t="s">
        <v>79</v>
      </c>
      <c r="F30" s="1">
        <v>4249.5</v>
      </c>
      <c r="G30" s="1">
        <v>3942.46</v>
      </c>
      <c r="H30" s="2">
        <v>7.7880308233945289E-2</v>
      </c>
      <c r="I30" s="1">
        <v>6705.82</v>
      </c>
      <c r="J30" s="2">
        <v>0.63</v>
      </c>
      <c r="K30" s="1">
        <f t="shared" si="0"/>
        <v>2456.3199999999997</v>
      </c>
    </row>
    <row r="31" spans="1:11" x14ac:dyDescent="0.25">
      <c r="A31">
        <v>30</v>
      </c>
      <c r="B31">
        <v>31</v>
      </c>
      <c r="C31" t="s">
        <v>80</v>
      </c>
      <c r="D31" t="s">
        <v>81</v>
      </c>
      <c r="E31" t="s">
        <v>82</v>
      </c>
      <c r="F31" s="1">
        <v>4222.7</v>
      </c>
      <c r="G31" s="1">
        <v>4056</v>
      </c>
      <c r="H31" s="2">
        <v>4.1099605522682402E-2</v>
      </c>
      <c r="I31" s="1">
        <v>4662.6000000000004</v>
      </c>
      <c r="J31" s="2">
        <v>0.91</v>
      </c>
      <c r="K31" s="1">
        <f t="shared" si="0"/>
        <v>439.90000000000055</v>
      </c>
    </row>
    <row r="32" spans="1:11" x14ac:dyDescent="0.25">
      <c r="A32">
        <v>31</v>
      </c>
      <c r="B32">
        <v>34</v>
      </c>
      <c r="C32" t="s">
        <v>83</v>
      </c>
      <c r="D32" t="s">
        <v>84</v>
      </c>
      <c r="E32" t="s">
        <v>259</v>
      </c>
      <c r="F32" s="1">
        <v>3999.26</v>
      </c>
      <c r="G32" s="1">
        <v>3489.85</v>
      </c>
      <c r="H32" s="2">
        <v>0.14596902445663862</v>
      </c>
      <c r="I32" s="1">
        <v>5720.04</v>
      </c>
      <c r="J32" s="2">
        <v>0.7</v>
      </c>
      <c r="K32" s="1">
        <f t="shared" si="0"/>
        <v>1720.7799999999997</v>
      </c>
    </row>
    <row r="33" spans="1:11" x14ac:dyDescent="0.25">
      <c r="A33">
        <v>32</v>
      </c>
      <c r="B33">
        <v>21</v>
      </c>
      <c r="C33" t="s">
        <v>85</v>
      </c>
      <c r="D33" t="s">
        <v>86</v>
      </c>
      <c r="E33" t="s">
        <v>87</v>
      </c>
      <c r="F33" s="1">
        <v>3788.12</v>
      </c>
      <c r="G33" s="1">
        <v>6570</v>
      </c>
      <c r="H33" s="2">
        <v>-0.42342161339421613</v>
      </c>
      <c r="I33" s="1">
        <v>31465.15</v>
      </c>
      <c r="J33" s="2">
        <v>0.12</v>
      </c>
      <c r="K33" s="1">
        <f t="shared" si="0"/>
        <v>27677.030000000002</v>
      </c>
    </row>
    <row r="34" spans="1:11" x14ac:dyDescent="0.25">
      <c r="A34">
        <v>33</v>
      </c>
      <c r="B34">
        <v>30</v>
      </c>
      <c r="C34" t="s">
        <v>88</v>
      </c>
      <c r="D34" t="s">
        <v>89</v>
      </c>
      <c r="E34" t="s">
        <v>49</v>
      </c>
      <c r="F34" s="1">
        <v>3766.68</v>
      </c>
      <c r="G34" s="1">
        <v>4155.1400000000003</v>
      </c>
      <c r="H34" s="2">
        <v>-9.3489028047189851E-2</v>
      </c>
      <c r="I34" s="1">
        <v>3766.68</v>
      </c>
      <c r="J34" s="2">
        <v>1</v>
      </c>
      <c r="K34" s="1">
        <f t="shared" si="0"/>
        <v>0</v>
      </c>
    </row>
    <row r="35" spans="1:11" x14ac:dyDescent="0.25">
      <c r="A35">
        <v>34</v>
      </c>
      <c r="B35">
        <v>22</v>
      </c>
      <c r="C35" t="s">
        <v>90</v>
      </c>
      <c r="D35" t="s">
        <v>91</v>
      </c>
      <c r="E35" t="s">
        <v>49</v>
      </c>
      <c r="F35" s="1">
        <v>3724.44</v>
      </c>
      <c r="G35" s="1">
        <v>5708.84</v>
      </c>
      <c r="H35" s="2">
        <v>-0.3476012640045964</v>
      </c>
      <c r="I35" s="1">
        <v>6265.24</v>
      </c>
      <c r="J35" s="2">
        <v>0.59</v>
      </c>
      <c r="K35" s="1">
        <f t="shared" si="0"/>
        <v>2540.7999999999997</v>
      </c>
    </row>
    <row r="36" spans="1:11" x14ac:dyDescent="0.25">
      <c r="A36">
        <v>35</v>
      </c>
      <c r="B36">
        <v>38</v>
      </c>
      <c r="C36" t="s">
        <v>92</v>
      </c>
      <c r="D36" t="s">
        <v>93</v>
      </c>
      <c r="E36" t="s">
        <v>259</v>
      </c>
      <c r="F36" s="1">
        <v>3449</v>
      </c>
      <c r="G36" s="1">
        <v>3271.2</v>
      </c>
      <c r="H36" s="2">
        <v>5.4353142577647402E-2</v>
      </c>
      <c r="I36" s="1">
        <v>11651</v>
      </c>
      <c r="J36" s="2">
        <v>0.3</v>
      </c>
      <c r="K36" s="1">
        <f t="shared" si="0"/>
        <v>8202</v>
      </c>
    </row>
    <row r="37" spans="1:11" x14ac:dyDescent="0.25">
      <c r="A37">
        <v>36</v>
      </c>
      <c r="B37">
        <v>40</v>
      </c>
      <c r="C37" t="s">
        <v>94</v>
      </c>
      <c r="D37" t="s">
        <v>95</v>
      </c>
      <c r="E37" t="s">
        <v>96</v>
      </c>
      <c r="F37" s="1">
        <v>3385.41</v>
      </c>
      <c r="G37" s="1">
        <v>3185.19</v>
      </c>
      <c r="H37" s="2">
        <v>6.2859672421425344E-2</v>
      </c>
      <c r="I37" s="1">
        <v>3848.42</v>
      </c>
      <c r="J37" s="2">
        <v>0.88</v>
      </c>
      <c r="K37" s="1">
        <f t="shared" si="0"/>
        <v>463.01000000000022</v>
      </c>
    </row>
    <row r="38" spans="1:11" x14ac:dyDescent="0.25">
      <c r="A38">
        <v>37</v>
      </c>
      <c r="B38">
        <v>41</v>
      </c>
      <c r="C38" t="s">
        <v>97</v>
      </c>
      <c r="D38" t="s">
        <v>98</v>
      </c>
      <c r="E38" t="s">
        <v>82</v>
      </c>
      <c r="F38" s="1">
        <v>3325</v>
      </c>
      <c r="G38" s="1">
        <v>3006</v>
      </c>
      <c r="H38" s="2">
        <v>0.10612109115103127</v>
      </c>
      <c r="I38" s="1">
        <v>4184</v>
      </c>
      <c r="J38" s="2">
        <v>0.79</v>
      </c>
      <c r="K38" s="1">
        <f t="shared" si="0"/>
        <v>859</v>
      </c>
    </row>
    <row r="39" spans="1:11" x14ac:dyDescent="0.25">
      <c r="A39">
        <v>38</v>
      </c>
      <c r="B39">
        <v>36</v>
      </c>
      <c r="C39" t="s">
        <v>99</v>
      </c>
      <c r="D39" t="s">
        <v>100</v>
      </c>
      <c r="E39" t="s">
        <v>259</v>
      </c>
      <c r="F39" s="1">
        <v>3292</v>
      </c>
      <c r="G39" s="1">
        <v>3317.08</v>
      </c>
      <c r="H39" s="2">
        <v>-7.5608667864507121E-3</v>
      </c>
      <c r="I39" s="1">
        <v>7056</v>
      </c>
      <c r="J39" s="2">
        <v>0.47</v>
      </c>
      <c r="K39" s="1">
        <f t="shared" si="0"/>
        <v>3764</v>
      </c>
    </row>
    <row r="40" spans="1:11" x14ac:dyDescent="0.25">
      <c r="A40">
        <v>39</v>
      </c>
      <c r="B40">
        <v>37</v>
      </c>
      <c r="C40" t="s">
        <v>101</v>
      </c>
      <c r="D40" t="s">
        <v>102</v>
      </c>
      <c r="E40" t="s">
        <v>259</v>
      </c>
      <c r="F40" s="1">
        <v>3101</v>
      </c>
      <c r="G40" s="1">
        <v>3300</v>
      </c>
      <c r="H40" s="2">
        <v>-6.0303030303030303E-2</v>
      </c>
      <c r="I40" s="1">
        <v>4504</v>
      </c>
      <c r="J40" s="2">
        <v>0.69</v>
      </c>
      <c r="K40" s="1">
        <f t="shared" si="0"/>
        <v>1403</v>
      </c>
    </row>
    <row r="41" spans="1:11" x14ac:dyDescent="0.25">
      <c r="A41">
        <v>40</v>
      </c>
      <c r="B41">
        <v>47</v>
      </c>
      <c r="C41" t="s">
        <v>103</v>
      </c>
      <c r="D41" t="s">
        <v>104</v>
      </c>
      <c r="E41" t="s">
        <v>259</v>
      </c>
      <c r="F41" s="1">
        <v>3100</v>
      </c>
      <c r="G41" s="1">
        <v>2303</v>
      </c>
      <c r="H41" s="2">
        <v>0.34607034303082934</v>
      </c>
      <c r="I41" s="1">
        <v>17600</v>
      </c>
      <c r="J41" s="2">
        <v>0.18</v>
      </c>
      <c r="K41" s="1">
        <f t="shared" si="0"/>
        <v>14500</v>
      </c>
    </row>
    <row r="42" spans="1:11" x14ac:dyDescent="0.25">
      <c r="A42">
        <v>41</v>
      </c>
      <c r="B42">
        <v>45</v>
      </c>
      <c r="C42" t="s">
        <v>105</v>
      </c>
      <c r="D42" t="s">
        <v>106</v>
      </c>
      <c r="E42" t="s">
        <v>107</v>
      </c>
      <c r="F42" s="1">
        <v>3000</v>
      </c>
      <c r="G42" s="1">
        <v>2710</v>
      </c>
      <c r="H42" s="2">
        <v>0.1070110701107011</v>
      </c>
      <c r="I42" s="1">
        <v>3240</v>
      </c>
      <c r="J42" s="2">
        <v>0.93</v>
      </c>
      <c r="K42" s="1">
        <f t="shared" si="0"/>
        <v>240</v>
      </c>
    </row>
    <row r="43" spans="1:11" x14ac:dyDescent="0.25">
      <c r="A43">
        <v>42</v>
      </c>
      <c r="B43">
        <v>35</v>
      </c>
      <c r="C43" t="s">
        <v>108</v>
      </c>
      <c r="D43" t="s">
        <v>109</v>
      </c>
      <c r="E43" t="s">
        <v>58</v>
      </c>
      <c r="F43" s="1">
        <v>2919.63</v>
      </c>
      <c r="G43" s="1">
        <v>3474.9</v>
      </c>
      <c r="H43" s="2">
        <v>-0.15979452646119313</v>
      </c>
      <c r="I43" s="1">
        <v>2979.21</v>
      </c>
      <c r="J43" s="2">
        <v>0.98</v>
      </c>
      <c r="K43" s="1">
        <f t="shared" si="0"/>
        <v>59.579999999999927</v>
      </c>
    </row>
    <row r="44" spans="1:11" x14ac:dyDescent="0.25">
      <c r="A44">
        <v>43</v>
      </c>
      <c r="B44">
        <v>43</v>
      </c>
      <c r="C44" t="s">
        <v>110</v>
      </c>
      <c r="D44" t="s">
        <v>111</v>
      </c>
      <c r="E44" t="s">
        <v>112</v>
      </c>
      <c r="F44" s="1">
        <v>2898.06</v>
      </c>
      <c r="G44" s="1">
        <v>2798.45</v>
      </c>
      <c r="H44" s="2">
        <v>3.5594704211259855E-2</v>
      </c>
      <c r="I44" s="1">
        <v>2898.06</v>
      </c>
      <c r="J44" s="2">
        <v>1</v>
      </c>
      <c r="K44" s="1">
        <f t="shared" si="0"/>
        <v>0</v>
      </c>
    </row>
    <row r="45" spans="1:11" x14ac:dyDescent="0.25">
      <c r="A45">
        <v>44</v>
      </c>
      <c r="B45">
        <v>44</v>
      </c>
      <c r="C45" t="s">
        <v>113</v>
      </c>
      <c r="D45" t="s">
        <v>114</v>
      </c>
      <c r="E45" t="s">
        <v>82</v>
      </c>
      <c r="F45" s="1">
        <v>2787.58</v>
      </c>
      <c r="G45" s="1">
        <v>2746.65</v>
      </c>
      <c r="H45" s="2">
        <v>1.4901789452605842E-2</v>
      </c>
      <c r="I45" s="1">
        <v>2787.58</v>
      </c>
      <c r="J45" s="2">
        <v>1</v>
      </c>
      <c r="K45" s="1">
        <f t="shared" si="0"/>
        <v>0</v>
      </c>
    </row>
    <row r="46" spans="1:11" x14ac:dyDescent="0.25">
      <c r="A46">
        <v>45</v>
      </c>
      <c r="B46">
        <v>42</v>
      </c>
      <c r="C46" t="s">
        <v>115</v>
      </c>
      <c r="D46" t="s">
        <v>116</v>
      </c>
      <c r="E46" t="s">
        <v>259</v>
      </c>
      <c r="F46" s="1">
        <v>2739.74</v>
      </c>
      <c r="G46" s="1">
        <v>2852.62</v>
      </c>
      <c r="H46" s="2">
        <v>-3.9570640323632347E-2</v>
      </c>
      <c r="I46" s="1">
        <v>5766.77</v>
      </c>
      <c r="J46" s="2">
        <v>0.48</v>
      </c>
      <c r="K46" s="1">
        <f t="shared" si="0"/>
        <v>3027.0300000000007</v>
      </c>
    </row>
    <row r="47" spans="1:11" x14ac:dyDescent="0.25">
      <c r="A47">
        <v>46</v>
      </c>
      <c r="B47">
        <v>49</v>
      </c>
      <c r="C47" t="s">
        <v>117</v>
      </c>
      <c r="D47" t="s">
        <v>118</v>
      </c>
      <c r="E47" t="s">
        <v>259</v>
      </c>
      <c r="F47" s="1">
        <v>2498</v>
      </c>
      <c r="G47" s="1">
        <v>2115</v>
      </c>
      <c r="H47" s="2">
        <v>0.18108747044917259</v>
      </c>
      <c r="I47" s="1">
        <v>13567</v>
      </c>
      <c r="J47" s="2">
        <v>0.18</v>
      </c>
      <c r="K47" s="1">
        <f t="shared" si="0"/>
        <v>11069</v>
      </c>
    </row>
    <row r="48" spans="1:11" x14ac:dyDescent="0.25">
      <c r="A48">
        <v>47</v>
      </c>
      <c r="B48">
        <v>50</v>
      </c>
      <c r="C48" t="s">
        <v>119</v>
      </c>
      <c r="D48" t="s">
        <v>120</v>
      </c>
      <c r="E48" t="s">
        <v>259</v>
      </c>
      <c r="F48" s="1">
        <v>2262.1999999999998</v>
      </c>
      <c r="G48" s="1">
        <v>2032</v>
      </c>
      <c r="H48" s="2">
        <v>0.11328740157480306</v>
      </c>
      <c r="I48" s="1">
        <v>6856.8</v>
      </c>
      <c r="J48" s="2">
        <v>0.33</v>
      </c>
      <c r="K48" s="1">
        <f t="shared" si="0"/>
        <v>4594.6000000000004</v>
      </c>
    </row>
    <row r="49" spans="1:11" x14ac:dyDescent="0.25">
      <c r="A49">
        <v>48</v>
      </c>
      <c r="B49">
        <v>48</v>
      </c>
      <c r="C49" t="s">
        <v>121</v>
      </c>
      <c r="D49" t="s">
        <v>122</v>
      </c>
      <c r="E49" t="s">
        <v>123</v>
      </c>
      <c r="F49" s="1">
        <v>2218.33</v>
      </c>
      <c r="G49" s="1">
        <v>2172.5700000000002</v>
      </c>
      <c r="H49" s="2">
        <v>2.1062612481991264E-2</v>
      </c>
      <c r="I49" s="1">
        <v>2311.71</v>
      </c>
      <c r="J49" s="2">
        <v>0.96</v>
      </c>
      <c r="K49" s="1">
        <f t="shared" si="0"/>
        <v>93.380000000000109</v>
      </c>
    </row>
    <row r="50" spans="1:11" x14ac:dyDescent="0.25">
      <c r="A50">
        <v>49</v>
      </c>
      <c r="B50">
        <v>58</v>
      </c>
      <c r="C50" t="s">
        <v>124</v>
      </c>
      <c r="D50" t="s">
        <v>125</v>
      </c>
      <c r="E50" t="s">
        <v>42</v>
      </c>
      <c r="F50" s="1">
        <v>2211.96</v>
      </c>
      <c r="G50" s="1">
        <v>1682.74</v>
      </c>
      <c r="H50" s="2">
        <v>0.31449897191485315</v>
      </c>
      <c r="I50" s="1">
        <v>6710.91</v>
      </c>
      <c r="J50" s="2">
        <v>0.33</v>
      </c>
      <c r="K50" s="1">
        <f t="shared" si="0"/>
        <v>4498.95</v>
      </c>
    </row>
    <row r="51" spans="1:11" x14ac:dyDescent="0.25">
      <c r="A51">
        <v>50</v>
      </c>
      <c r="B51">
        <v>52</v>
      </c>
      <c r="C51" t="s">
        <v>126</v>
      </c>
      <c r="D51" t="s">
        <v>127</v>
      </c>
      <c r="E51" t="s">
        <v>259</v>
      </c>
      <c r="F51" s="1">
        <v>2180</v>
      </c>
      <c r="G51" s="1">
        <v>1932.59</v>
      </c>
      <c r="H51" s="2">
        <v>0.12801991110375202</v>
      </c>
      <c r="I51" s="1">
        <v>5103</v>
      </c>
      <c r="J51" s="2">
        <v>0.43</v>
      </c>
      <c r="K51" s="1">
        <f t="shared" si="0"/>
        <v>2923</v>
      </c>
    </row>
    <row r="52" spans="1:11" x14ac:dyDescent="0.25">
      <c r="A52">
        <v>51</v>
      </c>
      <c r="B52" t="s">
        <v>13</v>
      </c>
      <c r="C52" t="s">
        <v>128</v>
      </c>
      <c r="D52" t="s">
        <v>129</v>
      </c>
      <c r="E52" t="s">
        <v>87</v>
      </c>
      <c r="F52" s="1">
        <v>2026.5</v>
      </c>
      <c r="G52" s="6">
        <v>2115</v>
      </c>
      <c r="H52" s="2">
        <v>-4.1843971631205672E-2</v>
      </c>
      <c r="I52" s="1">
        <v>14034.82</v>
      </c>
      <c r="J52" s="2">
        <v>0.14000000000000001</v>
      </c>
      <c r="K52" s="1">
        <f t="shared" si="0"/>
        <v>12008.32</v>
      </c>
    </row>
    <row r="53" spans="1:11" x14ac:dyDescent="0.25">
      <c r="A53">
        <v>52</v>
      </c>
      <c r="B53" t="s">
        <v>13</v>
      </c>
      <c r="C53" t="s">
        <v>130</v>
      </c>
      <c r="D53" t="s">
        <v>131</v>
      </c>
      <c r="E53" t="s">
        <v>259</v>
      </c>
      <c r="F53" s="1">
        <v>1964</v>
      </c>
      <c r="G53" s="6">
        <v>2115</v>
      </c>
      <c r="H53" s="2">
        <v>-7.1394799054373528E-2</v>
      </c>
      <c r="I53" s="1">
        <v>2518.38</v>
      </c>
      <c r="J53" s="2">
        <v>0.78</v>
      </c>
      <c r="K53" s="1">
        <f t="shared" si="0"/>
        <v>554.38000000000011</v>
      </c>
    </row>
    <row r="54" spans="1:11" x14ac:dyDescent="0.25">
      <c r="A54">
        <v>53</v>
      </c>
      <c r="B54">
        <v>59</v>
      </c>
      <c r="C54" t="s">
        <v>132</v>
      </c>
      <c r="D54" t="s">
        <v>133</v>
      </c>
      <c r="E54" t="s">
        <v>259</v>
      </c>
      <c r="F54" s="1">
        <v>1918</v>
      </c>
      <c r="G54" s="1">
        <v>1591</v>
      </c>
      <c r="H54" s="2">
        <v>0.20553111250785669</v>
      </c>
      <c r="I54" s="1">
        <v>2383</v>
      </c>
      <c r="J54" s="2">
        <v>0.8</v>
      </c>
      <c r="K54" s="1">
        <f t="shared" si="0"/>
        <v>465</v>
      </c>
    </row>
    <row r="55" spans="1:11" x14ac:dyDescent="0.25">
      <c r="A55">
        <v>54</v>
      </c>
      <c r="B55" t="s">
        <v>13</v>
      </c>
      <c r="C55" t="s">
        <v>134</v>
      </c>
      <c r="D55" t="s">
        <v>135</v>
      </c>
      <c r="E55" t="s">
        <v>259</v>
      </c>
      <c r="F55" s="1">
        <v>1911.91</v>
      </c>
      <c r="G55" s="1">
        <v>1887.91</v>
      </c>
      <c r="H55" s="2">
        <v>1.2712470403779841E-2</v>
      </c>
      <c r="I55" s="1">
        <v>3900</v>
      </c>
      <c r="J55" s="2">
        <v>0.49</v>
      </c>
      <c r="K55" s="1">
        <f t="shared" si="0"/>
        <v>1988.09</v>
      </c>
    </row>
    <row r="56" spans="1:11" x14ac:dyDescent="0.25">
      <c r="A56">
        <v>55</v>
      </c>
      <c r="B56">
        <v>57</v>
      </c>
      <c r="C56" t="s">
        <v>136</v>
      </c>
      <c r="D56" t="s">
        <v>137</v>
      </c>
      <c r="E56" t="s">
        <v>138</v>
      </c>
      <c r="F56" s="1">
        <v>1885.29</v>
      </c>
      <c r="G56" s="1">
        <v>1685.8</v>
      </c>
      <c r="H56" s="2">
        <v>0.1183355083639815</v>
      </c>
      <c r="I56" s="1">
        <v>5220.8</v>
      </c>
      <c r="J56" s="2">
        <v>0.36</v>
      </c>
      <c r="K56" s="1">
        <f t="shared" si="0"/>
        <v>3335.51</v>
      </c>
    </row>
    <row r="57" spans="1:11" x14ac:dyDescent="0.25">
      <c r="A57">
        <v>56</v>
      </c>
      <c r="B57">
        <v>60</v>
      </c>
      <c r="C57" t="s">
        <v>139</v>
      </c>
      <c r="D57" t="s">
        <v>140</v>
      </c>
      <c r="E57" t="s">
        <v>260</v>
      </c>
      <c r="F57" s="1">
        <v>1736.39</v>
      </c>
      <c r="G57" s="1">
        <v>1493.76</v>
      </c>
      <c r="H57" s="2">
        <v>0.16242903813196238</v>
      </c>
      <c r="I57" s="1">
        <v>4985.8599999999997</v>
      </c>
      <c r="J57" s="2">
        <v>0.35</v>
      </c>
      <c r="K57" s="1">
        <f t="shared" si="0"/>
        <v>3249.4699999999993</v>
      </c>
    </row>
    <row r="58" spans="1:11" x14ac:dyDescent="0.25">
      <c r="A58">
        <v>57</v>
      </c>
      <c r="B58">
        <v>55</v>
      </c>
      <c r="C58" t="s">
        <v>141</v>
      </c>
      <c r="D58" t="s">
        <v>142</v>
      </c>
      <c r="E58" t="s">
        <v>76</v>
      </c>
      <c r="F58" s="1">
        <v>1716.71</v>
      </c>
      <c r="G58" s="1">
        <v>1740.87</v>
      </c>
      <c r="H58" s="2">
        <v>-1.3878118412058256E-2</v>
      </c>
      <c r="I58" s="1">
        <v>2384.5500000000002</v>
      </c>
      <c r="J58" s="2">
        <v>0.72</v>
      </c>
      <c r="K58" s="1">
        <f t="shared" si="0"/>
        <v>667.84000000000015</v>
      </c>
    </row>
    <row r="59" spans="1:11" x14ac:dyDescent="0.25">
      <c r="A59">
        <v>58</v>
      </c>
      <c r="B59" t="s">
        <v>13</v>
      </c>
      <c r="C59" t="s">
        <v>143</v>
      </c>
      <c r="D59" t="s">
        <v>144</v>
      </c>
      <c r="E59" t="s">
        <v>259</v>
      </c>
      <c r="F59" s="1">
        <v>1634.58</v>
      </c>
      <c r="G59" s="1">
        <v>1471.28</v>
      </c>
      <c r="H59" s="2">
        <v>0.11099178946223694</v>
      </c>
      <c r="I59" s="1">
        <v>2123.52</v>
      </c>
      <c r="J59" s="2">
        <v>0.77</v>
      </c>
      <c r="K59" s="1">
        <f t="shared" si="0"/>
        <v>488.94000000000005</v>
      </c>
    </row>
    <row r="60" spans="1:11" x14ac:dyDescent="0.25">
      <c r="A60">
        <v>59</v>
      </c>
      <c r="B60">
        <v>66</v>
      </c>
      <c r="C60" t="s">
        <v>145</v>
      </c>
      <c r="D60" t="s">
        <v>146</v>
      </c>
      <c r="E60" t="s">
        <v>259</v>
      </c>
      <c r="F60" s="1">
        <v>1495</v>
      </c>
      <c r="G60" s="1">
        <v>1256</v>
      </c>
      <c r="H60" s="2">
        <v>0.19028662420382167</v>
      </c>
      <c r="I60" s="1">
        <v>11800</v>
      </c>
      <c r="J60" s="2">
        <v>0.13</v>
      </c>
      <c r="K60" s="1">
        <f t="shared" si="0"/>
        <v>10305</v>
      </c>
    </row>
    <row r="61" spans="1:11" x14ac:dyDescent="0.25">
      <c r="A61">
        <v>60</v>
      </c>
      <c r="B61">
        <v>51</v>
      </c>
      <c r="C61" t="s">
        <v>147</v>
      </c>
      <c r="D61" t="s">
        <v>148</v>
      </c>
      <c r="E61" t="s">
        <v>259</v>
      </c>
      <c r="F61" s="1">
        <v>1472</v>
      </c>
      <c r="G61" s="1">
        <v>1982</v>
      </c>
      <c r="H61" s="2">
        <v>-0.25731584258324924</v>
      </c>
      <c r="I61" s="1">
        <v>2073</v>
      </c>
      <c r="J61" s="2">
        <v>0.71</v>
      </c>
      <c r="K61" s="1">
        <f t="shared" si="0"/>
        <v>601</v>
      </c>
    </row>
    <row r="62" spans="1:11" x14ac:dyDescent="0.25">
      <c r="A62">
        <v>61</v>
      </c>
      <c r="B62">
        <v>61</v>
      </c>
      <c r="C62" t="s">
        <v>149</v>
      </c>
      <c r="D62" t="s">
        <v>150</v>
      </c>
      <c r="E62" t="s">
        <v>107</v>
      </c>
      <c r="F62" s="1">
        <v>1440</v>
      </c>
      <c r="G62" s="1">
        <v>1390</v>
      </c>
      <c r="H62" s="2">
        <v>3.5971223021582732E-2</v>
      </c>
      <c r="I62" s="1">
        <v>1910</v>
      </c>
      <c r="J62" s="2">
        <v>0.75</v>
      </c>
      <c r="K62" s="1">
        <f t="shared" si="0"/>
        <v>470</v>
      </c>
    </row>
    <row r="63" spans="1:11" x14ac:dyDescent="0.25">
      <c r="A63">
        <v>62</v>
      </c>
      <c r="B63">
        <v>62</v>
      </c>
      <c r="C63" t="s">
        <v>151</v>
      </c>
      <c r="D63" t="s">
        <v>152</v>
      </c>
      <c r="E63" t="s">
        <v>260</v>
      </c>
      <c r="F63" s="1">
        <v>1416.83</v>
      </c>
      <c r="G63" s="1">
        <v>1376.3</v>
      </c>
      <c r="H63" s="2">
        <v>2.9448521397951011E-2</v>
      </c>
      <c r="I63" s="1">
        <v>12013.54</v>
      </c>
      <c r="J63" s="2">
        <v>0.12</v>
      </c>
      <c r="K63" s="1">
        <f t="shared" si="0"/>
        <v>10596.710000000001</v>
      </c>
    </row>
    <row r="64" spans="1:11" x14ac:dyDescent="0.25">
      <c r="A64">
        <v>63</v>
      </c>
      <c r="B64">
        <v>63</v>
      </c>
      <c r="C64" t="s">
        <v>153</v>
      </c>
      <c r="D64" t="s">
        <v>154</v>
      </c>
      <c r="E64" t="s">
        <v>259</v>
      </c>
      <c r="F64" s="1">
        <v>1383.9</v>
      </c>
      <c r="G64" s="1">
        <v>1367.63</v>
      </c>
      <c r="H64" s="2">
        <v>1.1896492472379212E-2</v>
      </c>
      <c r="I64" s="1">
        <v>1395.53</v>
      </c>
      <c r="J64" s="2">
        <v>0.99</v>
      </c>
      <c r="K64" s="1">
        <f t="shared" si="0"/>
        <v>11.629999999999882</v>
      </c>
    </row>
    <row r="65" spans="1:11" x14ac:dyDescent="0.25">
      <c r="A65">
        <v>64</v>
      </c>
      <c r="B65">
        <v>67</v>
      </c>
      <c r="C65" t="s">
        <v>155</v>
      </c>
      <c r="D65" t="s">
        <v>156</v>
      </c>
      <c r="E65" t="s">
        <v>79</v>
      </c>
      <c r="F65" s="1">
        <v>1377.58</v>
      </c>
      <c r="G65" s="1">
        <v>1247.17</v>
      </c>
      <c r="H65" s="2">
        <v>0.10456473455904154</v>
      </c>
      <c r="I65" s="1">
        <v>1377.58</v>
      </c>
      <c r="J65" s="2">
        <v>1</v>
      </c>
      <c r="K65" s="1">
        <f t="shared" si="0"/>
        <v>0</v>
      </c>
    </row>
    <row r="66" spans="1:11" x14ac:dyDescent="0.25">
      <c r="A66">
        <v>65</v>
      </c>
      <c r="B66">
        <v>68</v>
      </c>
      <c r="C66" t="s">
        <v>157</v>
      </c>
      <c r="D66" t="s">
        <v>158</v>
      </c>
      <c r="E66" t="s">
        <v>76</v>
      </c>
      <c r="F66" s="1">
        <v>1357.05</v>
      </c>
      <c r="G66" s="1">
        <v>1246.42</v>
      </c>
      <c r="H66" s="2">
        <v>8.8758203494809035E-2</v>
      </c>
      <c r="I66" s="1">
        <v>1357.05</v>
      </c>
      <c r="J66" s="2">
        <v>1</v>
      </c>
      <c r="K66" s="1">
        <f t="shared" si="0"/>
        <v>0</v>
      </c>
    </row>
    <row r="67" spans="1:11" x14ac:dyDescent="0.25">
      <c r="A67">
        <v>66</v>
      </c>
      <c r="B67">
        <v>65</v>
      </c>
      <c r="C67" t="s">
        <v>159</v>
      </c>
      <c r="D67" t="s">
        <v>160</v>
      </c>
      <c r="E67" t="s">
        <v>260</v>
      </c>
      <c r="F67" s="1">
        <v>1270.1600000000001</v>
      </c>
      <c r="G67" s="1">
        <v>1023.1</v>
      </c>
      <c r="H67" s="2">
        <v>0.24148177108787025</v>
      </c>
      <c r="I67" s="1">
        <v>1671.27</v>
      </c>
      <c r="J67" s="2">
        <v>0.76</v>
      </c>
      <c r="K67" s="1">
        <f t="shared" ref="K67:K101" si="1">I67-F67</f>
        <v>401.1099999999999</v>
      </c>
    </row>
    <row r="68" spans="1:11" x14ac:dyDescent="0.25">
      <c r="A68">
        <v>67</v>
      </c>
      <c r="B68">
        <v>72</v>
      </c>
      <c r="C68" t="s">
        <v>161</v>
      </c>
      <c r="D68" t="s">
        <v>162</v>
      </c>
      <c r="E68" t="s">
        <v>259</v>
      </c>
      <c r="F68" s="1">
        <v>1263.29</v>
      </c>
      <c r="G68" s="1">
        <v>1079.05</v>
      </c>
      <c r="H68" s="2">
        <v>0.17074278300356796</v>
      </c>
      <c r="I68" s="1">
        <v>2391.34</v>
      </c>
      <c r="J68" s="2">
        <v>0.53</v>
      </c>
      <c r="K68" s="1">
        <f t="shared" si="1"/>
        <v>1128.0500000000002</v>
      </c>
    </row>
    <row r="69" spans="1:11" x14ac:dyDescent="0.25">
      <c r="A69">
        <v>68</v>
      </c>
      <c r="B69">
        <v>53</v>
      </c>
      <c r="C69" t="s">
        <v>163</v>
      </c>
      <c r="D69" t="s">
        <v>164</v>
      </c>
      <c r="E69" t="s">
        <v>123</v>
      </c>
      <c r="F69" s="1">
        <v>1256.42</v>
      </c>
      <c r="G69" s="1">
        <v>1858.35</v>
      </c>
      <c r="H69" s="2">
        <v>-0.3239056151962762</v>
      </c>
      <c r="I69" s="1">
        <v>1504.33</v>
      </c>
      <c r="J69" s="2">
        <v>0.84</v>
      </c>
      <c r="K69" s="1">
        <f t="shared" si="1"/>
        <v>247.90999999999985</v>
      </c>
    </row>
    <row r="70" spans="1:11" x14ac:dyDescent="0.25">
      <c r="A70">
        <v>69</v>
      </c>
      <c r="B70">
        <v>64</v>
      </c>
      <c r="C70" t="s">
        <v>165</v>
      </c>
      <c r="D70" t="s">
        <v>166</v>
      </c>
      <c r="E70" t="s">
        <v>167</v>
      </c>
      <c r="F70" s="1">
        <v>1239.3900000000001</v>
      </c>
      <c r="G70" s="1">
        <v>1289.6400000000001</v>
      </c>
      <c r="H70" s="2">
        <v>-3.8964362147576065E-2</v>
      </c>
      <c r="I70" s="1">
        <v>1399.81</v>
      </c>
      <c r="J70" s="2">
        <v>0.89</v>
      </c>
      <c r="K70" s="1">
        <f t="shared" si="1"/>
        <v>160.41999999999985</v>
      </c>
    </row>
    <row r="71" spans="1:11" x14ac:dyDescent="0.25">
      <c r="A71">
        <v>70</v>
      </c>
      <c r="B71">
        <v>71</v>
      </c>
      <c r="C71" t="s">
        <v>168</v>
      </c>
      <c r="D71" t="s">
        <v>169</v>
      </c>
      <c r="E71" t="s">
        <v>259</v>
      </c>
      <c r="F71" s="1">
        <v>1238.3599999999999</v>
      </c>
      <c r="G71" s="1">
        <v>1081.43</v>
      </c>
      <c r="H71" s="2">
        <v>0.14511341464542302</v>
      </c>
      <c r="I71" s="1">
        <v>2884.55</v>
      </c>
      <c r="J71" s="2">
        <v>0.43</v>
      </c>
      <c r="K71" s="1">
        <f t="shared" si="1"/>
        <v>1646.1900000000003</v>
      </c>
    </row>
    <row r="72" spans="1:11" x14ac:dyDescent="0.25">
      <c r="A72">
        <v>71</v>
      </c>
      <c r="B72">
        <v>69</v>
      </c>
      <c r="C72" t="s">
        <v>170</v>
      </c>
      <c r="D72" t="s">
        <v>171</v>
      </c>
      <c r="E72" t="s">
        <v>259</v>
      </c>
      <c r="F72" s="1">
        <v>1066.3</v>
      </c>
      <c r="G72" s="1">
        <v>1138.0999999999999</v>
      </c>
      <c r="H72" s="2">
        <v>-6.3087602143924046E-2</v>
      </c>
      <c r="I72" s="1">
        <v>2256.11</v>
      </c>
      <c r="J72" s="2">
        <v>0.47</v>
      </c>
      <c r="K72" s="1">
        <f t="shared" si="1"/>
        <v>1189.8100000000002</v>
      </c>
    </row>
    <row r="73" spans="1:11" x14ac:dyDescent="0.25">
      <c r="A73">
        <v>72</v>
      </c>
      <c r="B73">
        <v>77</v>
      </c>
      <c r="C73" t="s">
        <v>172</v>
      </c>
      <c r="D73" t="s">
        <v>173</v>
      </c>
      <c r="E73" t="s">
        <v>174</v>
      </c>
      <c r="F73" s="1">
        <v>1064.72</v>
      </c>
      <c r="G73" s="1">
        <v>823.43</v>
      </c>
      <c r="H73" s="2">
        <v>0.29303037295216361</v>
      </c>
      <c r="I73" s="1">
        <v>2726.96</v>
      </c>
      <c r="J73" s="2">
        <v>0.39</v>
      </c>
      <c r="K73" s="1">
        <f t="shared" si="1"/>
        <v>1662.24</v>
      </c>
    </row>
    <row r="74" spans="1:11" x14ac:dyDescent="0.25">
      <c r="A74">
        <v>73</v>
      </c>
      <c r="B74" t="s">
        <v>13</v>
      </c>
      <c r="C74" t="s">
        <v>175</v>
      </c>
      <c r="D74" t="s">
        <v>176</v>
      </c>
      <c r="E74" t="s">
        <v>259</v>
      </c>
      <c r="F74" s="1">
        <v>1062</v>
      </c>
      <c r="G74" s="1">
        <v>940</v>
      </c>
      <c r="H74" s="2">
        <v>0.12978723404255318</v>
      </c>
      <c r="I74" s="1">
        <v>1723</v>
      </c>
      <c r="J74" s="2">
        <v>0.62</v>
      </c>
      <c r="K74" s="1">
        <f t="shared" si="1"/>
        <v>661</v>
      </c>
    </row>
    <row r="75" spans="1:11" x14ac:dyDescent="0.25">
      <c r="A75">
        <v>74</v>
      </c>
      <c r="B75" t="s">
        <v>13</v>
      </c>
      <c r="C75" t="s">
        <v>177</v>
      </c>
      <c r="D75" t="s">
        <v>178</v>
      </c>
      <c r="E75" t="s">
        <v>259</v>
      </c>
      <c r="F75" s="1">
        <v>1045</v>
      </c>
      <c r="G75" s="1">
        <v>846</v>
      </c>
      <c r="H75" s="2">
        <v>0.23522458628841608</v>
      </c>
      <c r="I75" s="1">
        <v>1100</v>
      </c>
      <c r="J75" s="2">
        <v>0.95</v>
      </c>
      <c r="K75" s="1">
        <f t="shared" si="1"/>
        <v>55</v>
      </c>
    </row>
    <row r="76" spans="1:11" x14ac:dyDescent="0.25">
      <c r="A76">
        <v>75</v>
      </c>
      <c r="B76" t="s">
        <v>13</v>
      </c>
      <c r="C76" t="s">
        <v>179</v>
      </c>
      <c r="D76" t="s">
        <v>180</v>
      </c>
      <c r="E76" t="s">
        <v>259</v>
      </c>
      <c r="F76" s="1">
        <v>1032</v>
      </c>
      <c r="G76" s="6">
        <v>2115</v>
      </c>
      <c r="H76" s="2">
        <v>-0.51205673758865244</v>
      </c>
      <c r="I76" s="1">
        <v>1500</v>
      </c>
      <c r="J76" s="2">
        <v>0.69</v>
      </c>
      <c r="K76" s="1">
        <f t="shared" si="1"/>
        <v>468</v>
      </c>
    </row>
    <row r="77" spans="1:11" x14ac:dyDescent="0.25">
      <c r="A77">
        <v>76</v>
      </c>
      <c r="B77" t="s">
        <v>13</v>
      </c>
      <c r="C77" t="s">
        <v>181</v>
      </c>
      <c r="D77" t="s">
        <v>182</v>
      </c>
      <c r="E77" t="s">
        <v>183</v>
      </c>
      <c r="F77" s="1">
        <v>999.24</v>
      </c>
      <c r="G77" s="1">
        <v>1082.6199999999999</v>
      </c>
      <c r="H77" s="2">
        <v>-7.7016866490550603E-2</v>
      </c>
      <c r="I77" s="1">
        <v>1242.78</v>
      </c>
      <c r="J77" s="2">
        <v>0.8</v>
      </c>
      <c r="K77" s="1">
        <f t="shared" si="1"/>
        <v>243.53999999999996</v>
      </c>
    </row>
    <row r="78" spans="1:11" x14ac:dyDescent="0.25">
      <c r="A78">
        <v>77</v>
      </c>
      <c r="B78" t="s">
        <v>13</v>
      </c>
      <c r="C78" t="s">
        <v>184</v>
      </c>
      <c r="D78" t="s">
        <v>185</v>
      </c>
      <c r="E78" t="s">
        <v>259</v>
      </c>
      <c r="F78" s="1">
        <v>999.21</v>
      </c>
      <c r="G78" s="6">
        <v>2115</v>
      </c>
      <c r="H78" s="2">
        <v>-0.52756028368794328</v>
      </c>
      <c r="I78" s="1">
        <v>5259</v>
      </c>
      <c r="J78" s="2">
        <v>0.19</v>
      </c>
      <c r="K78" s="1">
        <f t="shared" si="1"/>
        <v>4259.79</v>
      </c>
    </row>
    <row r="79" spans="1:11" x14ac:dyDescent="0.25">
      <c r="A79">
        <v>78</v>
      </c>
      <c r="B79">
        <v>73</v>
      </c>
      <c r="C79" t="s">
        <v>186</v>
      </c>
      <c r="D79" t="s">
        <v>187</v>
      </c>
      <c r="E79" t="s">
        <v>260</v>
      </c>
      <c r="F79" s="1">
        <v>985.62</v>
      </c>
      <c r="G79" s="1">
        <v>1052.01</v>
      </c>
      <c r="H79" s="2">
        <v>-6.3107765135312396E-2</v>
      </c>
      <c r="I79" s="1">
        <v>2156.0500000000002</v>
      </c>
      <c r="J79" s="2">
        <v>0.46</v>
      </c>
      <c r="K79" s="1">
        <f t="shared" si="1"/>
        <v>1170.4300000000003</v>
      </c>
    </row>
    <row r="80" spans="1:11" x14ac:dyDescent="0.25">
      <c r="A80">
        <v>79</v>
      </c>
      <c r="B80" t="s">
        <v>13</v>
      </c>
      <c r="C80" t="s">
        <v>188</v>
      </c>
      <c r="D80" t="s">
        <v>189</v>
      </c>
      <c r="E80" t="s">
        <v>259</v>
      </c>
      <c r="F80" s="1">
        <v>984</v>
      </c>
      <c r="G80" s="6">
        <v>2115</v>
      </c>
      <c r="H80" s="2">
        <v>-0.53475177304964538</v>
      </c>
      <c r="I80" s="1">
        <v>1800</v>
      </c>
      <c r="J80" s="2">
        <v>0.55000000000000004</v>
      </c>
      <c r="K80" s="1">
        <f t="shared" si="1"/>
        <v>816</v>
      </c>
    </row>
    <row r="81" spans="1:11" x14ac:dyDescent="0.25">
      <c r="A81">
        <v>80</v>
      </c>
      <c r="B81">
        <v>70</v>
      </c>
      <c r="C81" t="s">
        <v>190</v>
      </c>
      <c r="D81" t="s">
        <v>191</v>
      </c>
      <c r="E81" t="s">
        <v>259</v>
      </c>
      <c r="F81" s="1">
        <v>932.51</v>
      </c>
      <c r="G81" s="1">
        <v>1082</v>
      </c>
      <c r="H81" s="2">
        <v>-0.13816081330868762</v>
      </c>
      <c r="I81" s="1">
        <v>2238.2800000000002</v>
      </c>
      <c r="J81" s="2">
        <v>0.42</v>
      </c>
      <c r="K81" s="1">
        <f t="shared" si="1"/>
        <v>1305.7700000000002</v>
      </c>
    </row>
    <row r="82" spans="1:11" x14ac:dyDescent="0.25">
      <c r="A82">
        <v>81</v>
      </c>
      <c r="B82">
        <v>74</v>
      </c>
      <c r="C82" t="s">
        <v>192</v>
      </c>
      <c r="D82" t="s">
        <v>193</v>
      </c>
      <c r="E82" t="s">
        <v>194</v>
      </c>
      <c r="F82" s="1">
        <v>921.35</v>
      </c>
      <c r="G82" s="1">
        <v>1001.08</v>
      </c>
      <c r="H82" s="2">
        <v>-7.9643984496743536E-2</v>
      </c>
      <c r="I82" s="1">
        <v>2257.5</v>
      </c>
      <c r="J82" s="2">
        <v>0.41</v>
      </c>
      <c r="K82" s="1">
        <f t="shared" si="1"/>
        <v>1336.15</v>
      </c>
    </row>
    <row r="83" spans="1:11" x14ac:dyDescent="0.25">
      <c r="A83">
        <v>82</v>
      </c>
      <c r="B83" t="s">
        <v>13</v>
      </c>
      <c r="C83" t="s">
        <v>195</v>
      </c>
      <c r="D83" t="s">
        <v>196</v>
      </c>
      <c r="E83" t="s">
        <v>259</v>
      </c>
      <c r="F83" s="1">
        <v>864.2</v>
      </c>
      <c r="G83" s="1">
        <v>647.6</v>
      </c>
      <c r="H83" s="2">
        <v>0.33446571957998766</v>
      </c>
      <c r="I83" s="1">
        <v>15700</v>
      </c>
      <c r="J83" s="2">
        <v>0.06</v>
      </c>
      <c r="K83" s="1">
        <f t="shared" si="1"/>
        <v>14835.8</v>
      </c>
    </row>
    <row r="84" spans="1:11" x14ac:dyDescent="0.25">
      <c r="A84">
        <v>83</v>
      </c>
      <c r="B84">
        <v>75</v>
      </c>
      <c r="C84" t="s">
        <v>197</v>
      </c>
      <c r="D84" t="s">
        <v>198</v>
      </c>
      <c r="E84" t="s">
        <v>260</v>
      </c>
      <c r="F84" s="1">
        <v>832.9</v>
      </c>
      <c r="G84" s="1">
        <v>906.26</v>
      </c>
      <c r="H84" s="2">
        <v>-8.0948072297133286E-2</v>
      </c>
      <c r="I84" s="1">
        <v>1103.43</v>
      </c>
      <c r="J84" s="2">
        <v>0.75</v>
      </c>
      <c r="K84" s="1">
        <f t="shared" si="1"/>
        <v>270.53000000000009</v>
      </c>
    </row>
    <row r="85" spans="1:11" x14ac:dyDescent="0.25">
      <c r="A85">
        <v>84</v>
      </c>
      <c r="B85">
        <v>81</v>
      </c>
      <c r="C85" t="s">
        <v>199</v>
      </c>
      <c r="D85" t="s">
        <v>200</v>
      </c>
      <c r="E85" t="s">
        <v>259</v>
      </c>
      <c r="F85" s="1">
        <v>812.77</v>
      </c>
      <c r="G85" s="1">
        <v>739.79</v>
      </c>
      <c r="H85" s="2">
        <v>9.8649616783141186E-2</v>
      </c>
      <c r="I85" s="1">
        <v>2112.4499999999998</v>
      </c>
      <c r="J85" s="2">
        <v>0.38</v>
      </c>
      <c r="K85" s="1">
        <f t="shared" si="1"/>
        <v>1299.6799999999998</v>
      </c>
    </row>
    <row r="86" spans="1:11" x14ac:dyDescent="0.25">
      <c r="A86">
        <v>85</v>
      </c>
      <c r="B86" t="s">
        <v>13</v>
      </c>
      <c r="C86" t="s">
        <v>201</v>
      </c>
      <c r="D86" t="s">
        <v>202</v>
      </c>
      <c r="E86" t="s">
        <v>87</v>
      </c>
      <c r="F86" s="1">
        <v>805.5</v>
      </c>
      <c r="G86" s="6">
        <v>2115</v>
      </c>
      <c r="H86" s="2">
        <v>-0.61914893617021272</v>
      </c>
      <c r="I86" s="1">
        <v>26692.560000000001</v>
      </c>
      <c r="J86" s="2">
        <v>0.03</v>
      </c>
      <c r="K86" s="1">
        <f t="shared" si="1"/>
        <v>25887.06</v>
      </c>
    </row>
    <row r="87" spans="1:11" x14ac:dyDescent="0.25">
      <c r="A87">
        <v>86</v>
      </c>
      <c r="B87" t="s">
        <v>13</v>
      </c>
      <c r="C87" t="s">
        <v>203</v>
      </c>
      <c r="D87" t="s">
        <v>204</v>
      </c>
      <c r="E87" t="s">
        <v>259</v>
      </c>
      <c r="F87" s="1">
        <v>786.28</v>
      </c>
      <c r="G87" s="1">
        <v>719.48</v>
      </c>
      <c r="H87" s="2">
        <v>9.2844832378940284E-2</v>
      </c>
      <c r="I87" s="1">
        <v>1787.01</v>
      </c>
      <c r="J87" s="2">
        <v>0.44</v>
      </c>
      <c r="K87" s="1">
        <f t="shared" si="1"/>
        <v>1000.73</v>
      </c>
    </row>
    <row r="88" spans="1:11" x14ac:dyDescent="0.25">
      <c r="A88">
        <v>87</v>
      </c>
      <c r="B88">
        <v>85</v>
      </c>
      <c r="C88" t="s">
        <v>205</v>
      </c>
      <c r="D88" t="s">
        <v>206</v>
      </c>
      <c r="E88" t="s">
        <v>259</v>
      </c>
      <c r="F88" s="1">
        <v>776.17</v>
      </c>
      <c r="G88" s="1">
        <v>622.59</v>
      </c>
      <c r="H88" s="2">
        <v>0.24667919497582666</v>
      </c>
      <c r="I88" s="1">
        <v>796.61</v>
      </c>
      <c r="J88" s="2">
        <v>0.97</v>
      </c>
      <c r="K88" s="1">
        <f t="shared" si="1"/>
        <v>20.440000000000055</v>
      </c>
    </row>
    <row r="89" spans="1:11" x14ac:dyDescent="0.25">
      <c r="A89">
        <v>88</v>
      </c>
      <c r="B89" t="s">
        <v>13</v>
      </c>
      <c r="C89" t="s">
        <v>207</v>
      </c>
      <c r="D89" t="s">
        <v>208</v>
      </c>
      <c r="E89" t="s">
        <v>259</v>
      </c>
      <c r="F89" s="1">
        <v>767.63</v>
      </c>
      <c r="G89" s="1">
        <v>794.94</v>
      </c>
      <c r="H89" s="2">
        <v>-3.4354794072508688E-2</v>
      </c>
      <c r="I89" s="1">
        <v>1923.69</v>
      </c>
      <c r="J89" s="2">
        <v>0.4</v>
      </c>
      <c r="K89" s="1">
        <f t="shared" si="1"/>
        <v>1156.06</v>
      </c>
    </row>
    <row r="90" spans="1:11" x14ac:dyDescent="0.25">
      <c r="A90">
        <v>89</v>
      </c>
      <c r="B90" t="s">
        <v>13</v>
      </c>
      <c r="C90" t="s">
        <v>209</v>
      </c>
      <c r="D90" t="s">
        <v>210</v>
      </c>
      <c r="E90" t="s">
        <v>259</v>
      </c>
      <c r="F90" s="1">
        <v>764</v>
      </c>
      <c r="G90" s="6">
        <v>2115</v>
      </c>
      <c r="H90" s="2">
        <v>-0.63877068557919625</v>
      </c>
      <c r="I90" s="1">
        <v>2500</v>
      </c>
      <c r="J90" s="2">
        <v>0.31</v>
      </c>
      <c r="K90" s="1">
        <f t="shared" si="1"/>
        <v>1736</v>
      </c>
    </row>
    <row r="91" spans="1:11" x14ac:dyDescent="0.25">
      <c r="A91">
        <v>90</v>
      </c>
      <c r="B91">
        <v>78</v>
      </c>
      <c r="C91" t="s">
        <v>211</v>
      </c>
      <c r="D91" t="s">
        <v>212</v>
      </c>
      <c r="E91" t="s">
        <v>259</v>
      </c>
      <c r="F91" s="1">
        <v>741.94</v>
      </c>
      <c r="G91" s="1">
        <v>821.1</v>
      </c>
      <c r="H91" s="2">
        <v>-9.6407258555596106E-2</v>
      </c>
      <c r="I91" s="1">
        <v>2396</v>
      </c>
      <c r="J91" s="2">
        <v>0.31</v>
      </c>
      <c r="K91" s="1">
        <f t="shared" si="1"/>
        <v>1654.06</v>
      </c>
    </row>
    <row r="92" spans="1:11" x14ac:dyDescent="0.25">
      <c r="A92">
        <v>91</v>
      </c>
      <c r="B92" t="s">
        <v>13</v>
      </c>
      <c r="C92" t="s">
        <v>213</v>
      </c>
      <c r="D92" t="s">
        <v>214</v>
      </c>
      <c r="E92" t="s">
        <v>259</v>
      </c>
      <c r="F92" s="1">
        <v>728.29</v>
      </c>
      <c r="G92" s="1">
        <v>651.28</v>
      </c>
      <c r="H92" s="2">
        <v>0.11824407320967939</v>
      </c>
      <c r="I92" s="1">
        <v>20756</v>
      </c>
      <c r="J92" s="2">
        <v>0.04</v>
      </c>
      <c r="K92" s="1">
        <f t="shared" si="1"/>
        <v>20027.71</v>
      </c>
    </row>
    <row r="93" spans="1:11" x14ac:dyDescent="0.25">
      <c r="A93">
        <v>92</v>
      </c>
      <c r="B93">
        <v>87</v>
      </c>
      <c r="C93" t="s">
        <v>215</v>
      </c>
      <c r="D93" t="s">
        <v>216</v>
      </c>
      <c r="E93" t="s">
        <v>259</v>
      </c>
      <c r="F93" s="1">
        <v>705</v>
      </c>
      <c r="G93" s="1">
        <v>560</v>
      </c>
      <c r="H93" s="2">
        <v>0.25892857142857145</v>
      </c>
      <c r="I93" s="1">
        <v>9200</v>
      </c>
      <c r="J93" s="2">
        <v>0.08</v>
      </c>
      <c r="K93" s="1">
        <f t="shared" si="1"/>
        <v>8495</v>
      </c>
    </row>
    <row r="94" spans="1:11" x14ac:dyDescent="0.25">
      <c r="A94">
        <v>93</v>
      </c>
      <c r="B94">
        <v>95</v>
      </c>
      <c r="C94" t="s">
        <v>217</v>
      </c>
      <c r="D94" t="s">
        <v>218</v>
      </c>
      <c r="E94" t="s">
        <v>76</v>
      </c>
      <c r="F94" s="1">
        <v>697.48</v>
      </c>
      <c r="G94" s="1">
        <v>449.82</v>
      </c>
      <c r="H94" s="2">
        <v>0.55057578586990363</v>
      </c>
      <c r="I94" s="1">
        <v>2361.9299999999998</v>
      </c>
      <c r="J94" s="2">
        <v>0.3</v>
      </c>
      <c r="K94" s="1">
        <f t="shared" si="1"/>
        <v>1664.4499999999998</v>
      </c>
    </row>
    <row r="95" spans="1:11" x14ac:dyDescent="0.25">
      <c r="A95">
        <v>94</v>
      </c>
      <c r="B95" t="s">
        <v>13</v>
      </c>
      <c r="C95" t="s">
        <v>219</v>
      </c>
      <c r="D95" t="s">
        <v>220</v>
      </c>
      <c r="E95" t="s">
        <v>259</v>
      </c>
      <c r="F95" s="1">
        <v>686</v>
      </c>
      <c r="G95" s="6">
        <v>2115</v>
      </c>
      <c r="H95" s="2">
        <v>-0.67565011820330967</v>
      </c>
      <c r="I95" s="1">
        <v>747.7</v>
      </c>
      <c r="J95" s="2">
        <v>0.92</v>
      </c>
      <c r="K95" s="1">
        <f t="shared" si="1"/>
        <v>61.700000000000045</v>
      </c>
    </row>
    <row r="96" spans="1:11" x14ac:dyDescent="0.25">
      <c r="A96">
        <v>95</v>
      </c>
      <c r="B96">
        <v>79</v>
      </c>
      <c r="C96" t="s">
        <v>221</v>
      </c>
      <c r="D96" t="s">
        <v>222</v>
      </c>
      <c r="E96" t="s">
        <v>223</v>
      </c>
      <c r="F96" s="1">
        <v>653.87</v>
      </c>
      <c r="G96" s="1">
        <v>775</v>
      </c>
      <c r="H96" s="2">
        <v>-0.15629677419354837</v>
      </c>
      <c r="I96" s="1">
        <v>3771.11</v>
      </c>
      <c r="J96" s="2">
        <v>0.17</v>
      </c>
      <c r="K96" s="1">
        <f t="shared" si="1"/>
        <v>3117.2400000000002</v>
      </c>
    </row>
    <row r="97" spans="1:11" x14ac:dyDescent="0.25">
      <c r="A97">
        <v>96</v>
      </c>
      <c r="B97">
        <v>84</v>
      </c>
      <c r="C97" t="s">
        <v>224</v>
      </c>
      <c r="D97" t="s">
        <v>225</v>
      </c>
      <c r="E97" t="s">
        <v>259</v>
      </c>
      <c r="F97" s="1">
        <v>651.20000000000005</v>
      </c>
      <c r="G97" s="1">
        <v>631.29</v>
      </c>
      <c r="H97" s="2">
        <v>3.1538595574141966E-2</v>
      </c>
      <c r="I97" s="1">
        <v>1034.06</v>
      </c>
      <c r="J97" s="2">
        <v>0.63</v>
      </c>
      <c r="K97" s="1">
        <f t="shared" si="1"/>
        <v>382.8599999999999</v>
      </c>
    </row>
    <row r="98" spans="1:11" x14ac:dyDescent="0.25">
      <c r="A98">
        <v>97</v>
      </c>
      <c r="B98" t="s">
        <v>13</v>
      </c>
      <c r="C98" t="s">
        <v>226</v>
      </c>
      <c r="D98" t="s">
        <v>227</v>
      </c>
      <c r="E98" t="s">
        <v>228</v>
      </c>
      <c r="F98" s="1">
        <v>650.61</v>
      </c>
      <c r="G98" s="1">
        <v>764.98</v>
      </c>
      <c r="H98" s="2">
        <v>-0.14950717665821328</v>
      </c>
      <c r="I98" s="1">
        <v>1379.95</v>
      </c>
      <c r="J98" s="2">
        <v>0.47</v>
      </c>
      <c r="K98" s="1">
        <f t="shared" si="1"/>
        <v>729.34</v>
      </c>
    </row>
    <row r="99" spans="1:11" x14ac:dyDescent="0.25">
      <c r="A99">
        <v>98</v>
      </c>
      <c r="B99">
        <v>82</v>
      </c>
      <c r="C99" t="s">
        <v>229</v>
      </c>
      <c r="D99" t="s">
        <v>230</v>
      </c>
      <c r="E99" t="s">
        <v>259</v>
      </c>
      <c r="F99" s="1">
        <v>634.70000000000005</v>
      </c>
      <c r="G99" s="1">
        <v>646.70000000000005</v>
      </c>
      <c r="H99" s="2">
        <v>-1.8555744549250037E-2</v>
      </c>
      <c r="I99" s="1">
        <v>1476</v>
      </c>
      <c r="J99" s="2">
        <v>0.43</v>
      </c>
      <c r="K99" s="1">
        <f t="shared" si="1"/>
        <v>841.3</v>
      </c>
    </row>
    <row r="100" spans="1:11" x14ac:dyDescent="0.25">
      <c r="A100">
        <v>99</v>
      </c>
      <c r="B100" t="s">
        <v>13</v>
      </c>
      <c r="C100" t="s">
        <v>231</v>
      </c>
      <c r="D100" t="s">
        <v>232</v>
      </c>
      <c r="E100" t="s">
        <v>259</v>
      </c>
      <c r="F100" s="1">
        <v>613</v>
      </c>
      <c r="G100" s="6">
        <v>2115</v>
      </c>
      <c r="H100" s="2">
        <v>-0.71016548463356977</v>
      </c>
      <c r="I100" s="1">
        <v>3405</v>
      </c>
      <c r="J100" s="2">
        <v>0.18</v>
      </c>
      <c r="K100" s="1">
        <f t="shared" si="1"/>
        <v>2792</v>
      </c>
    </row>
    <row r="101" spans="1:11" x14ac:dyDescent="0.25">
      <c r="A101">
        <v>100</v>
      </c>
      <c r="B101">
        <v>83</v>
      </c>
      <c r="C101" t="s">
        <v>233</v>
      </c>
      <c r="D101" t="s">
        <v>234</v>
      </c>
      <c r="E101" t="s">
        <v>183</v>
      </c>
      <c r="F101" s="1">
        <v>594.33000000000004</v>
      </c>
      <c r="G101" s="1">
        <v>633.57000000000005</v>
      </c>
      <c r="H101" s="2">
        <v>-6.1934750698423233E-2</v>
      </c>
      <c r="I101" s="1">
        <v>3473.8</v>
      </c>
      <c r="J101" s="2">
        <v>0.17</v>
      </c>
      <c r="K101" s="1">
        <f t="shared" si="1"/>
        <v>2879.4700000000003</v>
      </c>
    </row>
  </sheetData>
  <autoFilter ref="A1:K101" xr:uid="{747060E1-549F-41A9-95B6-14D42D6089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9E79-64B0-44A1-9629-870E8EA1B106}">
  <dimension ref="A1:J15"/>
  <sheetViews>
    <sheetView workbookViewId="0">
      <selection activeCell="E17" sqref="E17"/>
    </sheetView>
  </sheetViews>
  <sheetFormatPr defaultRowHeight="15" x14ac:dyDescent="0.25"/>
  <cols>
    <col min="1" max="1" width="21.5703125" bestFit="1" customWidth="1"/>
    <col min="2" max="2" width="12" bestFit="1" customWidth="1"/>
    <col min="3" max="3" width="22.140625" bestFit="1" customWidth="1"/>
    <col min="4" max="4" width="12" bestFit="1" customWidth="1"/>
    <col min="5" max="5" width="27.140625" bestFit="1" customWidth="1"/>
    <col min="6" max="6" width="12" bestFit="1" customWidth="1"/>
    <col min="7" max="7" width="19" bestFit="1" customWidth="1"/>
    <col min="8" max="8" width="12" bestFit="1" customWidth="1"/>
    <col min="9" max="9" width="21" bestFit="1" customWidth="1"/>
    <col min="10" max="10" width="12.7109375" bestFit="1" customWidth="1"/>
  </cols>
  <sheetData>
    <row r="1" spans="1:10" x14ac:dyDescent="0.25">
      <c r="A1" s="4" t="s">
        <v>5</v>
      </c>
      <c r="B1" s="4"/>
      <c r="C1" s="4" t="s">
        <v>6</v>
      </c>
      <c r="D1" s="4"/>
      <c r="E1" s="4" t="s">
        <v>7</v>
      </c>
      <c r="F1" s="4"/>
      <c r="G1" s="4" t="s">
        <v>8</v>
      </c>
      <c r="H1" s="4"/>
      <c r="I1" s="4" t="s">
        <v>9</v>
      </c>
      <c r="J1" s="4"/>
    </row>
    <row r="3" spans="1:10" x14ac:dyDescent="0.25">
      <c r="A3" t="s">
        <v>238</v>
      </c>
      <c r="B3">
        <v>5512.2166999999981</v>
      </c>
      <c r="C3" t="s">
        <v>238</v>
      </c>
      <c r="D3">
        <v>5336.2473033707856</v>
      </c>
      <c r="E3" t="s">
        <v>238</v>
      </c>
      <c r="F3">
        <v>5.7191011235955068E-2</v>
      </c>
      <c r="G3" t="s">
        <v>238</v>
      </c>
      <c r="H3">
        <v>13146.30520000001</v>
      </c>
      <c r="I3" t="s">
        <v>238</v>
      </c>
      <c r="J3">
        <v>0.54710000000000003</v>
      </c>
    </row>
    <row r="4" spans="1:10" x14ac:dyDescent="0.25">
      <c r="A4" t="s">
        <v>239</v>
      </c>
      <c r="B4">
        <v>945.54154456707204</v>
      </c>
      <c r="C4" t="s">
        <v>239</v>
      </c>
      <c r="D4">
        <v>911.76903620889334</v>
      </c>
      <c r="E4" t="s">
        <v>239</v>
      </c>
      <c r="F4">
        <v>1.8693941574328195E-2</v>
      </c>
      <c r="G4" t="s">
        <v>239</v>
      </c>
      <c r="H4">
        <v>1859.4281999442755</v>
      </c>
      <c r="I4" t="s">
        <v>239</v>
      </c>
      <c r="J4">
        <v>2.9535903506742383E-2</v>
      </c>
    </row>
    <row r="5" spans="1:10" x14ac:dyDescent="0.25">
      <c r="A5" t="s">
        <v>240</v>
      </c>
      <c r="B5">
        <v>2103.25</v>
      </c>
      <c r="C5" t="s">
        <v>240</v>
      </c>
      <c r="D5">
        <v>2115</v>
      </c>
      <c r="E5" t="s">
        <v>240</v>
      </c>
      <c r="F5">
        <v>0.05</v>
      </c>
      <c r="G5" t="s">
        <v>240</v>
      </c>
      <c r="H5">
        <v>4824.2299999999996</v>
      </c>
      <c r="I5" t="s">
        <v>240</v>
      </c>
      <c r="J5">
        <v>0.51</v>
      </c>
    </row>
    <row r="6" spans="1:10" x14ac:dyDescent="0.25">
      <c r="A6" t="s">
        <v>241</v>
      </c>
      <c r="B6">
        <v>5000</v>
      </c>
      <c r="C6" t="s">
        <v>241</v>
      </c>
      <c r="D6" t="e">
        <v>#N/A</v>
      </c>
      <c r="E6" t="s">
        <v>241</v>
      </c>
      <c r="F6">
        <v>0.11</v>
      </c>
      <c r="G6" t="s">
        <v>241</v>
      </c>
      <c r="H6" t="e">
        <v>#N/A</v>
      </c>
      <c r="I6" t="s">
        <v>241</v>
      </c>
      <c r="J6">
        <v>1</v>
      </c>
    </row>
    <row r="7" spans="1:10" x14ac:dyDescent="0.25">
      <c r="A7" t="s">
        <v>242</v>
      </c>
      <c r="B7">
        <v>9455.4154456707201</v>
      </c>
      <c r="C7" t="s">
        <v>242</v>
      </c>
      <c r="D7">
        <v>8601.6118843881341</v>
      </c>
      <c r="E7" t="s">
        <v>242</v>
      </c>
      <c r="F7">
        <v>0.1763582920959807</v>
      </c>
      <c r="G7" t="s">
        <v>242</v>
      </c>
      <c r="H7">
        <v>18594.281999442755</v>
      </c>
      <c r="I7" t="s">
        <v>242</v>
      </c>
      <c r="J7">
        <v>0.29535903506742384</v>
      </c>
    </row>
    <row r="8" spans="1:10" x14ac:dyDescent="0.25">
      <c r="A8" t="s">
        <v>243</v>
      </c>
      <c r="B8">
        <v>89404881.250228435</v>
      </c>
      <c r="C8" t="s">
        <v>243</v>
      </c>
      <c r="D8">
        <v>73987727.009647191</v>
      </c>
      <c r="E8" t="s">
        <v>243</v>
      </c>
      <c r="F8">
        <v>3.1102247191011245E-2</v>
      </c>
      <c r="G8" t="s">
        <v>243</v>
      </c>
      <c r="H8">
        <v>345747323.07480091</v>
      </c>
      <c r="I8" t="s">
        <v>243</v>
      </c>
      <c r="J8">
        <v>8.7236959595959687E-2</v>
      </c>
    </row>
    <row r="9" spans="1:10" x14ac:dyDescent="0.25">
      <c r="A9" t="s">
        <v>244</v>
      </c>
      <c r="B9">
        <v>15.699021313819102</v>
      </c>
      <c r="C9" t="s">
        <v>244</v>
      </c>
      <c r="D9">
        <v>15.778345701424595</v>
      </c>
      <c r="E9" t="s">
        <v>244</v>
      </c>
      <c r="F9">
        <v>4.8175610180547235</v>
      </c>
      <c r="G9" t="s">
        <v>244</v>
      </c>
      <c r="H9">
        <v>3.4593339169326938</v>
      </c>
      <c r="I9" t="s">
        <v>244</v>
      </c>
      <c r="J9">
        <v>-1.2684196689956864</v>
      </c>
    </row>
    <row r="10" spans="1:10" x14ac:dyDescent="0.25">
      <c r="A10" t="s">
        <v>245</v>
      </c>
      <c r="B10">
        <v>3.63077816571887</v>
      </c>
      <c r="C10" t="s">
        <v>245</v>
      </c>
      <c r="D10">
        <v>3.589623138921898</v>
      </c>
      <c r="E10" t="s">
        <v>245</v>
      </c>
      <c r="F10">
        <v>0.76557213184537798</v>
      </c>
      <c r="G10" t="s">
        <v>245</v>
      </c>
      <c r="H10">
        <v>2.059063042704055</v>
      </c>
      <c r="I10" t="s">
        <v>245</v>
      </c>
      <c r="J10">
        <v>1.4291572841654169E-2</v>
      </c>
    </row>
    <row r="11" spans="1:10" x14ac:dyDescent="0.25">
      <c r="A11" t="s">
        <v>246</v>
      </c>
      <c r="B11">
        <v>61967.67</v>
      </c>
      <c r="C11" t="s">
        <v>246</v>
      </c>
      <c r="D11">
        <v>56156.18</v>
      </c>
      <c r="E11" t="s">
        <v>246</v>
      </c>
      <c r="F11">
        <v>1.27</v>
      </c>
      <c r="G11" t="s">
        <v>246</v>
      </c>
      <c r="H11">
        <v>78871.3</v>
      </c>
      <c r="I11" t="s">
        <v>246</v>
      </c>
      <c r="J11">
        <v>0.97</v>
      </c>
    </row>
    <row r="12" spans="1:10" x14ac:dyDescent="0.25">
      <c r="A12" t="s">
        <v>247</v>
      </c>
      <c r="B12">
        <v>594.33000000000004</v>
      </c>
      <c r="C12" t="s">
        <v>247</v>
      </c>
      <c r="D12">
        <v>449.82</v>
      </c>
      <c r="E12" t="s">
        <v>247</v>
      </c>
      <c r="F12">
        <v>-0.42</v>
      </c>
      <c r="G12" t="s">
        <v>247</v>
      </c>
      <c r="H12">
        <v>747.7</v>
      </c>
      <c r="I12" t="s">
        <v>247</v>
      </c>
      <c r="J12">
        <v>0.03</v>
      </c>
    </row>
    <row r="13" spans="1:10" x14ac:dyDescent="0.25">
      <c r="A13" t="s">
        <v>248</v>
      </c>
      <c r="B13">
        <v>62562</v>
      </c>
      <c r="C13" t="s">
        <v>248</v>
      </c>
      <c r="D13">
        <v>56606</v>
      </c>
      <c r="E13" t="s">
        <v>248</v>
      </c>
      <c r="F13">
        <v>0.85</v>
      </c>
      <c r="G13" t="s">
        <v>248</v>
      </c>
      <c r="H13">
        <v>79619</v>
      </c>
      <c r="I13" t="s">
        <v>248</v>
      </c>
      <c r="J13">
        <v>1</v>
      </c>
    </row>
    <row r="14" spans="1:10" x14ac:dyDescent="0.25">
      <c r="A14" t="s">
        <v>249</v>
      </c>
      <c r="B14">
        <v>551221.66999999981</v>
      </c>
      <c r="C14" t="s">
        <v>249</v>
      </c>
      <c r="D14">
        <v>474926.00999999995</v>
      </c>
      <c r="E14" t="s">
        <v>249</v>
      </c>
      <c r="F14">
        <v>5.0900000000000007</v>
      </c>
      <c r="G14" t="s">
        <v>249</v>
      </c>
      <c r="H14">
        <v>1314630.5200000009</v>
      </c>
      <c r="I14" t="s">
        <v>249</v>
      </c>
      <c r="J14">
        <v>54.71</v>
      </c>
    </row>
    <row r="15" spans="1:10" ht="15.75" thickBot="1" x14ac:dyDescent="0.3">
      <c r="A15" s="3" t="s">
        <v>250</v>
      </c>
      <c r="B15" s="3">
        <v>100</v>
      </c>
      <c r="C15" s="3" t="s">
        <v>250</v>
      </c>
      <c r="D15" s="3">
        <v>89</v>
      </c>
      <c r="E15" s="3" t="s">
        <v>250</v>
      </c>
      <c r="F15" s="3">
        <v>89</v>
      </c>
      <c r="G15" s="3" t="s">
        <v>250</v>
      </c>
      <c r="H15" s="3">
        <v>100</v>
      </c>
      <c r="I15" s="3" t="s">
        <v>250</v>
      </c>
      <c r="J15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CAC4C-517C-45D0-A151-9F7120028020}">
  <dimension ref="A5:C147"/>
  <sheetViews>
    <sheetView tabSelected="1" topLeftCell="A133" workbookViewId="0">
      <selection activeCell="N131" sqref="N131"/>
    </sheetView>
  </sheetViews>
  <sheetFormatPr defaultRowHeight="15" x14ac:dyDescent="0.25"/>
  <cols>
    <col min="1" max="1" width="19.7109375" bestFit="1" customWidth="1"/>
    <col min="2" max="2" width="34.42578125" bestFit="1" customWidth="1"/>
    <col min="3" max="3" width="28.85546875" bestFit="1" customWidth="1"/>
  </cols>
  <sheetData>
    <row r="5" spans="1:2" x14ac:dyDescent="0.25">
      <c r="A5" s="7" t="s">
        <v>251</v>
      </c>
      <c r="B5" t="s">
        <v>253</v>
      </c>
    </row>
    <row r="6" spans="1:2" x14ac:dyDescent="0.25">
      <c r="A6" s="8" t="s">
        <v>167</v>
      </c>
      <c r="B6" s="9">
        <v>1289.6400000000001</v>
      </c>
    </row>
    <row r="7" spans="1:2" x14ac:dyDescent="0.25">
      <c r="A7" s="8" t="s">
        <v>223</v>
      </c>
      <c r="B7" s="9">
        <v>775</v>
      </c>
    </row>
    <row r="8" spans="1:2" x14ac:dyDescent="0.25">
      <c r="A8" s="8" t="s">
        <v>194</v>
      </c>
      <c r="B8" s="9">
        <v>1001.08</v>
      </c>
    </row>
    <row r="9" spans="1:2" x14ac:dyDescent="0.25">
      <c r="A9" s="8" t="s">
        <v>25</v>
      </c>
      <c r="B9" s="9">
        <v>89104.389999999985</v>
      </c>
    </row>
    <row r="10" spans="1:2" x14ac:dyDescent="0.25">
      <c r="A10" s="8" t="s">
        <v>49</v>
      </c>
      <c r="B10" s="9">
        <v>23528.71</v>
      </c>
    </row>
    <row r="11" spans="1:2" x14ac:dyDescent="0.25">
      <c r="A11" s="8" t="s">
        <v>79</v>
      </c>
      <c r="B11" s="9">
        <v>5189.63</v>
      </c>
    </row>
    <row r="12" spans="1:2" x14ac:dyDescent="0.25">
      <c r="A12" s="8" t="s">
        <v>107</v>
      </c>
      <c r="B12" s="9">
        <v>4100</v>
      </c>
    </row>
    <row r="13" spans="1:2" x14ac:dyDescent="0.25">
      <c r="A13" s="8" t="s">
        <v>82</v>
      </c>
      <c r="B13" s="9">
        <v>9808.65</v>
      </c>
    </row>
    <row r="14" spans="1:2" x14ac:dyDescent="0.25">
      <c r="A14" s="8" t="s">
        <v>42</v>
      </c>
      <c r="B14" s="9">
        <v>12792.01</v>
      </c>
    </row>
    <row r="15" spans="1:2" x14ac:dyDescent="0.25">
      <c r="A15" s="8" t="s">
        <v>87</v>
      </c>
      <c r="B15" s="9">
        <v>10800</v>
      </c>
    </row>
    <row r="16" spans="1:2" x14ac:dyDescent="0.25">
      <c r="A16" s="8" t="s">
        <v>112</v>
      </c>
      <c r="B16" s="9">
        <v>14065.02</v>
      </c>
    </row>
    <row r="17" spans="1:2" x14ac:dyDescent="0.25">
      <c r="A17" s="8" t="s">
        <v>174</v>
      </c>
      <c r="B17" s="9">
        <v>823.43</v>
      </c>
    </row>
    <row r="18" spans="1:2" x14ac:dyDescent="0.25">
      <c r="A18" s="8" t="s">
        <v>58</v>
      </c>
      <c r="B18" s="9">
        <v>12666.5</v>
      </c>
    </row>
    <row r="19" spans="1:2" x14ac:dyDescent="0.25">
      <c r="A19" s="8" t="s">
        <v>138</v>
      </c>
      <c r="B19" s="9">
        <v>1685.8</v>
      </c>
    </row>
    <row r="20" spans="1:2" x14ac:dyDescent="0.25">
      <c r="A20" s="8" t="s">
        <v>76</v>
      </c>
      <c r="B20" s="9">
        <v>7413.34</v>
      </c>
    </row>
    <row r="21" spans="1:2" x14ac:dyDescent="0.25">
      <c r="A21" s="8" t="s">
        <v>183</v>
      </c>
      <c r="B21" s="9">
        <v>1716.19</v>
      </c>
    </row>
    <row r="22" spans="1:2" x14ac:dyDescent="0.25">
      <c r="A22" s="8" t="s">
        <v>96</v>
      </c>
      <c r="B22" s="9">
        <v>3185.19</v>
      </c>
    </row>
    <row r="23" spans="1:2" x14ac:dyDescent="0.25">
      <c r="A23" s="8" t="s">
        <v>123</v>
      </c>
      <c r="B23" s="9">
        <v>4030.92</v>
      </c>
    </row>
    <row r="24" spans="1:2" x14ac:dyDescent="0.25">
      <c r="A24" s="8" t="s">
        <v>260</v>
      </c>
      <c r="B24" s="9">
        <v>31597.059999999994</v>
      </c>
    </row>
    <row r="25" spans="1:2" x14ac:dyDescent="0.25">
      <c r="A25" s="8" t="s">
        <v>259</v>
      </c>
      <c r="B25" s="9">
        <v>259738.47000000003</v>
      </c>
    </row>
    <row r="26" spans="1:2" x14ac:dyDescent="0.25">
      <c r="A26" s="8" t="s">
        <v>228</v>
      </c>
      <c r="B26" s="9">
        <v>764.98</v>
      </c>
    </row>
    <row r="27" spans="1:2" x14ac:dyDescent="0.25">
      <c r="A27" s="8" t="s">
        <v>67</v>
      </c>
      <c r="B27" s="9">
        <v>2115</v>
      </c>
    </row>
    <row r="28" spans="1:2" x14ac:dyDescent="0.25">
      <c r="A28" s="8" t="s">
        <v>252</v>
      </c>
      <c r="B28" s="9">
        <v>498191.01</v>
      </c>
    </row>
    <row r="34" spans="1:2" x14ac:dyDescent="0.25">
      <c r="A34" s="7" t="s">
        <v>251</v>
      </c>
      <c r="B34" t="s">
        <v>254</v>
      </c>
    </row>
    <row r="35" spans="1:2" x14ac:dyDescent="0.25">
      <c r="A35" s="8" t="s">
        <v>167</v>
      </c>
      <c r="B35" s="1">
        <v>1239.3900000000001</v>
      </c>
    </row>
    <row r="36" spans="1:2" x14ac:dyDescent="0.25">
      <c r="A36" s="8" t="s">
        <v>223</v>
      </c>
      <c r="B36" s="1">
        <v>653.87</v>
      </c>
    </row>
    <row r="37" spans="1:2" x14ac:dyDescent="0.25">
      <c r="A37" s="8" t="s">
        <v>194</v>
      </c>
      <c r="B37" s="1">
        <v>921.35</v>
      </c>
    </row>
    <row r="38" spans="1:2" x14ac:dyDescent="0.25">
      <c r="A38" s="8" t="s">
        <v>25</v>
      </c>
      <c r="B38" s="1">
        <v>95626.819999999992</v>
      </c>
    </row>
    <row r="39" spans="1:2" x14ac:dyDescent="0.25">
      <c r="A39" s="8" t="s">
        <v>49</v>
      </c>
      <c r="B39" s="1">
        <v>21426.68</v>
      </c>
    </row>
    <row r="40" spans="1:2" x14ac:dyDescent="0.25">
      <c r="A40" s="8" t="s">
        <v>79</v>
      </c>
      <c r="B40" s="1">
        <v>5627.08</v>
      </c>
    </row>
    <row r="41" spans="1:2" x14ac:dyDescent="0.25">
      <c r="A41" s="8" t="s">
        <v>107</v>
      </c>
      <c r="B41" s="1">
        <v>4440</v>
      </c>
    </row>
    <row r="42" spans="1:2" x14ac:dyDescent="0.25">
      <c r="A42" s="8" t="s">
        <v>82</v>
      </c>
      <c r="B42" s="1">
        <v>10335.279999999999</v>
      </c>
    </row>
    <row r="43" spans="1:2" x14ac:dyDescent="0.25">
      <c r="A43" s="8" t="s">
        <v>42</v>
      </c>
      <c r="B43" s="1">
        <v>13385.29</v>
      </c>
    </row>
    <row r="44" spans="1:2" x14ac:dyDescent="0.25">
      <c r="A44" s="8" t="s">
        <v>87</v>
      </c>
      <c r="B44" s="1">
        <v>6620.12</v>
      </c>
    </row>
    <row r="45" spans="1:2" x14ac:dyDescent="0.25">
      <c r="A45" s="8" t="s">
        <v>112</v>
      </c>
      <c r="B45" s="1">
        <v>14902.34</v>
      </c>
    </row>
    <row r="46" spans="1:2" x14ac:dyDescent="0.25">
      <c r="A46" s="8" t="s">
        <v>174</v>
      </c>
      <c r="B46" s="1">
        <v>1064.72</v>
      </c>
    </row>
    <row r="47" spans="1:2" x14ac:dyDescent="0.25">
      <c r="A47" s="8" t="s">
        <v>58</v>
      </c>
      <c r="B47" s="1">
        <v>8985.94</v>
      </c>
    </row>
    <row r="48" spans="1:2" x14ac:dyDescent="0.25">
      <c r="A48" s="8" t="s">
        <v>138</v>
      </c>
      <c r="B48" s="1">
        <v>1885.29</v>
      </c>
    </row>
    <row r="49" spans="1:2" x14ac:dyDescent="0.25">
      <c r="A49" s="8" t="s">
        <v>76</v>
      </c>
      <c r="B49" s="1">
        <v>8064.92</v>
      </c>
    </row>
    <row r="50" spans="1:2" x14ac:dyDescent="0.25">
      <c r="A50" s="8" t="s">
        <v>183</v>
      </c>
      <c r="B50" s="1">
        <v>1593.5700000000002</v>
      </c>
    </row>
    <row r="51" spans="1:2" x14ac:dyDescent="0.25">
      <c r="A51" s="8" t="s">
        <v>96</v>
      </c>
      <c r="B51" s="1">
        <v>3385.41</v>
      </c>
    </row>
    <row r="52" spans="1:2" x14ac:dyDescent="0.25">
      <c r="A52" s="8" t="s">
        <v>123</v>
      </c>
      <c r="B52" s="1">
        <v>3474.75</v>
      </c>
    </row>
    <row r="53" spans="1:2" x14ac:dyDescent="0.25">
      <c r="A53" s="8" t="s">
        <v>260</v>
      </c>
      <c r="B53" s="1">
        <v>34608.220000000008</v>
      </c>
    </row>
    <row r="54" spans="1:2" x14ac:dyDescent="0.25">
      <c r="A54" s="8" t="s">
        <v>259</v>
      </c>
      <c r="B54" s="1">
        <v>307330.02</v>
      </c>
    </row>
    <row r="55" spans="1:2" x14ac:dyDescent="0.25">
      <c r="A55" s="8" t="s">
        <v>228</v>
      </c>
      <c r="B55" s="1">
        <v>650.61</v>
      </c>
    </row>
    <row r="56" spans="1:2" x14ac:dyDescent="0.25">
      <c r="A56" s="8" t="s">
        <v>67</v>
      </c>
      <c r="B56" s="1">
        <v>5000</v>
      </c>
    </row>
    <row r="57" spans="1:2" x14ac:dyDescent="0.25">
      <c r="A57" s="8" t="s">
        <v>252</v>
      </c>
      <c r="B57" s="1">
        <v>551221.67000000004</v>
      </c>
    </row>
    <row r="63" spans="1:2" x14ac:dyDescent="0.25">
      <c r="A63" s="7" t="s">
        <v>251</v>
      </c>
      <c r="B63" t="s">
        <v>255</v>
      </c>
    </row>
    <row r="64" spans="1:2" x14ac:dyDescent="0.25">
      <c r="A64" s="8" t="s">
        <v>167</v>
      </c>
      <c r="B64" s="9">
        <v>1</v>
      </c>
    </row>
    <row r="65" spans="1:2" x14ac:dyDescent="0.25">
      <c r="A65" s="8" t="s">
        <v>223</v>
      </c>
      <c r="B65" s="9">
        <v>1</v>
      </c>
    </row>
    <row r="66" spans="1:2" x14ac:dyDescent="0.25">
      <c r="A66" s="8" t="s">
        <v>194</v>
      </c>
      <c r="B66" s="9">
        <v>1</v>
      </c>
    </row>
    <row r="67" spans="1:2" x14ac:dyDescent="0.25">
      <c r="A67" s="8" t="s">
        <v>25</v>
      </c>
      <c r="B67" s="9">
        <v>7</v>
      </c>
    </row>
    <row r="68" spans="1:2" x14ac:dyDescent="0.25">
      <c r="A68" s="8" t="s">
        <v>49</v>
      </c>
      <c r="B68" s="9">
        <v>4</v>
      </c>
    </row>
    <row r="69" spans="1:2" x14ac:dyDescent="0.25">
      <c r="A69" s="8" t="s">
        <v>79</v>
      </c>
      <c r="B69" s="9">
        <v>2</v>
      </c>
    </row>
    <row r="70" spans="1:2" x14ac:dyDescent="0.25">
      <c r="A70" s="8" t="s">
        <v>107</v>
      </c>
      <c r="B70" s="9">
        <v>2</v>
      </c>
    </row>
    <row r="71" spans="1:2" x14ac:dyDescent="0.25">
      <c r="A71" s="8" t="s">
        <v>82</v>
      </c>
      <c r="B71" s="9">
        <v>3</v>
      </c>
    </row>
    <row r="72" spans="1:2" x14ac:dyDescent="0.25">
      <c r="A72" s="8" t="s">
        <v>42</v>
      </c>
      <c r="B72" s="9">
        <v>2</v>
      </c>
    </row>
    <row r="73" spans="1:2" x14ac:dyDescent="0.25">
      <c r="A73" s="8" t="s">
        <v>87</v>
      </c>
      <c r="B73" s="9">
        <v>3</v>
      </c>
    </row>
    <row r="74" spans="1:2" x14ac:dyDescent="0.25">
      <c r="A74" s="8" t="s">
        <v>112</v>
      </c>
      <c r="B74" s="9">
        <v>2</v>
      </c>
    </row>
    <row r="75" spans="1:2" x14ac:dyDescent="0.25">
      <c r="A75" s="8" t="s">
        <v>174</v>
      </c>
      <c r="B75" s="9">
        <v>1</v>
      </c>
    </row>
    <row r="76" spans="1:2" x14ac:dyDescent="0.25">
      <c r="A76" s="8" t="s">
        <v>58</v>
      </c>
      <c r="B76" s="9">
        <v>2</v>
      </c>
    </row>
    <row r="77" spans="1:2" x14ac:dyDescent="0.25">
      <c r="A77" s="8" t="s">
        <v>138</v>
      </c>
      <c r="B77" s="9">
        <v>1</v>
      </c>
    </row>
    <row r="78" spans="1:2" x14ac:dyDescent="0.25">
      <c r="A78" s="8" t="s">
        <v>76</v>
      </c>
      <c r="B78" s="9">
        <v>4</v>
      </c>
    </row>
    <row r="79" spans="1:2" x14ac:dyDescent="0.25">
      <c r="A79" s="8" t="s">
        <v>183</v>
      </c>
      <c r="B79" s="9">
        <v>2</v>
      </c>
    </row>
    <row r="80" spans="1:2" x14ac:dyDescent="0.25">
      <c r="A80" s="8" t="s">
        <v>96</v>
      </c>
      <c r="B80" s="9">
        <v>1</v>
      </c>
    </row>
    <row r="81" spans="1:2" x14ac:dyDescent="0.25">
      <c r="A81" s="8" t="s">
        <v>123</v>
      </c>
      <c r="B81" s="9">
        <v>2</v>
      </c>
    </row>
    <row r="82" spans="1:2" x14ac:dyDescent="0.25">
      <c r="A82" s="8" t="s">
        <v>260</v>
      </c>
      <c r="B82" s="9">
        <v>7</v>
      </c>
    </row>
    <row r="83" spans="1:2" x14ac:dyDescent="0.25">
      <c r="A83" s="8" t="s">
        <v>259</v>
      </c>
      <c r="B83" s="9">
        <v>50</v>
      </c>
    </row>
    <row r="84" spans="1:2" x14ac:dyDescent="0.25">
      <c r="A84" s="8" t="s">
        <v>228</v>
      </c>
      <c r="B84" s="9">
        <v>1</v>
      </c>
    </row>
    <row r="85" spans="1:2" x14ac:dyDescent="0.25">
      <c r="A85" s="8" t="s">
        <v>67</v>
      </c>
      <c r="B85" s="9">
        <v>1</v>
      </c>
    </row>
    <row r="86" spans="1:2" x14ac:dyDescent="0.25">
      <c r="A86" s="8" t="s">
        <v>252</v>
      </c>
      <c r="B86" s="9">
        <v>100</v>
      </c>
    </row>
    <row r="92" spans="1:2" x14ac:dyDescent="0.25">
      <c r="A92" s="7" t="s">
        <v>251</v>
      </c>
      <c r="B92" t="s">
        <v>258</v>
      </c>
    </row>
    <row r="93" spans="1:2" x14ac:dyDescent="0.25">
      <c r="A93" s="8" t="s">
        <v>259</v>
      </c>
      <c r="B93" s="2">
        <v>19.244422916870569</v>
      </c>
    </row>
    <row r="94" spans="1:2" x14ac:dyDescent="0.25">
      <c r="A94" s="8" t="s">
        <v>67</v>
      </c>
      <c r="B94" s="2">
        <v>1.364066193853428</v>
      </c>
    </row>
    <row r="95" spans="1:2" x14ac:dyDescent="0.25">
      <c r="A95" s="8" t="s">
        <v>76</v>
      </c>
      <c r="B95" s="2">
        <v>0.70529280191489763</v>
      </c>
    </row>
    <row r="96" spans="1:2" x14ac:dyDescent="0.25">
      <c r="A96" s="8" t="s">
        <v>25</v>
      </c>
      <c r="B96" s="2">
        <v>0.63943596317893769</v>
      </c>
    </row>
    <row r="97" spans="1:2" x14ac:dyDescent="0.25">
      <c r="A97" s="8" t="s">
        <v>260</v>
      </c>
      <c r="B97" s="2">
        <v>0.43886065231486382</v>
      </c>
    </row>
    <row r="98" spans="1:2" x14ac:dyDescent="0.25">
      <c r="A98" s="8" t="s">
        <v>42</v>
      </c>
      <c r="B98" s="2">
        <v>0.320265327399957</v>
      </c>
    </row>
    <row r="99" spans="1:2" x14ac:dyDescent="0.25">
      <c r="A99" s="8" t="s">
        <v>174</v>
      </c>
      <c r="B99" s="2">
        <v>0.29303037295216361</v>
      </c>
    </row>
    <row r="100" spans="1:2" x14ac:dyDescent="0.25">
      <c r="A100" s="8" t="s">
        <v>79</v>
      </c>
      <c r="B100" s="2">
        <v>0.18244504279298684</v>
      </c>
    </row>
    <row r="101" spans="1:2" x14ac:dyDescent="0.25">
      <c r="A101" s="8" t="s">
        <v>82</v>
      </c>
      <c r="B101" s="2">
        <v>0.16212248612631952</v>
      </c>
    </row>
    <row r="102" spans="1:2" x14ac:dyDescent="0.25">
      <c r="A102" s="8" t="s">
        <v>107</v>
      </c>
      <c r="B102" s="2">
        <v>0.14298229313228383</v>
      </c>
    </row>
    <row r="103" spans="1:2" x14ac:dyDescent="0.25">
      <c r="A103" s="8" t="s">
        <v>138</v>
      </c>
      <c r="B103" s="2">
        <v>0.1183355083639815</v>
      </c>
    </row>
    <row r="104" spans="1:2" x14ac:dyDescent="0.25">
      <c r="A104" s="8" t="s">
        <v>112</v>
      </c>
      <c r="B104" s="2">
        <v>0.10107248493778095</v>
      </c>
    </row>
    <row r="105" spans="1:2" x14ac:dyDescent="0.25">
      <c r="A105" s="8" t="s">
        <v>96</v>
      </c>
      <c r="B105" s="2">
        <v>6.2859672421425344E-2</v>
      </c>
    </row>
    <row r="106" spans="1:2" x14ac:dyDescent="0.25">
      <c r="A106" s="8" t="s">
        <v>167</v>
      </c>
      <c r="B106" s="2">
        <v>-3.8964362147576065E-2</v>
      </c>
    </row>
    <row r="107" spans="1:2" x14ac:dyDescent="0.25">
      <c r="A107" s="8" t="s">
        <v>194</v>
      </c>
      <c r="B107" s="2">
        <v>-7.9643984496743536E-2</v>
      </c>
    </row>
    <row r="108" spans="1:2" x14ac:dyDescent="0.25">
      <c r="A108" s="8" t="s">
        <v>183</v>
      </c>
      <c r="B108" s="2">
        <v>-0.13895161718897384</v>
      </c>
    </row>
    <row r="109" spans="1:2" x14ac:dyDescent="0.25">
      <c r="A109" s="8" t="s">
        <v>228</v>
      </c>
      <c r="B109" s="2">
        <v>-0.14950717665821328</v>
      </c>
    </row>
    <row r="110" spans="1:2" x14ac:dyDescent="0.25">
      <c r="A110" s="8" t="s">
        <v>223</v>
      </c>
      <c r="B110" s="2">
        <v>-0.15629677419354837</v>
      </c>
    </row>
    <row r="111" spans="1:2" x14ac:dyDescent="0.25">
      <c r="A111" s="8" t="s">
        <v>123</v>
      </c>
      <c r="B111" s="2">
        <v>-0.30284300271428494</v>
      </c>
    </row>
    <row r="112" spans="1:2" x14ac:dyDescent="0.25">
      <c r="A112" s="8" t="s">
        <v>49</v>
      </c>
      <c r="B112" s="2">
        <v>-0.37695633403453122</v>
      </c>
    </row>
    <row r="113" spans="1:2" x14ac:dyDescent="0.25">
      <c r="A113" s="8" t="s">
        <v>58</v>
      </c>
      <c r="B113" s="2">
        <v>-0.49981041052925523</v>
      </c>
    </row>
    <row r="114" spans="1:2" x14ac:dyDescent="0.25">
      <c r="A114" s="8" t="s">
        <v>87</v>
      </c>
      <c r="B114" s="2">
        <v>-1.0844145211956344</v>
      </c>
    </row>
    <row r="115" spans="1:2" x14ac:dyDescent="0.25">
      <c r="A115" s="8" t="s">
        <v>252</v>
      </c>
      <c r="B115" s="2">
        <v>20.947803533100831</v>
      </c>
    </row>
    <row r="119" spans="1:2" x14ac:dyDescent="0.25">
      <c r="A119" s="7" t="s">
        <v>251</v>
      </c>
      <c r="B119" t="s">
        <v>253</v>
      </c>
    </row>
    <row r="120" spans="1:2" x14ac:dyDescent="0.25">
      <c r="A120" s="10">
        <v>62562</v>
      </c>
      <c r="B120" s="9">
        <v>56606</v>
      </c>
    </row>
    <row r="121" spans="1:2" x14ac:dyDescent="0.25">
      <c r="A121" s="10">
        <v>32400</v>
      </c>
      <c r="B121" s="9">
        <v>34300</v>
      </c>
    </row>
    <row r="122" spans="1:2" x14ac:dyDescent="0.25">
      <c r="A122" s="10">
        <v>29800</v>
      </c>
      <c r="B122" s="9">
        <v>29512</v>
      </c>
    </row>
    <row r="123" spans="1:2" x14ac:dyDescent="0.25">
      <c r="A123" s="10">
        <v>31400</v>
      </c>
      <c r="B123" s="9">
        <v>28600</v>
      </c>
    </row>
    <row r="124" spans="1:2" x14ac:dyDescent="0.25">
      <c r="A124" s="10">
        <v>25468.59</v>
      </c>
      <c r="B124" s="9">
        <v>25075.38</v>
      </c>
    </row>
    <row r="125" spans="1:2" x14ac:dyDescent="0.25">
      <c r="A125" s="10">
        <v>23502.38</v>
      </c>
      <c r="B125" s="9">
        <v>21033.27</v>
      </c>
    </row>
    <row r="126" spans="1:2" x14ac:dyDescent="0.25">
      <c r="A126" s="10">
        <v>15249.27</v>
      </c>
      <c r="B126" s="9">
        <v>14771.6</v>
      </c>
    </row>
    <row r="127" spans="1:2" x14ac:dyDescent="0.25">
      <c r="A127" s="10">
        <v>14936</v>
      </c>
      <c r="B127" s="9">
        <v>14602</v>
      </c>
    </row>
    <row r="128" spans="1:2" x14ac:dyDescent="0.25">
      <c r="A128" s="10">
        <v>12060.26</v>
      </c>
      <c r="B128" s="9">
        <v>12035.25</v>
      </c>
    </row>
    <row r="129" spans="1:3" x14ac:dyDescent="0.25">
      <c r="A129" s="10">
        <v>12004.28</v>
      </c>
      <c r="B129" s="9">
        <v>11266.57</v>
      </c>
    </row>
    <row r="130" spans="1:3" x14ac:dyDescent="0.25">
      <c r="A130" s="10" t="s">
        <v>252</v>
      </c>
      <c r="B130" s="9">
        <v>247802.07</v>
      </c>
    </row>
    <row r="136" spans="1:3" x14ac:dyDescent="0.25">
      <c r="A136" s="7" t="s">
        <v>251</v>
      </c>
      <c r="B136" t="s">
        <v>261</v>
      </c>
      <c r="C136" t="s">
        <v>254</v>
      </c>
    </row>
    <row r="137" spans="1:3" x14ac:dyDescent="0.25">
      <c r="A137" s="8" t="s">
        <v>17</v>
      </c>
      <c r="B137" s="1">
        <v>25758</v>
      </c>
      <c r="C137" s="1">
        <v>32400</v>
      </c>
    </row>
    <row r="138" spans="1:3" x14ac:dyDescent="0.25">
      <c r="A138" s="8" t="s">
        <v>23</v>
      </c>
      <c r="B138" s="1">
        <v>42442.83</v>
      </c>
      <c r="C138" s="1">
        <v>25468.59</v>
      </c>
    </row>
    <row r="139" spans="1:3" x14ac:dyDescent="0.25">
      <c r="A139" s="8" t="s">
        <v>29</v>
      </c>
      <c r="B139" s="1">
        <v>55053.909999999989</v>
      </c>
      <c r="C139" s="1">
        <v>15249.27</v>
      </c>
    </row>
    <row r="140" spans="1:3" x14ac:dyDescent="0.25">
      <c r="A140" s="8" t="s">
        <v>33</v>
      </c>
      <c r="B140" s="1">
        <v>53531.88</v>
      </c>
      <c r="C140" s="1">
        <v>13379.35</v>
      </c>
    </row>
    <row r="141" spans="1:3" x14ac:dyDescent="0.25">
      <c r="A141" s="8" t="s">
        <v>37</v>
      </c>
      <c r="B141" s="1">
        <v>44966.130000000005</v>
      </c>
      <c r="C141" s="1">
        <v>12004.28</v>
      </c>
    </row>
    <row r="142" spans="1:3" x14ac:dyDescent="0.25">
      <c r="A142" s="8" t="s">
        <v>52</v>
      </c>
      <c r="B142" s="1">
        <v>30498.53</v>
      </c>
      <c r="C142" s="1">
        <v>8305.92</v>
      </c>
    </row>
    <row r="143" spans="1:3" x14ac:dyDescent="0.25">
      <c r="A143" s="8" t="s">
        <v>59</v>
      </c>
      <c r="B143" s="1">
        <v>26811</v>
      </c>
      <c r="C143" s="1">
        <v>5826</v>
      </c>
    </row>
    <row r="144" spans="1:3" x14ac:dyDescent="0.25">
      <c r="A144" s="8" t="s">
        <v>72</v>
      </c>
      <c r="B144" s="1">
        <v>75233</v>
      </c>
      <c r="C144" s="1">
        <v>4386</v>
      </c>
    </row>
    <row r="145" spans="1:3" x14ac:dyDescent="0.25">
      <c r="A145" s="8" t="s">
        <v>85</v>
      </c>
      <c r="B145" s="1">
        <v>27677.030000000002</v>
      </c>
      <c r="C145" s="1">
        <v>3788.12</v>
      </c>
    </row>
    <row r="146" spans="1:3" x14ac:dyDescent="0.25">
      <c r="A146" s="8" t="s">
        <v>201</v>
      </c>
      <c r="B146" s="1">
        <v>25887.06</v>
      </c>
      <c r="C146" s="1">
        <v>805.5</v>
      </c>
    </row>
    <row r="147" spans="1:3" x14ac:dyDescent="0.25">
      <c r="A147" s="8" t="s">
        <v>252</v>
      </c>
      <c r="B147" s="1">
        <v>407859.37</v>
      </c>
      <c r="C147" s="1">
        <v>121613.03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top_defense_manufacturers</vt:lpstr>
      <vt:lpstr>Worksheet</vt:lpstr>
      <vt:lpstr>Data Analysis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Iweha</dc:creator>
  <cp:lastModifiedBy>Eunice Iweha</cp:lastModifiedBy>
  <dcterms:created xsi:type="dcterms:W3CDTF">2025-09-11T09:21:08Z</dcterms:created>
  <dcterms:modified xsi:type="dcterms:W3CDTF">2025-09-15T10:44:12Z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2025-09-11T17:13:30Z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f53c472b-9ce5-4d34-9277-0883b6507fff</vt:lpwstr>
  </property>
  <property fmtid="{D5CDD505-2E9C-101B-9397-08002B2CF9AE}" pid="7" name="MSIP_Label_defa4170-0d19-0005-0004-bc88714345d2_ActionId">
    <vt:lpwstr>2bfe18bd-3597-416a-86c8-4efcad529bab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