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/src/neueda/flask_course/"/>
    </mc:Choice>
  </mc:AlternateContent>
  <xr:revisionPtr revIDLastSave="0" documentId="13_ncr:1_{C5737B54-57CD-404A-AFFB-0F0A50FB369E}" xr6:coauthVersionLast="47" xr6:coauthVersionMax="47" xr10:uidLastSave="{00000000-0000-0000-0000-000000000000}"/>
  <bookViews>
    <workbookView xWindow="8480" yWindow="4120" windowWidth="38400" windowHeight="21600" xr2:uid="{2CA62A83-4D0F-484B-8A47-F125202CF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  <c r="G5" i="1"/>
  <c r="G6" i="1" s="1"/>
  <c r="G7" i="1" s="1"/>
  <c r="G8" i="1" s="1"/>
  <c r="G9" i="1" s="1"/>
  <c r="G10" i="1" s="1"/>
  <c r="G11" i="1" s="1"/>
  <c r="G12" i="1" s="1"/>
  <c r="H12" i="1" s="1"/>
  <c r="F5" i="1"/>
  <c r="F6" i="1" s="1"/>
  <c r="F7" i="1" s="1"/>
  <c r="F8" i="1" s="1"/>
  <c r="F9" i="1" s="1"/>
  <c r="F10" i="1" s="1"/>
  <c r="F11" i="1" s="1"/>
  <c r="F12" i="1" s="1"/>
  <c r="J12" i="1" s="1"/>
  <c r="H11" i="1" l="1"/>
  <c r="J11" i="1"/>
  <c r="J10" i="1"/>
  <c r="J9" i="1"/>
  <c r="J5" i="1"/>
  <c r="J8" i="1"/>
  <c r="J6" i="1"/>
  <c r="J7" i="1"/>
</calcChain>
</file>

<file path=xl/sharedStrings.xml><?xml version="1.0" encoding="utf-8"?>
<sst xmlns="http://schemas.openxmlformats.org/spreadsheetml/2006/main" count="14" uniqueCount="12">
  <si>
    <t>sell</t>
  </si>
  <si>
    <t>buy</t>
  </si>
  <si>
    <t>Long-only PnL Calculations</t>
  </si>
  <si>
    <t>Single equity</t>
  </si>
  <si>
    <t>Side</t>
  </si>
  <si>
    <t>Size</t>
  </si>
  <si>
    <t>Price</t>
  </si>
  <si>
    <t>Timestamp</t>
  </si>
  <si>
    <t>Balance/Realized PnL ($)</t>
  </si>
  <si>
    <t>Unrealized PnL ($)</t>
  </si>
  <si>
    <t>Position Value ($)</t>
  </si>
  <si>
    <t>Position (shares)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</si>
</sst>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32F7-C21B-674D-845A-5957C2145561}">
  <dimension ref="A1:J12"/>
  <sheetViews>
    <sheetView tabSelected="1" zoomScale="163" workbookViewId="0"/>
  </sheetViews>
  <sheetFormatPr baseColWidth="10" defaultRowHeight="16" x14ac:dyDescent="0.2"/>
  <cols>
    <col min="1" max="1" width="7.1640625" customWidth="1"/>
    <col min="2" max="2" width="8.1640625" customWidth="1"/>
    <col min="3" max="3" width="8.33203125" customWidth="1"/>
    <col min="6" max="6" width="15.33203125" bestFit="1" customWidth="1"/>
    <col min="7" max="7" width="22" bestFit="1" customWidth="1"/>
    <col min="8" max="8" width="16" bestFit="1" customWidth="1"/>
    <col min="10" max="10" width="15.6640625" bestFit="1" customWidth="1"/>
  </cols>
  <sheetData>
    <row r="1" spans="1:10" x14ac:dyDescent="0.2">
      <c r="A1" t="s">
        <v>2</v>
      </c>
    </row>
    <row r="2" spans="1:10" x14ac:dyDescent="0.2">
      <c r="A2" t="s">
        <v>3</v>
      </c>
    </row>
    <row r="3" spans="1:10" x14ac:dyDescent="0.2">
      <c r="F3" s="2" t="s">
        <v>11</v>
      </c>
      <c r="G3" s="2" t="s">
        <v>8</v>
      </c>
      <c r="H3" s="2" t="s">
        <v>9</v>
      </c>
      <c r="J3" s="2" t="s">
        <v>10</v>
      </c>
    </row>
    <row r="4" spans="1:10" x14ac:dyDescent="0.2">
      <c r="A4" s="2" t="s">
        <v>4</v>
      </c>
      <c r="B4" s="2" t="s">
        <v>5</v>
      </c>
      <c r="C4" s="2" t="s">
        <v>6</v>
      </c>
      <c r="D4" s="2" t="s">
        <v>7</v>
      </c>
      <c r="F4">
        <v>0</v>
      </c>
      <c r="G4" s="3">
        <v>0</v>
      </c>
      <c r="H4" s="3">
        <v>0</v>
      </c>
      <c r="J4" s="3">
        <v>0</v>
      </c>
    </row>
    <row r="5" spans="1:10" x14ac:dyDescent="0.2">
      <c r="A5" t="s">
        <v>1</v>
      </c>
      <c r="B5">
        <v>100</v>
      </c>
      <c r="C5">
        <v>85</v>
      </c>
      <c r="D5" s="1">
        <v>0.41666666666666669</v>
      </c>
      <c r="F5">
        <f>IF(A5="buy",F4+B5,IF(A5="sell",F4-B5,F4))</f>
        <v>100</v>
      </c>
      <c r="G5" s="3">
        <f>IF(A5="buy",G4-B5*C5,IF(A5="sell",G4+B5*C5,G4))</f>
        <v>-8500</v>
      </c>
      <c r="H5" s="3">
        <f>G5+F5*C5</f>
        <v>0</v>
      </c>
      <c r="J5" s="3">
        <f>F5*C5</f>
        <v>8500</v>
      </c>
    </row>
    <row r="6" spans="1:10" x14ac:dyDescent="0.2">
      <c r="A6" t="s">
        <v>1</v>
      </c>
      <c r="B6">
        <v>100</v>
      </c>
      <c r="C6">
        <v>90</v>
      </c>
      <c r="D6" s="1">
        <v>0.45833333333333331</v>
      </c>
      <c r="E6" s="1"/>
      <c r="F6">
        <f>IF(A6="buy",F5+B6,IF(A6="sell",F5-B6,F5))</f>
        <v>200</v>
      </c>
      <c r="G6" s="3">
        <f>IF(A6="buy",G5-B6*C6,IF(A6="sell",G5+B6*C6,G5))</f>
        <v>-17500</v>
      </c>
      <c r="H6" s="3">
        <f t="shared" ref="H6:H12" si="0">G6+F6*C6</f>
        <v>500</v>
      </c>
      <c r="J6" s="3">
        <f>F6*C6</f>
        <v>18000</v>
      </c>
    </row>
    <row r="7" spans="1:10" x14ac:dyDescent="0.2">
      <c r="C7">
        <v>95</v>
      </c>
      <c r="D7" s="1">
        <v>0.5</v>
      </c>
      <c r="E7" s="1"/>
      <c r="F7">
        <f>IF(A7="buy",F6+B7,IF(A7="sell",F6-B7,F6))</f>
        <v>200</v>
      </c>
      <c r="G7" s="3">
        <f>IF(A7="buy",G6-B7*C7,IF(A7="sell",G6+B7*C7,G6))</f>
        <v>-17500</v>
      </c>
      <c r="H7" s="3">
        <f t="shared" si="0"/>
        <v>1500</v>
      </c>
      <c r="J7" s="3">
        <f t="shared" ref="J7:J12" si="1">F7*C7</f>
        <v>19000</v>
      </c>
    </row>
    <row r="8" spans="1:10" x14ac:dyDescent="0.2">
      <c r="A8" t="s">
        <v>0</v>
      </c>
      <c r="B8">
        <v>100</v>
      </c>
      <c r="C8">
        <v>200</v>
      </c>
      <c r="D8" s="1">
        <v>0.54166666666666663</v>
      </c>
      <c r="E8" s="1"/>
      <c r="F8">
        <f>IF(A8="buy",F7+B8,IF(A8="sell",F7-B8,F7))</f>
        <v>100</v>
      </c>
      <c r="G8" s="3">
        <f>IF(A8="buy",G7-B8*C8,IF(A8="sell",G7+B8*C8,G7))</f>
        <v>2500</v>
      </c>
      <c r="H8" s="3">
        <f t="shared" si="0"/>
        <v>22500</v>
      </c>
      <c r="J8" s="3">
        <f t="shared" si="1"/>
        <v>20000</v>
      </c>
    </row>
    <row r="9" spans="1:10" x14ac:dyDescent="0.2">
      <c r="C9">
        <v>95</v>
      </c>
      <c r="D9" s="1">
        <v>0.58333333333333337</v>
      </c>
      <c r="F9">
        <f t="shared" ref="F9:F12" si="2">IF(A9="buy",F8+B9,IF(A9="sell",F8-B9,F8))</f>
        <v>100</v>
      </c>
      <c r="G9" s="3">
        <f t="shared" ref="G9:G12" si="3">IF(A9="buy",G8-B9*C9,IF(A9="sell",G8+B9*C9,G8))</f>
        <v>2500</v>
      </c>
      <c r="H9" s="3">
        <f t="shared" si="0"/>
        <v>12000</v>
      </c>
      <c r="J9" s="3">
        <f t="shared" si="1"/>
        <v>9500</v>
      </c>
    </row>
    <row r="10" spans="1:10" x14ac:dyDescent="0.2">
      <c r="C10">
        <v>99</v>
      </c>
      <c r="D10" s="1">
        <v>0.60416666666666663</v>
      </c>
      <c r="F10">
        <f t="shared" si="2"/>
        <v>100</v>
      </c>
      <c r="G10" s="3">
        <f t="shared" si="3"/>
        <v>2500</v>
      </c>
      <c r="H10" s="3">
        <f t="shared" si="0"/>
        <v>12400</v>
      </c>
      <c r="J10" s="3">
        <f t="shared" si="1"/>
        <v>9900</v>
      </c>
    </row>
    <row r="11" spans="1:10" x14ac:dyDescent="0.2">
      <c r="A11" t="s">
        <v>0</v>
      </c>
      <c r="B11">
        <v>50</v>
      </c>
      <c r="C11">
        <v>95</v>
      </c>
      <c r="D11" s="1">
        <v>0.625</v>
      </c>
      <c r="F11">
        <f t="shared" si="2"/>
        <v>50</v>
      </c>
      <c r="G11" s="3">
        <f t="shared" si="3"/>
        <v>7250</v>
      </c>
      <c r="H11" s="3">
        <f t="shared" si="0"/>
        <v>12000</v>
      </c>
      <c r="J11" s="3">
        <f t="shared" si="1"/>
        <v>4750</v>
      </c>
    </row>
    <row r="12" spans="1:10" x14ac:dyDescent="0.2">
      <c r="C12">
        <v>98</v>
      </c>
      <c r="D12" s="1">
        <v>0.66666666666666663</v>
      </c>
      <c r="F12">
        <f t="shared" si="2"/>
        <v>50</v>
      </c>
      <c r="G12" s="3">
        <f t="shared" si="3"/>
        <v>7250</v>
      </c>
      <c r="H12" s="3">
        <f t="shared" si="0"/>
        <v>12150</v>
      </c>
      <c r="J12" s="3">
        <f t="shared" si="1"/>
        <v>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Dykes</dc:creator>
  <cp:lastModifiedBy>Dave Dykes</cp:lastModifiedBy>
  <dcterms:created xsi:type="dcterms:W3CDTF">2024-07-31T19:39:13Z</dcterms:created>
  <dcterms:modified xsi:type="dcterms:W3CDTF">2024-08-07T19:10:50Z</dcterms:modified>
</cp:coreProperties>
</file>