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36AA2432-313B-6342-A376-C4BA4C209AC9}" xr6:coauthVersionLast="47" xr6:coauthVersionMax="47" xr10:uidLastSave="{00000000-0000-0000-0000-000000000000}"/>
  <bookViews>
    <workbookView xWindow="0" yWindow="500" windowWidth="35840" windowHeight="20200" activeTab="5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0" l="1"/>
  <c r="B16" i="10"/>
  <c r="C16" i="10"/>
  <c r="B20" i="4"/>
  <c r="B15" i="11"/>
  <c r="B21" i="11"/>
  <c r="B2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<sst xmlns="http://schemas.openxmlformats.org/spreadsheetml/2006/main" count="189" uniqueCount="143">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</sst>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672042</xdr:colOff>
      <xdr:row>17</xdr:row>
      <xdr:rowOff>83607</xdr:rowOff>
    </xdr:from>
    <xdr:to>
      <xdr:col>14</xdr:col>
      <xdr:colOff>190500</xdr:colOff>
      <xdr:row>38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21" t="s">
        <v>2</v>
      </c>
      <c r="B2" s="21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21" t="s">
        <v>61</v>
      </c>
      <c r="B5" s="21"/>
      <c r="C5" s="21"/>
      <c r="D5" s="21"/>
      <c r="E5" s="21"/>
      <c r="F5" s="21"/>
      <c r="G5" s="21"/>
    </row>
    <row r="6" spans="1:8" x14ac:dyDescent="0.2">
      <c r="A6" s="21" t="s">
        <v>62</v>
      </c>
      <c r="B6" s="21"/>
      <c r="C6" s="21"/>
      <c r="D6" s="21"/>
      <c r="E6" s="21"/>
      <c r="F6" s="21"/>
      <c r="G6" s="21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21" t="s">
        <v>68</v>
      </c>
      <c r="B10" s="21"/>
      <c r="C10" s="21"/>
      <c r="D10" s="21"/>
      <c r="E10" s="21"/>
      <c r="F10" s="21"/>
      <c r="G10" s="21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21" t="s">
        <v>17</v>
      </c>
      <c r="B15" s="21"/>
      <c r="C15" s="21"/>
      <c r="D15" s="21"/>
      <c r="E15" s="21"/>
      <c r="F15" s="21"/>
      <c r="G15" s="21"/>
    </row>
    <row r="16" spans="1:8" x14ac:dyDescent="0.2">
      <c r="A16" s="21" t="s">
        <v>62</v>
      </c>
      <c r="B16" s="21"/>
      <c r="C16" s="21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21" t="s">
        <v>68</v>
      </c>
      <c r="B18" s="21"/>
      <c r="C18" s="21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K25"/>
  <sheetViews>
    <sheetView zoomScale="120" zoomScaleNormal="120" workbookViewId="0">
      <selection activeCell="L17" sqref="L17"/>
    </sheetView>
  </sheetViews>
  <sheetFormatPr baseColWidth="10" defaultRowHeight="15" x14ac:dyDescent="0.2"/>
  <cols>
    <col min="1" max="1" width="24.1640625" bestFit="1" customWidth="1"/>
    <col min="2" max="2" width="31.6640625" customWidth="1"/>
  </cols>
  <sheetData>
    <row r="1" spans="1:11" x14ac:dyDescent="0.2">
      <c r="A1" t="s">
        <v>110</v>
      </c>
    </row>
    <row r="2" spans="1:11" x14ac:dyDescent="0.2">
      <c r="A2" t="s">
        <v>11</v>
      </c>
      <c r="B2" t="s">
        <v>111</v>
      </c>
    </row>
    <row r="3" spans="1:11" ht="17" customHeight="1" x14ac:dyDescent="0.2">
      <c r="B3" s="8" t="s">
        <v>80</v>
      </c>
    </row>
    <row r="4" spans="1:11" x14ac:dyDescent="0.2">
      <c r="A4" t="s">
        <v>112</v>
      </c>
    </row>
    <row r="5" spans="1:11" x14ac:dyDescent="0.2">
      <c r="A5" t="s">
        <v>113</v>
      </c>
      <c r="B5">
        <v>2019</v>
      </c>
      <c r="H5" t="s">
        <v>131</v>
      </c>
    </row>
    <row r="6" spans="1:11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</row>
    <row r="7" spans="1:11" x14ac:dyDescent="0.2">
      <c r="A7" t="s">
        <v>116</v>
      </c>
      <c r="B7" s="19">
        <v>1.9E-2</v>
      </c>
      <c r="H7" t="s">
        <v>81</v>
      </c>
      <c r="I7">
        <v>68968000</v>
      </c>
      <c r="J7">
        <v>155155000</v>
      </c>
      <c r="K7">
        <v>293926000</v>
      </c>
    </row>
    <row r="8" spans="1:11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</row>
    <row r="9" spans="1:11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</row>
    <row r="10" spans="1:11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</row>
    <row r="11" spans="1:11" x14ac:dyDescent="0.2">
      <c r="A11" t="s">
        <v>119</v>
      </c>
    </row>
    <row r="12" spans="1:11" x14ac:dyDescent="0.2">
      <c r="A12" t="s">
        <v>123</v>
      </c>
      <c r="B12" t="s">
        <v>124</v>
      </c>
      <c r="C12" t="s">
        <v>125</v>
      </c>
      <c r="D12" t="s">
        <v>0</v>
      </c>
    </row>
    <row r="13" spans="1:11" x14ac:dyDescent="0.2">
      <c r="A13" t="s">
        <v>120</v>
      </c>
      <c r="B13" t="s">
        <v>121</v>
      </c>
    </row>
    <row r="14" spans="1:11" x14ac:dyDescent="0.2">
      <c r="A14" t="s">
        <v>122</v>
      </c>
      <c r="B14">
        <v>10625</v>
      </c>
      <c r="C14" s="1" t="s">
        <v>126</v>
      </c>
      <c r="D14" t="s">
        <v>127</v>
      </c>
    </row>
    <row r="15" spans="1:11" x14ac:dyDescent="0.2">
      <c r="A15" t="s">
        <v>130</v>
      </c>
      <c r="B15">
        <f>155155000*(1+B7)</f>
        <v>158102945</v>
      </c>
      <c r="C15" s="1" t="s">
        <v>137</v>
      </c>
    </row>
    <row r="16" spans="1:11" x14ac:dyDescent="0.2">
      <c r="A16" t="s">
        <v>85</v>
      </c>
      <c r="B16">
        <v>0.626</v>
      </c>
      <c r="C16" s="1"/>
    </row>
    <row r="17" spans="1:3" x14ac:dyDescent="0.2">
      <c r="A17" t="s">
        <v>86</v>
      </c>
      <c r="B17">
        <v>20</v>
      </c>
      <c r="C17" s="1" t="s">
        <v>39</v>
      </c>
    </row>
    <row r="19" spans="1:3" x14ac:dyDescent="0.2">
      <c r="A19" t="s">
        <v>134</v>
      </c>
      <c r="B19" t="s">
        <v>135</v>
      </c>
    </row>
    <row r="20" spans="1:3" x14ac:dyDescent="0.2">
      <c r="A20" t="s">
        <v>120</v>
      </c>
      <c r="B20">
        <v>1</v>
      </c>
    </row>
    <row r="21" spans="1:3" x14ac:dyDescent="0.2">
      <c r="A21" t="s">
        <v>130</v>
      </c>
      <c r="B21" s="20" t="e">
        <f>POWER(1+B7,4)*#REF!</f>
        <v>#REF!</v>
      </c>
    </row>
    <row r="23" spans="1:3" x14ac:dyDescent="0.2">
      <c r="A23" t="s">
        <v>40</v>
      </c>
    </row>
    <row r="24" spans="1:3" x14ac:dyDescent="0.2">
      <c r="A24" t="s">
        <v>120</v>
      </c>
      <c r="B24">
        <v>1</v>
      </c>
    </row>
    <row r="25" spans="1:3" x14ac:dyDescent="0.2">
      <c r="A25" t="s">
        <v>130</v>
      </c>
      <c r="B25" s="20" t="e">
        <f>POWER(1+B7,4)*#REF!</f>
        <v>#REF!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E17"/>
  <sheetViews>
    <sheetView zoomScale="120" zoomScaleNormal="120" workbookViewId="0">
      <selection activeCell="C17" sqref="C17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</cols>
  <sheetData>
    <row r="1" spans="1:5" x14ac:dyDescent="0.2">
      <c r="A1" t="s">
        <v>96</v>
      </c>
      <c r="B1" t="s">
        <v>94</v>
      </c>
    </row>
    <row r="2" spans="1:5" x14ac:dyDescent="0.2">
      <c r="A2" t="s">
        <v>87</v>
      </c>
      <c r="B2" t="s">
        <v>97</v>
      </c>
    </row>
    <row r="3" spans="1:5" x14ac:dyDescent="0.2">
      <c r="A3" t="s">
        <v>95</v>
      </c>
    </row>
    <row r="4" spans="1:5" x14ac:dyDescent="0.2">
      <c r="A4" t="s">
        <v>84</v>
      </c>
      <c r="B4" t="s">
        <v>102</v>
      </c>
      <c r="C4" t="s">
        <v>28</v>
      </c>
    </row>
    <row r="5" spans="1:5" x14ac:dyDescent="0.2">
      <c r="A5" t="s">
        <v>139</v>
      </c>
      <c r="B5">
        <v>1193</v>
      </c>
      <c r="C5" t="s">
        <v>66</v>
      </c>
    </row>
    <row r="6" spans="1:5" x14ac:dyDescent="0.2">
      <c r="A6" t="s">
        <v>105</v>
      </c>
      <c r="B6">
        <v>14.9</v>
      </c>
      <c r="C6" t="s">
        <v>66</v>
      </c>
    </row>
    <row r="7" spans="1:5" x14ac:dyDescent="0.2">
      <c r="A7" t="s">
        <v>140</v>
      </c>
      <c r="B7" s="2">
        <v>-9.9999999999999997E+199</v>
      </c>
      <c r="C7" t="s">
        <v>66</v>
      </c>
    </row>
    <row r="8" spans="1:5" x14ac:dyDescent="0.2">
      <c r="A8" t="s">
        <v>106</v>
      </c>
      <c r="B8" s="2">
        <v>-9.9999999999999997E+199</v>
      </c>
      <c r="C8" t="s">
        <v>66</v>
      </c>
    </row>
    <row r="9" spans="1:5" x14ac:dyDescent="0.2">
      <c r="A9" t="s">
        <v>107</v>
      </c>
      <c r="B9" s="2">
        <v>-9.9999999999999997E+199</v>
      </c>
      <c r="C9" t="s">
        <v>66</v>
      </c>
    </row>
    <row r="10" spans="1:5" x14ac:dyDescent="0.2">
      <c r="A10" t="s">
        <v>108</v>
      </c>
      <c r="B10" s="2">
        <v>-9.9999999999999997E+199</v>
      </c>
      <c r="C10" t="s">
        <v>66</v>
      </c>
    </row>
    <row r="11" spans="1:5" x14ac:dyDescent="0.2">
      <c r="B11" s="2"/>
    </row>
    <row r="12" spans="1:5" x14ac:dyDescent="0.2">
      <c r="B12" s="2"/>
    </row>
    <row r="13" spans="1:5" x14ac:dyDescent="0.2">
      <c r="A13" t="s">
        <v>98</v>
      </c>
    </row>
    <row r="14" spans="1:5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5" x14ac:dyDescent="0.2">
      <c r="A15" t="s">
        <v>103</v>
      </c>
      <c r="B15" s="22">
        <v>-1175</v>
      </c>
      <c r="C15">
        <v>-400</v>
      </c>
      <c r="D15" t="s">
        <v>66</v>
      </c>
    </row>
    <row r="16" spans="1:5" x14ac:dyDescent="0.2">
      <c r="A16" t="s">
        <v>104</v>
      </c>
      <c r="B16" s="22">
        <f>B15*25.13</f>
        <v>-29527.75</v>
      </c>
      <c r="C16">
        <f>C15*25.13</f>
        <v>-10052</v>
      </c>
      <c r="D16" t="s">
        <v>101</v>
      </c>
      <c r="E16" t="s">
        <v>141</v>
      </c>
    </row>
    <row r="17" spans="1:5" x14ac:dyDescent="0.2">
      <c r="A17" t="s">
        <v>109</v>
      </c>
      <c r="B17" s="22">
        <v>500</v>
      </c>
      <c r="C17">
        <f>ABS(B16)*4</f>
        <v>118111</v>
      </c>
      <c r="D17" t="s">
        <v>101</v>
      </c>
      <c r="E17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MACRS</vt:lpstr>
      <vt:lpstr>Transfer_rates</vt:lpstr>
      <vt:lpstr>HTSE</vt:lpstr>
      <vt:lpstr>FT</vt:lpstr>
      <vt:lpstr>Boundaries</vt:lpstr>
      <vt:lpstr>Capacity_Market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2022-10-12T18:46:53Z</dcterms:modified>
</cp:coreProperties>
</file>