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bpw/projects/heron/tests/integration_tests/multimarket_fix_price/"/>
    </mc:Choice>
  </mc:AlternateContent>
  <xr:revisionPtr revIDLastSave="0" documentId="13_ncr:1_{590AB011-198F-A949-9DEA-5291B4FFD811}" xr6:coauthVersionLast="45" xr6:coauthVersionMax="45" xr10:uidLastSave="{00000000-0000-0000-0000-000000000000}"/>
  <bookViews>
    <workbookView xWindow="32040" yWindow="11500" windowWidth="43240" windowHeight="17440" xr2:uid="{D0FB268D-148C-FA40-8069-E11220FC7D23}"/>
  </bookViews>
  <sheets>
    <sheet name="Case 1" sheetId="2" r:id="rId1"/>
    <sheet name="Case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2" i="2" l="1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C13" i="2" s="1"/>
  <c r="C8" i="2"/>
  <c r="D8" i="2" s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C19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C16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C15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C12" i="1"/>
  <c r="C17" i="1"/>
  <c r="D17" i="1" s="1"/>
  <c r="E17" i="1" s="1"/>
  <c r="F17" i="1" s="1"/>
  <c r="E8" i="2" l="1"/>
  <c r="D15" i="2"/>
  <c r="D16" i="2" s="1"/>
  <c r="D13" i="2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C15" i="2"/>
  <c r="C16" i="2" s="1"/>
  <c r="G17" i="1"/>
  <c r="H17" i="1" s="1"/>
  <c r="I17" i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C19" i="2" l="1"/>
  <c r="C17" i="2"/>
  <c r="D17" i="2" s="1"/>
  <c r="D19" i="2"/>
  <c r="E15" i="2"/>
  <c r="E16" i="2" s="1"/>
  <c r="F8" i="2"/>
  <c r="C13" i="1"/>
  <c r="F15" i="2" l="1"/>
  <c r="F16" i="2" s="1"/>
  <c r="G8" i="2"/>
  <c r="E17" i="2"/>
  <c r="E19" i="2"/>
  <c r="D13" i="1"/>
  <c r="G15" i="2" l="1"/>
  <c r="G16" i="2" s="1"/>
  <c r="H8" i="2"/>
  <c r="F17" i="2"/>
  <c r="F19" i="2"/>
  <c r="E13" i="1"/>
  <c r="I8" i="2" l="1"/>
  <c r="H15" i="2"/>
  <c r="H16" i="2" s="1"/>
  <c r="G17" i="2"/>
  <c r="G19" i="2"/>
  <c r="F13" i="1"/>
  <c r="H17" i="2" l="1"/>
  <c r="H19" i="2"/>
  <c r="J8" i="2"/>
  <c r="I15" i="2"/>
  <c r="I16" i="2" s="1"/>
  <c r="G13" i="1"/>
  <c r="I19" i="2" l="1"/>
  <c r="I17" i="2"/>
  <c r="K8" i="2"/>
  <c r="J15" i="2"/>
  <c r="J16" i="2" s="1"/>
  <c r="H13" i="1"/>
  <c r="J17" i="2" l="1"/>
  <c r="J19" i="2"/>
  <c r="L8" i="2"/>
  <c r="K15" i="2"/>
  <c r="K16" i="2" s="1"/>
  <c r="I13" i="1"/>
  <c r="K17" i="2" l="1"/>
  <c r="K19" i="2"/>
  <c r="M8" i="2"/>
  <c r="L15" i="2"/>
  <c r="L16" i="2" s="1"/>
  <c r="J13" i="1"/>
  <c r="L17" i="2" l="1"/>
  <c r="L19" i="2"/>
  <c r="M15" i="2"/>
  <c r="M16" i="2" s="1"/>
  <c r="N8" i="2"/>
  <c r="K13" i="1"/>
  <c r="O8" i="2" l="1"/>
  <c r="N15" i="2"/>
  <c r="N16" i="2" s="1"/>
  <c r="M17" i="2"/>
  <c r="M19" i="2"/>
  <c r="L13" i="1"/>
  <c r="N19" i="2" l="1"/>
  <c r="N17" i="2"/>
  <c r="P8" i="2"/>
  <c r="O15" i="2"/>
  <c r="O16" i="2" s="1"/>
  <c r="M13" i="1"/>
  <c r="O19" i="2" l="1"/>
  <c r="O17" i="2"/>
  <c r="Q8" i="2"/>
  <c r="P15" i="2"/>
  <c r="P16" i="2" s="1"/>
  <c r="N13" i="1"/>
  <c r="P19" i="2" l="1"/>
  <c r="P17" i="2"/>
  <c r="Q15" i="2"/>
  <c r="Q16" i="2" s="1"/>
  <c r="R8" i="2"/>
  <c r="O13" i="1"/>
  <c r="S8" i="2" l="1"/>
  <c r="R15" i="2"/>
  <c r="R16" i="2" s="1"/>
  <c r="Q19" i="2"/>
  <c r="Q17" i="2"/>
  <c r="P13" i="1"/>
  <c r="R17" i="2" l="1"/>
  <c r="R19" i="2"/>
  <c r="S15" i="2"/>
  <c r="S16" i="2" s="1"/>
  <c r="T8" i="2"/>
  <c r="Q13" i="1"/>
  <c r="U8" i="2" l="1"/>
  <c r="T15" i="2"/>
  <c r="T16" i="2" s="1"/>
  <c r="S17" i="2"/>
  <c r="S19" i="2"/>
  <c r="R13" i="1"/>
  <c r="T17" i="2" l="1"/>
  <c r="T19" i="2"/>
  <c r="V8" i="2"/>
  <c r="U15" i="2"/>
  <c r="U16" i="2" s="1"/>
  <c r="S13" i="1"/>
  <c r="U17" i="2" l="1"/>
  <c r="U19" i="2"/>
  <c r="V15" i="2"/>
  <c r="V16" i="2" s="1"/>
  <c r="W8" i="2"/>
  <c r="W15" i="2" s="1"/>
  <c r="W16" i="2" s="1"/>
  <c r="T13" i="1"/>
  <c r="V19" i="2" l="1"/>
  <c r="V17" i="2"/>
  <c r="W17" i="2"/>
  <c r="W19" i="2"/>
  <c r="Y19" i="2" s="1"/>
  <c r="U13" i="1"/>
  <c r="E26" i="2" l="1"/>
  <c r="D26" i="2"/>
  <c r="C26" i="2"/>
  <c r="B27" i="2" s="1"/>
  <c r="V13" i="1"/>
  <c r="W13" i="1" s="1"/>
  <c r="Y19" i="1" l="1"/>
  <c r="E26" i="1" l="1"/>
  <c r="D26" i="1"/>
  <c r="C26" i="1"/>
  <c r="B27" i="1" s="1"/>
</calcChain>
</file>

<file path=xl/sharedStrings.xml><?xml version="1.0" encoding="utf-8"?>
<sst xmlns="http://schemas.openxmlformats.org/spreadsheetml/2006/main" count="60" uniqueCount="25">
  <si>
    <t>ARMA Signal</t>
  </si>
  <si>
    <t>time</t>
  </si>
  <si>
    <t>signal</t>
  </si>
  <si>
    <t>electricity</t>
  </si>
  <si>
    <t>cashflow</t>
  </si>
  <si>
    <t>TOTAL</t>
  </si>
  <si>
    <t>HOURLY TOTAL</t>
  </si>
  <si>
    <t>All years are the same.</t>
  </si>
  <si>
    <t>CashFlows</t>
  </si>
  <si>
    <t>Year 1</t>
  </si>
  <si>
    <t>Year 0</t>
  </si>
  <si>
    <t>Year 2</t>
  </si>
  <si>
    <t>Year 3</t>
  </si>
  <si>
    <t>YEAR 1</t>
  </si>
  <si>
    <t>YEARS 2-3</t>
  </si>
  <si>
    <t>Not Discounted</t>
  </si>
  <si>
    <t>Discount Rate:</t>
  </si>
  <si>
    <t>NPV</t>
  </si>
  <si>
    <t>CASE VARIABLES</t>
  </si>
  <si>
    <t>VALUE</t>
  </si>
  <si>
    <t>BOP capacity</t>
  </si>
  <si>
    <t>cumulative</t>
  </si>
  <si>
    <t>Generator</t>
  </si>
  <si>
    <t>Grid 1</t>
  </si>
  <si>
    <t>Grid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</si>
</sst>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8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9901-C9EE-9948-846C-E17303C6B6B5}">
  <dimension ref="A1:Y34"/>
  <sheetViews>
    <sheetView tabSelected="1" workbookViewId="0">
      <selection activeCell="K24" sqref="K24"/>
    </sheetView>
  </sheetViews>
  <sheetFormatPr baseColWidth="10" defaultRowHeight="16" x14ac:dyDescent="0.2"/>
  <cols>
    <col min="1" max="1" width="15.33203125" customWidth="1"/>
    <col min="2" max="2" width="12.6640625" customWidth="1"/>
    <col min="24" max="24" width="3.6640625" customWidth="1"/>
  </cols>
  <sheetData>
    <row r="1" spans="1:25" x14ac:dyDescent="0.2">
      <c r="A1" t="s">
        <v>18</v>
      </c>
      <c r="B1" t="s">
        <v>20</v>
      </c>
    </row>
    <row r="2" spans="1:25" x14ac:dyDescent="0.2">
      <c r="A2" t="s">
        <v>19</v>
      </c>
      <c r="B2">
        <v>1095</v>
      </c>
    </row>
    <row r="4" spans="1:25" x14ac:dyDescent="0.2">
      <c r="A4" t="s">
        <v>13</v>
      </c>
    </row>
    <row r="5" spans="1:25" x14ac:dyDescent="0.2">
      <c r="A5" t="s">
        <v>1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Y5" t="s">
        <v>5</v>
      </c>
    </row>
    <row r="6" spans="1:25" x14ac:dyDescent="0.2">
      <c r="A6" t="s">
        <v>0</v>
      </c>
      <c r="B6" s="2" t="s">
        <v>2</v>
      </c>
      <c r="C6" s="2">
        <v>0</v>
      </c>
      <c r="D6" s="2">
        <v>6.2790520000000002E-2</v>
      </c>
      <c r="E6" s="2">
        <v>0.12533323399999999</v>
      </c>
      <c r="F6" s="2">
        <v>0.18738131499999999</v>
      </c>
      <c r="G6" s="2">
        <v>0.248689887</v>
      </c>
      <c r="H6" s="2">
        <v>0.30901699399999999</v>
      </c>
      <c r="I6" s="2">
        <v>0.36812455300000002</v>
      </c>
      <c r="J6" s="2">
        <v>0.42577929199999998</v>
      </c>
      <c r="K6" s="2">
        <v>0.48175367400000002</v>
      </c>
      <c r="L6" s="2">
        <v>0.53582679499999997</v>
      </c>
      <c r="M6" s="2">
        <v>0.58778525199999998</v>
      </c>
      <c r="N6" s="2">
        <v>0.63742399000000005</v>
      </c>
      <c r="O6" s="2">
        <v>0.68454710600000002</v>
      </c>
      <c r="P6" s="2">
        <v>0.72896862699999998</v>
      </c>
      <c r="Q6" s="2">
        <v>0.77051324300000001</v>
      </c>
      <c r="R6" s="2">
        <v>0.80901699400000004</v>
      </c>
      <c r="S6" s="2">
        <v>0.84432792599999995</v>
      </c>
      <c r="T6" s="2">
        <v>0.87630668</v>
      </c>
      <c r="U6" s="2">
        <v>0.90482705200000002</v>
      </c>
      <c r="V6" s="2">
        <v>0.92977648599999996</v>
      </c>
      <c r="W6" s="2">
        <v>0.95105651599999996</v>
      </c>
    </row>
    <row r="8" spans="1:25" x14ac:dyDescent="0.2">
      <c r="A8" t="s">
        <v>22</v>
      </c>
      <c r="B8" s="1" t="s">
        <v>3</v>
      </c>
      <c r="C8" s="1">
        <f>B2</f>
        <v>1095</v>
      </c>
      <c r="D8" s="1">
        <f>C8</f>
        <v>1095</v>
      </c>
      <c r="E8" s="1">
        <f t="shared" ref="E8:W8" si="0">D8</f>
        <v>1095</v>
      </c>
      <c r="F8" s="1">
        <f t="shared" si="0"/>
        <v>1095</v>
      </c>
      <c r="G8" s="1">
        <f t="shared" si="0"/>
        <v>1095</v>
      </c>
      <c r="H8" s="1">
        <f t="shared" si="0"/>
        <v>1095</v>
      </c>
      <c r="I8" s="1">
        <f t="shared" si="0"/>
        <v>1095</v>
      </c>
      <c r="J8" s="1">
        <f t="shared" si="0"/>
        <v>1095</v>
      </c>
      <c r="K8" s="1">
        <f t="shared" si="0"/>
        <v>1095</v>
      </c>
      <c r="L8" s="1">
        <f t="shared" si="0"/>
        <v>1095</v>
      </c>
      <c r="M8" s="1">
        <f t="shared" si="0"/>
        <v>1095</v>
      </c>
      <c r="N8" s="1">
        <f t="shared" si="0"/>
        <v>1095</v>
      </c>
      <c r="O8" s="1">
        <f t="shared" si="0"/>
        <v>1095</v>
      </c>
      <c r="P8" s="1">
        <f t="shared" si="0"/>
        <v>1095</v>
      </c>
      <c r="Q8" s="1">
        <f t="shared" si="0"/>
        <v>1095</v>
      </c>
      <c r="R8" s="1">
        <f t="shared" si="0"/>
        <v>1095</v>
      </c>
      <c r="S8" s="1">
        <f t="shared" si="0"/>
        <v>1095</v>
      </c>
      <c r="T8" s="1">
        <f t="shared" si="0"/>
        <v>1095</v>
      </c>
      <c r="U8" s="1">
        <f t="shared" si="0"/>
        <v>1095</v>
      </c>
      <c r="V8" s="1">
        <f t="shared" si="0"/>
        <v>1095</v>
      </c>
      <c r="W8" s="1">
        <f t="shared" si="0"/>
        <v>1095</v>
      </c>
    </row>
    <row r="9" spans="1:25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1" spans="1:25" x14ac:dyDescent="0.2">
      <c r="A11" t="s">
        <v>23</v>
      </c>
      <c r="B11" s="1" t="s">
        <v>3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</row>
    <row r="12" spans="1:25" x14ac:dyDescent="0.2">
      <c r="B12" s="3" t="s">
        <v>4</v>
      </c>
      <c r="C12" s="3">
        <f>-1*C11*10</f>
        <v>10</v>
      </c>
      <c r="D12" s="3">
        <f t="shared" ref="D12:W12" si="1">-1*D11*10</f>
        <v>10</v>
      </c>
      <c r="E12" s="3">
        <f t="shared" si="1"/>
        <v>10</v>
      </c>
      <c r="F12" s="3">
        <f t="shared" si="1"/>
        <v>10</v>
      </c>
      <c r="G12" s="3">
        <f t="shared" si="1"/>
        <v>10</v>
      </c>
      <c r="H12" s="3">
        <f t="shared" si="1"/>
        <v>10</v>
      </c>
      <c r="I12" s="3">
        <f t="shared" si="1"/>
        <v>10</v>
      </c>
      <c r="J12" s="3">
        <f t="shared" si="1"/>
        <v>10</v>
      </c>
      <c r="K12" s="3">
        <f t="shared" si="1"/>
        <v>10</v>
      </c>
      <c r="L12" s="3">
        <f t="shared" si="1"/>
        <v>10</v>
      </c>
      <c r="M12" s="3">
        <f t="shared" si="1"/>
        <v>10</v>
      </c>
      <c r="N12" s="3">
        <f t="shared" si="1"/>
        <v>10</v>
      </c>
      <c r="O12" s="3">
        <f t="shared" si="1"/>
        <v>10</v>
      </c>
      <c r="P12" s="3">
        <f t="shared" si="1"/>
        <v>10</v>
      </c>
      <c r="Q12" s="3">
        <f t="shared" si="1"/>
        <v>10</v>
      </c>
      <c r="R12" s="3">
        <f t="shared" si="1"/>
        <v>10</v>
      </c>
      <c r="S12" s="3">
        <f t="shared" si="1"/>
        <v>10</v>
      </c>
      <c r="T12" s="3">
        <f t="shared" si="1"/>
        <v>10</v>
      </c>
      <c r="U12" s="3">
        <f t="shared" si="1"/>
        <v>10</v>
      </c>
      <c r="V12" s="3">
        <f t="shared" si="1"/>
        <v>10</v>
      </c>
      <c r="W12" s="3">
        <f t="shared" si="1"/>
        <v>10</v>
      </c>
    </row>
    <row r="13" spans="1:25" x14ac:dyDescent="0.2">
      <c r="B13" s="1" t="s">
        <v>21</v>
      </c>
      <c r="C13">
        <f>C12</f>
        <v>10</v>
      </c>
      <c r="D13">
        <f>D12+C13</f>
        <v>20</v>
      </c>
      <c r="E13">
        <f t="shared" ref="E13:W13" si="2">E12+D13</f>
        <v>30</v>
      </c>
      <c r="F13">
        <f t="shared" si="2"/>
        <v>40</v>
      </c>
      <c r="G13">
        <f t="shared" si="2"/>
        <v>50</v>
      </c>
      <c r="H13">
        <f t="shared" si="2"/>
        <v>60</v>
      </c>
      <c r="I13">
        <f t="shared" si="2"/>
        <v>70</v>
      </c>
      <c r="J13">
        <f t="shared" si="2"/>
        <v>80</v>
      </c>
      <c r="K13">
        <f t="shared" si="2"/>
        <v>90</v>
      </c>
      <c r="L13">
        <f t="shared" si="2"/>
        <v>100</v>
      </c>
      <c r="M13">
        <f t="shared" si="2"/>
        <v>110</v>
      </c>
      <c r="N13">
        <f t="shared" si="2"/>
        <v>120</v>
      </c>
      <c r="O13">
        <f t="shared" si="2"/>
        <v>130</v>
      </c>
      <c r="P13">
        <f t="shared" si="2"/>
        <v>140</v>
      </c>
      <c r="Q13">
        <f t="shared" si="2"/>
        <v>150</v>
      </c>
      <c r="R13">
        <f t="shared" si="2"/>
        <v>160</v>
      </c>
      <c r="S13">
        <f t="shared" si="2"/>
        <v>170</v>
      </c>
      <c r="T13">
        <f t="shared" si="2"/>
        <v>180</v>
      </c>
      <c r="U13">
        <f t="shared" si="2"/>
        <v>190</v>
      </c>
      <c r="V13">
        <f t="shared" si="2"/>
        <v>200</v>
      </c>
      <c r="W13">
        <f t="shared" si="2"/>
        <v>210</v>
      </c>
    </row>
    <row r="14" spans="1:25" ht="15" customHeight="1" x14ac:dyDescent="0.2"/>
    <row r="15" spans="1:25" x14ac:dyDescent="0.2">
      <c r="A15" t="s">
        <v>24</v>
      </c>
      <c r="B15" s="1" t="s">
        <v>3</v>
      </c>
      <c r="C15" s="1">
        <f>-(C8+C11)</f>
        <v>-1094</v>
      </c>
      <c r="D15" s="1">
        <f t="shared" ref="D15:W15" si="3">-(D8+D11)</f>
        <v>-1094</v>
      </c>
      <c r="E15" s="1">
        <f t="shared" si="3"/>
        <v>-1094</v>
      </c>
      <c r="F15" s="1">
        <f t="shared" si="3"/>
        <v>-1094</v>
      </c>
      <c r="G15" s="1">
        <f t="shared" si="3"/>
        <v>-1094</v>
      </c>
      <c r="H15" s="1">
        <f t="shared" si="3"/>
        <v>-1094</v>
      </c>
      <c r="I15" s="1">
        <f t="shared" si="3"/>
        <v>-1094</v>
      </c>
      <c r="J15" s="1">
        <f t="shared" si="3"/>
        <v>-1094</v>
      </c>
      <c r="K15" s="1">
        <f t="shared" si="3"/>
        <v>-1094</v>
      </c>
      <c r="L15" s="1">
        <f t="shared" si="3"/>
        <v>-1094</v>
      </c>
      <c r="M15" s="1">
        <f t="shared" si="3"/>
        <v>-1094</v>
      </c>
      <c r="N15" s="1">
        <f t="shared" si="3"/>
        <v>-1094</v>
      </c>
      <c r="O15" s="1">
        <f t="shared" si="3"/>
        <v>-1094</v>
      </c>
      <c r="P15" s="1">
        <f t="shared" si="3"/>
        <v>-1094</v>
      </c>
      <c r="Q15" s="1">
        <f t="shared" si="3"/>
        <v>-1094</v>
      </c>
      <c r="R15" s="1">
        <f t="shared" si="3"/>
        <v>-1094</v>
      </c>
      <c r="S15" s="1">
        <f t="shared" si="3"/>
        <v>-1094</v>
      </c>
      <c r="T15" s="1">
        <f t="shared" si="3"/>
        <v>-1094</v>
      </c>
      <c r="U15" s="1">
        <f t="shared" si="3"/>
        <v>-1094</v>
      </c>
      <c r="V15" s="1">
        <f t="shared" si="3"/>
        <v>-1094</v>
      </c>
      <c r="W15" s="1">
        <f t="shared" si="3"/>
        <v>-1094</v>
      </c>
    </row>
    <row r="16" spans="1:25" x14ac:dyDescent="0.2">
      <c r="B16" s="3" t="s">
        <v>4</v>
      </c>
      <c r="C16" s="3">
        <f>-1*C15*0.1</f>
        <v>109.4</v>
      </c>
      <c r="D16" s="3">
        <f t="shared" ref="D16:W16" si="4">-1*D15*0.1</f>
        <v>109.4</v>
      </c>
      <c r="E16" s="3">
        <f t="shared" si="4"/>
        <v>109.4</v>
      </c>
      <c r="F16" s="3">
        <f t="shared" si="4"/>
        <v>109.4</v>
      </c>
      <c r="G16" s="3">
        <f t="shared" si="4"/>
        <v>109.4</v>
      </c>
      <c r="H16" s="3">
        <f t="shared" si="4"/>
        <v>109.4</v>
      </c>
      <c r="I16" s="3">
        <f t="shared" si="4"/>
        <v>109.4</v>
      </c>
      <c r="J16" s="3">
        <f t="shared" si="4"/>
        <v>109.4</v>
      </c>
      <c r="K16" s="3">
        <f t="shared" si="4"/>
        <v>109.4</v>
      </c>
      <c r="L16" s="3">
        <f t="shared" si="4"/>
        <v>109.4</v>
      </c>
      <c r="M16" s="3">
        <f t="shared" si="4"/>
        <v>109.4</v>
      </c>
      <c r="N16" s="3">
        <f t="shared" si="4"/>
        <v>109.4</v>
      </c>
      <c r="O16" s="3">
        <f t="shared" si="4"/>
        <v>109.4</v>
      </c>
      <c r="P16" s="3">
        <f t="shared" si="4"/>
        <v>109.4</v>
      </c>
      <c r="Q16" s="3">
        <f t="shared" si="4"/>
        <v>109.4</v>
      </c>
      <c r="R16" s="3">
        <f t="shared" si="4"/>
        <v>109.4</v>
      </c>
      <c r="S16" s="3">
        <f t="shared" si="4"/>
        <v>109.4</v>
      </c>
      <c r="T16" s="3">
        <f t="shared" si="4"/>
        <v>109.4</v>
      </c>
      <c r="U16" s="3">
        <f t="shared" si="4"/>
        <v>109.4</v>
      </c>
      <c r="V16" s="3">
        <f t="shared" si="4"/>
        <v>109.4</v>
      </c>
      <c r="W16" s="3">
        <f t="shared" si="4"/>
        <v>109.4</v>
      </c>
    </row>
    <row r="17" spans="1:25" x14ac:dyDescent="0.2">
      <c r="B17" s="1" t="s">
        <v>21</v>
      </c>
      <c r="C17">
        <f>C16</f>
        <v>109.4</v>
      </c>
      <c r="D17">
        <f>D16+C17</f>
        <v>218.8</v>
      </c>
      <c r="E17">
        <f t="shared" ref="E17:W17" si="5">E16+D17</f>
        <v>328.20000000000005</v>
      </c>
      <c r="F17">
        <f t="shared" si="5"/>
        <v>437.6</v>
      </c>
      <c r="G17">
        <f t="shared" si="5"/>
        <v>547</v>
      </c>
      <c r="H17">
        <f t="shared" si="5"/>
        <v>656.4</v>
      </c>
      <c r="I17">
        <f t="shared" si="5"/>
        <v>765.8</v>
      </c>
      <c r="J17">
        <f t="shared" si="5"/>
        <v>875.19999999999993</v>
      </c>
      <c r="K17">
        <f t="shared" si="5"/>
        <v>984.59999999999991</v>
      </c>
      <c r="L17">
        <f t="shared" si="5"/>
        <v>1094</v>
      </c>
      <c r="M17">
        <f t="shared" si="5"/>
        <v>1203.4000000000001</v>
      </c>
      <c r="N17">
        <f t="shared" si="5"/>
        <v>1312.8000000000002</v>
      </c>
      <c r="O17">
        <f t="shared" si="5"/>
        <v>1422.2000000000003</v>
      </c>
      <c r="P17">
        <f t="shared" si="5"/>
        <v>1531.6000000000004</v>
      </c>
      <c r="Q17">
        <f t="shared" si="5"/>
        <v>1641.0000000000005</v>
      </c>
      <c r="R17">
        <f t="shared" si="5"/>
        <v>1750.4000000000005</v>
      </c>
      <c r="S17">
        <f t="shared" si="5"/>
        <v>1859.8000000000006</v>
      </c>
      <c r="T17">
        <f t="shared" si="5"/>
        <v>1969.2000000000007</v>
      </c>
      <c r="U17">
        <f t="shared" si="5"/>
        <v>2078.6000000000008</v>
      </c>
      <c r="V17">
        <f t="shared" si="5"/>
        <v>2188.0000000000009</v>
      </c>
      <c r="W17">
        <f t="shared" si="5"/>
        <v>2297.400000000001</v>
      </c>
    </row>
    <row r="18" spans="1:25" x14ac:dyDescent="0.2">
      <c r="B18" s="5"/>
    </row>
    <row r="19" spans="1:25" x14ac:dyDescent="0.2">
      <c r="A19" t="s">
        <v>6</v>
      </c>
      <c r="B19" t="s">
        <v>4</v>
      </c>
      <c r="C19">
        <f>C16+C12</f>
        <v>119.4</v>
      </c>
      <c r="D19">
        <f t="shared" ref="D19:W19" si="6">D16+D12</f>
        <v>119.4</v>
      </c>
      <c r="E19">
        <f t="shared" si="6"/>
        <v>119.4</v>
      </c>
      <c r="F19">
        <f t="shared" si="6"/>
        <v>119.4</v>
      </c>
      <c r="G19">
        <f t="shared" si="6"/>
        <v>119.4</v>
      </c>
      <c r="H19">
        <f t="shared" si="6"/>
        <v>119.4</v>
      </c>
      <c r="I19">
        <f t="shared" si="6"/>
        <v>119.4</v>
      </c>
      <c r="J19">
        <f t="shared" si="6"/>
        <v>119.4</v>
      </c>
      <c r="K19">
        <f t="shared" si="6"/>
        <v>119.4</v>
      </c>
      <c r="L19">
        <f t="shared" si="6"/>
        <v>119.4</v>
      </c>
      <c r="M19">
        <f t="shared" si="6"/>
        <v>119.4</v>
      </c>
      <c r="N19">
        <f t="shared" si="6"/>
        <v>119.4</v>
      </c>
      <c r="O19">
        <f t="shared" si="6"/>
        <v>119.4</v>
      </c>
      <c r="P19">
        <f t="shared" si="6"/>
        <v>119.4</v>
      </c>
      <c r="Q19">
        <f t="shared" si="6"/>
        <v>119.4</v>
      </c>
      <c r="R19">
        <f t="shared" si="6"/>
        <v>119.4</v>
      </c>
      <c r="S19">
        <f t="shared" si="6"/>
        <v>119.4</v>
      </c>
      <c r="T19">
        <f t="shared" si="6"/>
        <v>119.4</v>
      </c>
      <c r="U19">
        <f t="shared" si="6"/>
        <v>119.4</v>
      </c>
      <c r="V19">
        <f t="shared" si="6"/>
        <v>119.4</v>
      </c>
      <c r="W19">
        <f t="shared" si="6"/>
        <v>119.4</v>
      </c>
      <c r="Y19">
        <f t="shared" ref="Y19" si="7">SUM(C19:W19)</f>
        <v>2507.400000000001</v>
      </c>
    </row>
    <row r="22" spans="1:25" x14ac:dyDescent="0.2">
      <c r="A22" t="s">
        <v>14</v>
      </c>
      <c r="B22" t="s">
        <v>7</v>
      </c>
    </row>
    <row r="25" spans="1:25" x14ac:dyDescent="0.2">
      <c r="A25" t="s">
        <v>8</v>
      </c>
      <c r="B25" t="s">
        <v>10</v>
      </c>
      <c r="C25" t="s">
        <v>9</v>
      </c>
      <c r="D25" t="s">
        <v>11</v>
      </c>
      <c r="E25" t="s">
        <v>12</v>
      </c>
      <c r="G25" t="s">
        <v>16</v>
      </c>
    </row>
    <row r="26" spans="1:25" x14ac:dyDescent="0.2">
      <c r="A26" t="s">
        <v>15</v>
      </c>
      <c r="B26">
        <v>0</v>
      </c>
      <c r="C26">
        <f>Y19</f>
        <v>2507.400000000001</v>
      </c>
      <c r="D26">
        <f>Y19</f>
        <v>2507.400000000001</v>
      </c>
      <c r="E26">
        <f>Y19</f>
        <v>2507.400000000001</v>
      </c>
      <c r="G26">
        <v>0.08</v>
      </c>
    </row>
    <row r="27" spans="1:25" x14ac:dyDescent="0.2">
      <c r="A27" t="s">
        <v>17</v>
      </c>
      <c r="B27" s="4">
        <f>NPV(G26,C26:E26) + B26</f>
        <v>6461.8129858253333</v>
      </c>
    </row>
    <row r="34" spans="2:2" x14ac:dyDescent="0.2">
      <c r="B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9E27-8097-774F-8230-3D9ED6209ECF}">
  <dimension ref="A1:Y34"/>
  <sheetViews>
    <sheetView workbookViewId="0">
      <selection sqref="A1:Z35"/>
    </sheetView>
  </sheetViews>
  <sheetFormatPr baseColWidth="10" defaultRowHeight="16" x14ac:dyDescent="0.2"/>
  <cols>
    <col min="1" max="1" width="15.33203125" customWidth="1"/>
    <col min="2" max="2" width="12.6640625" customWidth="1"/>
    <col min="24" max="24" width="3.6640625" customWidth="1"/>
  </cols>
  <sheetData>
    <row r="1" spans="1:25" x14ac:dyDescent="0.2">
      <c r="A1" t="s">
        <v>18</v>
      </c>
      <c r="B1" t="s">
        <v>20</v>
      </c>
    </row>
    <row r="2" spans="1:25" x14ac:dyDescent="0.2">
      <c r="A2" t="s">
        <v>19</v>
      </c>
      <c r="B2">
        <v>1098</v>
      </c>
    </row>
    <row r="4" spans="1:25" x14ac:dyDescent="0.2">
      <c r="A4" t="s">
        <v>13</v>
      </c>
    </row>
    <row r="5" spans="1:25" x14ac:dyDescent="0.2">
      <c r="A5" t="s">
        <v>1</v>
      </c>
      <c r="C5">
        <v>0</v>
      </c>
      <c r="D5">
        <v>0.1</v>
      </c>
      <c r="E5">
        <v>0.2</v>
      </c>
      <c r="F5">
        <v>0.3</v>
      </c>
      <c r="G5">
        <v>0.4</v>
      </c>
      <c r="H5">
        <v>0.5</v>
      </c>
      <c r="I5">
        <v>0.6</v>
      </c>
      <c r="J5">
        <v>0.7</v>
      </c>
      <c r="K5">
        <v>0.8</v>
      </c>
      <c r="L5">
        <v>0.9</v>
      </c>
      <c r="M5">
        <v>1</v>
      </c>
      <c r="N5">
        <v>1.1000000000000001</v>
      </c>
      <c r="O5">
        <v>1.2</v>
      </c>
      <c r="P5">
        <v>1.3</v>
      </c>
      <c r="Q5">
        <v>1.4</v>
      </c>
      <c r="R5">
        <v>1.5</v>
      </c>
      <c r="S5">
        <v>1.6</v>
      </c>
      <c r="T5">
        <v>1.7</v>
      </c>
      <c r="U5">
        <v>1.8</v>
      </c>
      <c r="V5">
        <v>1.9</v>
      </c>
      <c r="W5">
        <v>2</v>
      </c>
      <c r="Y5" t="s">
        <v>5</v>
      </c>
    </row>
    <row r="6" spans="1:25" x14ac:dyDescent="0.2">
      <c r="A6" t="s">
        <v>0</v>
      </c>
      <c r="B6" s="2" t="s">
        <v>2</v>
      </c>
      <c r="C6" s="2">
        <v>0</v>
      </c>
      <c r="D6" s="2">
        <v>6.2790520000000002E-2</v>
      </c>
      <c r="E6" s="2">
        <v>0.12533323399999999</v>
      </c>
      <c r="F6" s="2">
        <v>0.18738131499999999</v>
      </c>
      <c r="G6" s="2">
        <v>0.248689887</v>
      </c>
      <c r="H6" s="2">
        <v>0.30901699399999999</v>
      </c>
      <c r="I6" s="2">
        <v>0.36812455300000002</v>
      </c>
      <c r="J6" s="2">
        <v>0.42577929199999998</v>
      </c>
      <c r="K6" s="2">
        <v>0.48175367400000002</v>
      </c>
      <c r="L6" s="2">
        <v>0.53582679499999997</v>
      </c>
      <c r="M6" s="2">
        <v>0.58778525199999998</v>
      </c>
      <c r="N6" s="2">
        <v>0.63742399000000005</v>
      </c>
      <c r="O6" s="2">
        <v>0.68454710600000002</v>
      </c>
      <c r="P6" s="2">
        <v>0.72896862699999998</v>
      </c>
      <c r="Q6" s="2">
        <v>0.77051324300000001</v>
      </c>
      <c r="R6" s="2">
        <v>0.80901699400000004</v>
      </c>
      <c r="S6" s="2">
        <v>0.84432792599999995</v>
      </c>
      <c r="T6" s="2">
        <v>0.87630668</v>
      </c>
      <c r="U6" s="2">
        <v>0.90482705200000002</v>
      </c>
      <c r="V6" s="2">
        <v>0.92977648599999996</v>
      </c>
      <c r="W6" s="2">
        <v>0.95105651599999996</v>
      </c>
    </row>
    <row r="8" spans="1:25" x14ac:dyDescent="0.2">
      <c r="A8" t="s">
        <v>22</v>
      </c>
      <c r="B8" s="1" t="s">
        <v>3</v>
      </c>
      <c r="C8" s="1">
        <f>B2</f>
        <v>1098</v>
      </c>
      <c r="D8" s="1">
        <f>C8</f>
        <v>1098</v>
      </c>
      <c r="E8" s="1">
        <f t="shared" ref="E8:W8" si="0">D8</f>
        <v>1098</v>
      </c>
      <c r="F8" s="1">
        <f t="shared" si="0"/>
        <v>1098</v>
      </c>
      <c r="G8" s="1">
        <f t="shared" si="0"/>
        <v>1098</v>
      </c>
      <c r="H8" s="1">
        <f t="shared" si="0"/>
        <v>1098</v>
      </c>
      <c r="I8" s="1">
        <f t="shared" si="0"/>
        <v>1098</v>
      </c>
      <c r="J8" s="1">
        <f t="shared" si="0"/>
        <v>1098</v>
      </c>
      <c r="K8" s="1">
        <f t="shared" si="0"/>
        <v>1098</v>
      </c>
      <c r="L8" s="1">
        <f t="shared" si="0"/>
        <v>1098</v>
      </c>
      <c r="M8" s="1">
        <f t="shared" si="0"/>
        <v>1098</v>
      </c>
      <c r="N8" s="1">
        <f t="shared" si="0"/>
        <v>1098</v>
      </c>
      <c r="O8" s="1">
        <f t="shared" si="0"/>
        <v>1098</v>
      </c>
      <c r="P8" s="1">
        <f t="shared" si="0"/>
        <v>1098</v>
      </c>
      <c r="Q8" s="1">
        <f t="shared" si="0"/>
        <v>1098</v>
      </c>
      <c r="R8" s="1">
        <f t="shared" si="0"/>
        <v>1098</v>
      </c>
      <c r="S8" s="1">
        <f t="shared" si="0"/>
        <v>1098</v>
      </c>
      <c r="T8" s="1">
        <f t="shared" si="0"/>
        <v>1098</v>
      </c>
      <c r="U8" s="1">
        <f t="shared" si="0"/>
        <v>1098</v>
      </c>
      <c r="V8" s="1">
        <f t="shared" si="0"/>
        <v>1098</v>
      </c>
      <c r="W8" s="1">
        <f t="shared" si="0"/>
        <v>1098</v>
      </c>
    </row>
    <row r="9" spans="1:25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1" spans="1:25" x14ac:dyDescent="0.2">
      <c r="A11" t="s">
        <v>23</v>
      </c>
      <c r="B11" s="1" t="s">
        <v>3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</row>
    <row r="12" spans="1:25" x14ac:dyDescent="0.2">
      <c r="B12" s="3" t="s">
        <v>4</v>
      </c>
      <c r="C12" s="3">
        <f>-1*C11*10</f>
        <v>10</v>
      </c>
      <c r="D12" s="3">
        <f t="shared" ref="D12:W12" si="1">-1*D11*10</f>
        <v>10</v>
      </c>
      <c r="E12" s="3">
        <f t="shared" si="1"/>
        <v>10</v>
      </c>
      <c r="F12" s="3">
        <f t="shared" si="1"/>
        <v>10</v>
      </c>
      <c r="G12" s="3">
        <f t="shared" si="1"/>
        <v>10</v>
      </c>
      <c r="H12" s="3">
        <f t="shared" si="1"/>
        <v>10</v>
      </c>
      <c r="I12" s="3">
        <f t="shared" si="1"/>
        <v>10</v>
      </c>
      <c r="J12" s="3">
        <f t="shared" si="1"/>
        <v>10</v>
      </c>
      <c r="K12" s="3">
        <f t="shared" si="1"/>
        <v>10</v>
      </c>
      <c r="L12" s="3">
        <f t="shared" si="1"/>
        <v>10</v>
      </c>
      <c r="M12" s="3">
        <f t="shared" si="1"/>
        <v>10</v>
      </c>
      <c r="N12" s="3">
        <f t="shared" si="1"/>
        <v>10</v>
      </c>
      <c r="O12" s="3">
        <f t="shared" si="1"/>
        <v>10</v>
      </c>
      <c r="P12" s="3">
        <f t="shared" si="1"/>
        <v>10</v>
      </c>
      <c r="Q12" s="3">
        <f t="shared" si="1"/>
        <v>10</v>
      </c>
      <c r="R12" s="3">
        <f t="shared" si="1"/>
        <v>10</v>
      </c>
      <c r="S12" s="3">
        <f t="shared" si="1"/>
        <v>10</v>
      </c>
      <c r="T12" s="3">
        <f t="shared" si="1"/>
        <v>10</v>
      </c>
      <c r="U12" s="3">
        <f t="shared" si="1"/>
        <v>10</v>
      </c>
      <c r="V12" s="3">
        <f t="shared" si="1"/>
        <v>10</v>
      </c>
      <c r="W12" s="3">
        <f t="shared" si="1"/>
        <v>10</v>
      </c>
    </row>
    <row r="13" spans="1:25" x14ac:dyDescent="0.2">
      <c r="B13" s="1" t="s">
        <v>21</v>
      </c>
      <c r="C13">
        <f>C12</f>
        <v>10</v>
      </c>
      <c r="D13">
        <f>D12+C13</f>
        <v>20</v>
      </c>
      <c r="E13">
        <f t="shared" ref="E13:W13" si="2">E12+D13</f>
        <v>30</v>
      </c>
      <c r="F13">
        <f t="shared" si="2"/>
        <v>40</v>
      </c>
      <c r="G13">
        <f t="shared" si="2"/>
        <v>50</v>
      </c>
      <c r="H13">
        <f t="shared" si="2"/>
        <v>60</v>
      </c>
      <c r="I13">
        <f t="shared" si="2"/>
        <v>70</v>
      </c>
      <c r="J13">
        <f t="shared" si="2"/>
        <v>80</v>
      </c>
      <c r="K13">
        <f t="shared" si="2"/>
        <v>90</v>
      </c>
      <c r="L13">
        <f t="shared" si="2"/>
        <v>100</v>
      </c>
      <c r="M13">
        <f t="shared" si="2"/>
        <v>110</v>
      </c>
      <c r="N13">
        <f t="shared" si="2"/>
        <v>120</v>
      </c>
      <c r="O13">
        <f t="shared" si="2"/>
        <v>130</v>
      </c>
      <c r="P13">
        <f t="shared" si="2"/>
        <v>140</v>
      </c>
      <c r="Q13">
        <f t="shared" si="2"/>
        <v>150</v>
      </c>
      <c r="R13">
        <f t="shared" si="2"/>
        <v>160</v>
      </c>
      <c r="S13">
        <f t="shared" si="2"/>
        <v>170</v>
      </c>
      <c r="T13">
        <f t="shared" si="2"/>
        <v>180</v>
      </c>
      <c r="U13">
        <f t="shared" si="2"/>
        <v>190</v>
      </c>
      <c r="V13">
        <f t="shared" si="2"/>
        <v>200</v>
      </c>
      <c r="W13">
        <f t="shared" si="2"/>
        <v>210</v>
      </c>
    </row>
    <row r="15" spans="1:25" x14ac:dyDescent="0.2">
      <c r="A15" t="s">
        <v>24</v>
      </c>
      <c r="B15" s="1" t="s">
        <v>3</v>
      </c>
      <c r="C15" s="1">
        <f>-(C8+C11)</f>
        <v>-1097</v>
      </c>
      <c r="D15" s="1">
        <f t="shared" ref="D15:W15" si="3">-(D8+D11)</f>
        <v>-1097</v>
      </c>
      <c r="E15" s="1">
        <f t="shared" si="3"/>
        <v>-1097</v>
      </c>
      <c r="F15" s="1">
        <f t="shared" si="3"/>
        <v>-1097</v>
      </c>
      <c r="G15" s="1">
        <f t="shared" si="3"/>
        <v>-1097</v>
      </c>
      <c r="H15" s="1">
        <f t="shared" si="3"/>
        <v>-1097</v>
      </c>
      <c r="I15" s="1">
        <f t="shared" si="3"/>
        <v>-1097</v>
      </c>
      <c r="J15" s="1">
        <f t="shared" si="3"/>
        <v>-1097</v>
      </c>
      <c r="K15" s="1">
        <f t="shared" si="3"/>
        <v>-1097</v>
      </c>
      <c r="L15" s="1">
        <f t="shared" si="3"/>
        <v>-1097</v>
      </c>
      <c r="M15" s="1">
        <f t="shared" si="3"/>
        <v>-1097</v>
      </c>
      <c r="N15" s="1">
        <f t="shared" si="3"/>
        <v>-1097</v>
      </c>
      <c r="O15" s="1">
        <f t="shared" si="3"/>
        <v>-1097</v>
      </c>
      <c r="P15" s="1">
        <f t="shared" si="3"/>
        <v>-1097</v>
      </c>
      <c r="Q15" s="1">
        <f t="shared" si="3"/>
        <v>-1097</v>
      </c>
      <c r="R15" s="1">
        <f t="shared" si="3"/>
        <v>-1097</v>
      </c>
      <c r="S15" s="1">
        <f t="shared" si="3"/>
        <v>-1097</v>
      </c>
      <c r="T15" s="1">
        <f t="shared" si="3"/>
        <v>-1097</v>
      </c>
      <c r="U15" s="1">
        <f t="shared" si="3"/>
        <v>-1097</v>
      </c>
      <c r="V15" s="1">
        <f t="shared" si="3"/>
        <v>-1097</v>
      </c>
      <c r="W15" s="1">
        <f t="shared" si="3"/>
        <v>-1097</v>
      </c>
    </row>
    <row r="16" spans="1:25" x14ac:dyDescent="0.2">
      <c r="B16" s="3" t="s">
        <v>4</v>
      </c>
      <c r="C16" s="3">
        <f>-1*C15*0.1</f>
        <v>109.7</v>
      </c>
      <c r="D16" s="3">
        <f t="shared" ref="D16:W16" si="4">-1*D15*0.1</f>
        <v>109.7</v>
      </c>
      <c r="E16" s="3">
        <f t="shared" si="4"/>
        <v>109.7</v>
      </c>
      <c r="F16" s="3">
        <f t="shared" si="4"/>
        <v>109.7</v>
      </c>
      <c r="G16" s="3">
        <f t="shared" si="4"/>
        <v>109.7</v>
      </c>
      <c r="H16" s="3">
        <f t="shared" si="4"/>
        <v>109.7</v>
      </c>
      <c r="I16" s="3">
        <f t="shared" si="4"/>
        <v>109.7</v>
      </c>
      <c r="J16" s="3">
        <f t="shared" si="4"/>
        <v>109.7</v>
      </c>
      <c r="K16" s="3">
        <f t="shared" si="4"/>
        <v>109.7</v>
      </c>
      <c r="L16" s="3">
        <f t="shared" si="4"/>
        <v>109.7</v>
      </c>
      <c r="M16" s="3">
        <f t="shared" si="4"/>
        <v>109.7</v>
      </c>
      <c r="N16" s="3">
        <f t="shared" si="4"/>
        <v>109.7</v>
      </c>
      <c r="O16" s="3">
        <f t="shared" si="4"/>
        <v>109.7</v>
      </c>
      <c r="P16" s="3">
        <f t="shared" si="4"/>
        <v>109.7</v>
      </c>
      <c r="Q16" s="3">
        <f t="shared" si="4"/>
        <v>109.7</v>
      </c>
      <c r="R16" s="3">
        <f t="shared" si="4"/>
        <v>109.7</v>
      </c>
      <c r="S16" s="3">
        <f t="shared" si="4"/>
        <v>109.7</v>
      </c>
      <c r="T16" s="3">
        <f t="shared" si="4"/>
        <v>109.7</v>
      </c>
      <c r="U16" s="3">
        <f t="shared" si="4"/>
        <v>109.7</v>
      </c>
      <c r="V16" s="3">
        <f t="shared" si="4"/>
        <v>109.7</v>
      </c>
      <c r="W16" s="3">
        <f t="shared" si="4"/>
        <v>109.7</v>
      </c>
    </row>
    <row r="17" spans="1:25" x14ac:dyDescent="0.2">
      <c r="B17" s="1" t="s">
        <v>21</v>
      </c>
      <c r="C17">
        <f>C16</f>
        <v>109.7</v>
      </c>
      <c r="D17">
        <f>D16+C17</f>
        <v>219.4</v>
      </c>
      <c r="E17">
        <f t="shared" ref="E17" si="5">E16+D17</f>
        <v>329.1</v>
      </c>
      <c r="F17">
        <f t="shared" ref="F17" si="6">F16+E17</f>
        <v>438.8</v>
      </c>
      <c r="G17">
        <f t="shared" ref="G17" si="7">G16+F17</f>
        <v>548.5</v>
      </c>
      <c r="H17">
        <f t="shared" ref="H17" si="8">H16+G17</f>
        <v>658.2</v>
      </c>
      <c r="I17">
        <f t="shared" ref="I17" si="9">I16+H17</f>
        <v>767.90000000000009</v>
      </c>
      <c r="J17">
        <f t="shared" ref="J17" si="10">J16+I17</f>
        <v>877.60000000000014</v>
      </c>
      <c r="K17">
        <f t="shared" ref="K17" si="11">K16+J17</f>
        <v>987.30000000000018</v>
      </c>
      <c r="L17">
        <f t="shared" ref="L17" si="12">L16+K17</f>
        <v>1097.0000000000002</v>
      </c>
      <c r="M17">
        <f t="shared" ref="M17" si="13">M16+L17</f>
        <v>1206.7000000000003</v>
      </c>
      <c r="N17">
        <f t="shared" ref="N17" si="14">N16+M17</f>
        <v>1316.4000000000003</v>
      </c>
      <c r="O17">
        <f t="shared" ref="O17" si="15">O16+N17</f>
        <v>1426.1000000000004</v>
      </c>
      <c r="P17">
        <f t="shared" ref="P17" si="16">P16+O17</f>
        <v>1535.8000000000004</v>
      </c>
      <c r="Q17">
        <f t="shared" ref="Q17" si="17">Q16+P17</f>
        <v>1645.5000000000005</v>
      </c>
      <c r="R17">
        <f t="shared" ref="R17" si="18">R16+Q17</f>
        <v>1755.2000000000005</v>
      </c>
      <c r="S17">
        <f t="shared" ref="S17" si="19">S16+R17</f>
        <v>1864.9000000000005</v>
      </c>
      <c r="T17">
        <f t="shared" ref="T17" si="20">T16+S17</f>
        <v>1974.6000000000006</v>
      </c>
      <c r="U17">
        <f t="shared" ref="U17" si="21">U16+T17</f>
        <v>2084.3000000000006</v>
      </c>
      <c r="V17">
        <f t="shared" ref="V17" si="22">V16+U17</f>
        <v>2194.0000000000005</v>
      </c>
      <c r="W17">
        <f t="shared" ref="W17" si="23">W16+V17</f>
        <v>2303.7000000000003</v>
      </c>
    </row>
    <row r="18" spans="1:25" x14ac:dyDescent="0.2">
      <c r="B18" s="5"/>
    </row>
    <row r="19" spans="1:25" x14ac:dyDescent="0.2">
      <c r="A19" t="s">
        <v>6</v>
      </c>
      <c r="B19" t="s">
        <v>4</v>
      </c>
      <c r="C19">
        <f>C16+C12</f>
        <v>119.7</v>
      </c>
      <c r="D19">
        <f t="shared" ref="D19:W19" si="24">D16+D12</f>
        <v>119.7</v>
      </c>
      <c r="E19">
        <f t="shared" si="24"/>
        <v>119.7</v>
      </c>
      <c r="F19">
        <f t="shared" si="24"/>
        <v>119.7</v>
      </c>
      <c r="G19">
        <f t="shared" si="24"/>
        <v>119.7</v>
      </c>
      <c r="H19">
        <f t="shared" si="24"/>
        <v>119.7</v>
      </c>
      <c r="I19">
        <f t="shared" si="24"/>
        <v>119.7</v>
      </c>
      <c r="J19">
        <f t="shared" si="24"/>
        <v>119.7</v>
      </c>
      <c r="K19">
        <f t="shared" si="24"/>
        <v>119.7</v>
      </c>
      <c r="L19">
        <f t="shared" si="24"/>
        <v>119.7</v>
      </c>
      <c r="M19">
        <f t="shared" si="24"/>
        <v>119.7</v>
      </c>
      <c r="N19">
        <f t="shared" si="24"/>
        <v>119.7</v>
      </c>
      <c r="O19">
        <f t="shared" si="24"/>
        <v>119.7</v>
      </c>
      <c r="P19">
        <f t="shared" si="24"/>
        <v>119.7</v>
      </c>
      <c r="Q19">
        <f t="shared" si="24"/>
        <v>119.7</v>
      </c>
      <c r="R19">
        <f t="shared" si="24"/>
        <v>119.7</v>
      </c>
      <c r="S19">
        <f t="shared" si="24"/>
        <v>119.7</v>
      </c>
      <c r="T19">
        <f t="shared" si="24"/>
        <v>119.7</v>
      </c>
      <c r="U19">
        <f t="shared" si="24"/>
        <v>119.7</v>
      </c>
      <c r="V19">
        <f t="shared" si="24"/>
        <v>119.7</v>
      </c>
      <c r="W19">
        <f t="shared" si="24"/>
        <v>119.7</v>
      </c>
      <c r="Y19">
        <f t="shared" ref="Y19" si="25">SUM(C19:W19)</f>
        <v>2513.6999999999998</v>
      </c>
    </row>
    <row r="22" spans="1:25" x14ac:dyDescent="0.2">
      <c r="A22" t="s">
        <v>14</v>
      </c>
      <c r="B22" t="s">
        <v>7</v>
      </c>
    </row>
    <row r="25" spans="1:25" x14ac:dyDescent="0.2">
      <c r="A25" t="s">
        <v>8</v>
      </c>
      <c r="B25" t="s">
        <v>10</v>
      </c>
      <c r="C25" t="s">
        <v>9</v>
      </c>
      <c r="D25" t="s">
        <v>11</v>
      </c>
      <c r="E25" t="s">
        <v>12</v>
      </c>
      <c r="G25" t="s">
        <v>16</v>
      </c>
    </row>
    <row r="26" spans="1:25" x14ac:dyDescent="0.2">
      <c r="A26" t="s">
        <v>15</v>
      </c>
      <c r="B26">
        <v>0</v>
      </c>
      <c r="C26">
        <f>Y19</f>
        <v>2513.6999999999998</v>
      </c>
      <c r="D26">
        <f>Y19</f>
        <v>2513.6999999999998</v>
      </c>
      <c r="E26">
        <f>Y19</f>
        <v>2513.6999999999998</v>
      </c>
      <c r="G26">
        <v>0.08</v>
      </c>
    </row>
    <row r="27" spans="1:25" x14ac:dyDescent="0.2">
      <c r="A27" t="s">
        <v>17</v>
      </c>
      <c r="B27" s="4">
        <f>NPV(G26,C26:E26) + B26</f>
        <v>6478.0486968449914</v>
      </c>
    </row>
    <row r="34" spans="2:2" x14ac:dyDescent="0.2">
      <c r="B3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2020-07-07T15:15:46Z</dcterms:created>
  <dcterms:modified xsi:type="dcterms:W3CDTF">2020-07-13T17:03:55Z</dcterms:modified>
</cp:coreProperties>
</file>