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var_demand_var_price/"/>
    </mc:Choice>
  </mc:AlternateContent>
  <xr:revisionPtr revIDLastSave="0" documentId="13_ncr:1_{D5783FB9-F5BD-2048-AA99-70BEE7FA1E1C}" xr6:coauthVersionLast="45" xr6:coauthVersionMax="45" xr10:uidLastSave="{00000000-0000-0000-0000-000000000000}"/>
  <bookViews>
    <workbookView xWindow="33280" yWindow="12720" windowWidth="43240" windowHeight="17440" activeTab="1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C18" i="1" l="1"/>
  <c r="C13" i="1"/>
  <c r="D11" i="1"/>
  <c r="E13" i="2"/>
  <c r="F13" i="2"/>
  <c r="G13" i="2"/>
  <c r="H13" i="2"/>
  <c r="I13" i="2"/>
  <c r="J13" i="2"/>
  <c r="K13" i="2"/>
  <c r="L13" i="2"/>
  <c r="M13" i="2"/>
  <c r="N13" i="2"/>
  <c r="O13" i="2"/>
  <c r="P13" i="2"/>
  <c r="Q13" i="2" s="1"/>
  <c r="R13" i="2" s="1"/>
  <c r="S13" i="2" s="1"/>
  <c r="T13" i="2" s="1"/>
  <c r="U13" i="2" s="1"/>
  <c r="V13" i="2" s="1"/>
  <c r="W13" i="2" s="1"/>
  <c r="D13" i="2"/>
  <c r="C13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2" i="2"/>
  <c r="E11" i="2"/>
  <c r="F11" i="2" s="1"/>
  <c r="D11" i="2"/>
  <c r="C11" i="2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D8" i="2"/>
  <c r="C8" i="2"/>
  <c r="D18" i="2"/>
  <c r="E18" i="2"/>
  <c r="C18" i="2"/>
  <c r="E11" i="1" l="1"/>
  <c r="D12" i="1"/>
  <c r="G11" i="2"/>
  <c r="F18" i="2"/>
  <c r="D18" i="1" l="1"/>
  <c r="D13" i="1"/>
  <c r="F11" i="1"/>
  <c r="E12" i="1"/>
  <c r="G18" i="2"/>
  <c r="H11" i="2"/>
  <c r="E18" i="1" l="1"/>
  <c r="E13" i="1"/>
  <c r="G11" i="1"/>
  <c r="F12" i="1"/>
  <c r="I11" i="2"/>
  <c r="H18" i="2"/>
  <c r="F13" i="1" l="1"/>
  <c r="F18" i="1"/>
  <c r="G12" i="1"/>
  <c r="H11" i="1"/>
  <c r="I18" i="2"/>
  <c r="J11" i="2"/>
  <c r="H12" i="1" l="1"/>
  <c r="I11" i="1"/>
  <c r="G13" i="1"/>
  <c r="G18" i="1"/>
  <c r="K11" i="2"/>
  <c r="J18" i="2"/>
  <c r="I12" i="1" l="1"/>
  <c r="J11" i="1"/>
  <c r="H18" i="1"/>
  <c r="H13" i="1"/>
  <c r="K18" i="2"/>
  <c r="L11" i="2"/>
  <c r="J12" i="1" l="1"/>
  <c r="K11" i="1"/>
  <c r="I13" i="1"/>
  <c r="I18" i="1"/>
  <c r="M11" i="2"/>
  <c r="L18" i="2"/>
  <c r="L11" i="1" l="1"/>
  <c r="K12" i="1"/>
  <c r="J13" i="1"/>
  <c r="J18" i="1"/>
  <c r="N11" i="2"/>
  <c r="M18" i="2"/>
  <c r="K13" i="1" l="1"/>
  <c r="K18" i="1"/>
  <c r="L12" i="1"/>
  <c r="M11" i="1"/>
  <c r="N18" i="2"/>
  <c r="O11" i="2"/>
  <c r="N11" i="1" l="1"/>
  <c r="M12" i="1"/>
  <c r="L13" i="1"/>
  <c r="L18" i="1"/>
  <c r="P11" i="2"/>
  <c r="O18" i="2"/>
  <c r="M13" i="1" l="1"/>
  <c r="M18" i="1"/>
  <c r="N12" i="1"/>
  <c r="O11" i="1"/>
  <c r="Q11" i="2"/>
  <c r="P18" i="2"/>
  <c r="P11" i="1" l="1"/>
  <c r="O12" i="1"/>
  <c r="N18" i="1"/>
  <c r="N13" i="1"/>
  <c r="R11" i="2"/>
  <c r="Q18" i="2"/>
  <c r="O18" i="1" l="1"/>
  <c r="O13" i="1"/>
  <c r="Q11" i="1"/>
  <c r="P12" i="1"/>
  <c r="R18" i="2"/>
  <c r="S11" i="2"/>
  <c r="P18" i="1" l="1"/>
  <c r="P13" i="1"/>
  <c r="R11" i="1"/>
  <c r="Q12" i="1"/>
  <c r="T11" i="2"/>
  <c r="S18" i="2"/>
  <c r="Q18" i="1" l="1"/>
  <c r="Q13" i="1"/>
  <c r="S11" i="1"/>
  <c r="R12" i="1"/>
  <c r="T18" i="2"/>
  <c r="U11" i="2"/>
  <c r="R13" i="1" l="1"/>
  <c r="R18" i="1"/>
  <c r="T11" i="1"/>
  <c r="S12" i="1"/>
  <c r="V11" i="2"/>
  <c r="U18" i="2"/>
  <c r="S18" i="1" l="1"/>
  <c r="S13" i="1"/>
  <c r="T12" i="1"/>
  <c r="U11" i="1"/>
  <c r="V18" i="2"/>
  <c r="W11" i="2"/>
  <c r="W18" i="2" s="1"/>
  <c r="Y18" i="2" s="1"/>
  <c r="U12" i="1" l="1"/>
  <c r="V11" i="1"/>
  <c r="T13" i="1"/>
  <c r="T18" i="1"/>
  <c r="E25" i="2"/>
  <c r="C25" i="2"/>
  <c r="D25" i="2"/>
  <c r="B26" i="2" s="1"/>
  <c r="V12" i="1" l="1"/>
  <c r="W11" i="1"/>
  <c r="W12" i="1" s="1"/>
  <c r="U18" i="1"/>
  <c r="U13" i="1"/>
  <c r="W18" i="1" l="1"/>
  <c r="V18" i="1"/>
  <c r="V13" i="1"/>
  <c r="W13" i="1" s="1"/>
  <c r="Y18" i="1" l="1"/>
  <c r="E25" i="1" l="1"/>
  <c r="D25" i="1"/>
  <c r="C25" i="1"/>
  <c r="B26" i="1" s="1"/>
</calcChain>
</file>

<file path=xl/sharedStrings.xml><?xml version="1.0" encoding="utf-8"?>
<sst xmlns="http://schemas.openxmlformats.org/spreadsheetml/2006/main" count="52" uniqueCount="24">
  <si>
    <t>ARMA Signal</t>
  </si>
  <si>
    <t>time</t>
  </si>
  <si>
    <t>signal</t>
  </si>
  <si>
    <t>electricity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</si>
  <si>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</si>
  <si>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</si>
  <si>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</si>
  <si>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</si>
  <si>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</si>
  <si>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</si>
  <si>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</si>
  <si>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</si>
  <si>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</si>
  <si>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</si>
  <si>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</si>
  <si>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</si>
  <si>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</si>
  <si>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</si>
  <si>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</si>
  <si>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</si>
  <si>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BOP capacity</t>
  </si>
  <si>
    <t>BOP</t>
  </si>
  <si>
    <t>Grid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</si>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</sst>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26"/>
  <sheetViews>
    <sheetView topLeftCell="A17" workbookViewId="0">
      <selection sqref="A1:Y26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18</v>
      </c>
      <c r="B1" t="s">
        <v>20</v>
      </c>
    </row>
    <row r="2" spans="1:25" x14ac:dyDescent="0.2">
      <c r="A2" t="s">
        <v>19</v>
      </c>
      <c r="B2">
        <v>1095</v>
      </c>
    </row>
    <row r="4" spans="1:25" x14ac:dyDescent="0.2">
      <c r="A4" t="s">
        <v>13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5</v>
      </c>
    </row>
    <row r="6" spans="1:25" x14ac:dyDescent="0.2">
      <c r="A6" t="s">
        <v>0</v>
      </c>
      <c r="B6" s="2" t="s">
        <v>2</v>
      </c>
      <c r="C6" s="2">
        <v>0</v>
      </c>
      <c r="D6" s="2">
        <v>6.2790520000000002E-2</v>
      </c>
      <c r="E6" s="2">
        <v>0.12533323399999999</v>
      </c>
      <c r="F6" s="2">
        <v>0.18738131499999999</v>
      </c>
      <c r="G6" s="2">
        <v>0.248689887</v>
      </c>
      <c r="H6" s="2">
        <v>0.30901699399999999</v>
      </c>
      <c r="I6" s="2">
        <v>0.36812455300000002</v>
      </c>
      <c r="J6" s="2">
        <v>0.42577929199999998</v>
      </c>
      <c r="K6" s="2">
        <v>0.48175367400000002</v>
      </c>
      <c r="L6" s="2">
        <v>0.53582679499999997</v>
      </c>
      <c r="M6" s="2">
        <v>0.58778525199999998</v>
      </c>
      <c r="N6" s="2">
        <v>0.63742399000000005</v>
      </c>
      <c r="O6" s="2">
        <v>0.68454710600000002</v>
      </c>
      <c r="P6" s="2">
        <v>0.72896862699999998</v>
      </c>
      <c r="Q6" s="2">
        <v>0.77051324300000001</v>
      </c>
      <c r="R6" s="2">
        <v>0.80901699400000004</v>
      </c>
      <c r="S6" s="2">
        <v>0.84432792599999995</v>
      </c>
      <c r="T6" s="2">
        <v>0.87630668</v>
      </c>
      <c r="U6" s="2">
        <v>0.90482705200000002</v>
      </c>
      <c r="V6" s="2">
        <v>0.92977648599999996</v>
      </c>
      <c r="W6" s="2">
        <v>0.95105651599999996</v>
      </c>
    </row>
    <row r="8" spans="1:25" x14ac:dyDescent="0.2">
      <c r="A8" t="s">
        <v>21</v>
      </c>
      <c r="B8" s="1" t="s">
        <v>3</v>
      </c>
      <c r="C8" s="1">
        <f>B2</f>
        <v>1095</v>
      </c>
      <c r="D8" s="1">
        <f>C8</f>
        <v>1095</v>
      </c>
      <c r="E8" s="1">
        <f t="shared" ref="E8:W8" si="0">D8</f>
        <v>1095</v>
      </c>
      <c r="F8" s="1">
        <f t="shared" si="0"/>
        <v>1095</v>
      </c>
      <c r="G8" s="1">
        <f t="shared" si="0"/>
        <v>1095</v>
      </c>
      <c r="H8" s="1">
        <f t="shared" si="0"/>
        <v>1095</v>
      </c>
      <c r="I8" s="1">
        <f t="shared" si="0"/>
        <v>1095</v>
      </c>
      <c r="J8" s="1">
        <f t="shared" si="0"/>
        <v>1095</v>
      </c>
      <c r="K8" s="1">
        <f t="shared" si="0"/>
        <v>1095</v>
      </c>
      <c r="L8" s="1">
        <f t="shared" si="0"/>
        <v>1095</v>
      </c>
      <c r="M8" s="1">
        <f t="shared" si="0"/>
        <v>1095</v>
      </c>
      <c r="N8" s="1">
        <f t="shared" si="0"/>
        <v>1095</v>
      </c>
      <c r="O8" s="1">
        <f t="shared" si="0"/>
        <v>1095</v>
      </c>
      <c r="P8" s="1">
        <f t="shared" si="0"/>
        <v>1095</v>
      </c>
      <c r="Q8" s="1">
        <f t="shared" si="0"/>
        <v>1095</v>
      </c>
      <c r="R8" s="1">
        <f t="shared" si="0"/>
        <v>1095</v>
      </c>
      <c r="S8" s="1">
        <f t="shared" si="0"/>
        <v>1095</v>
      </c>
      <c r="T8" s="1">
        <f t="shared" si="0"/>
        <v>1095</v>
      </c>
      <c r="U8" s="1">
        <f t="shared" si="0"/>
        <v>1095</v>
      </c>
      <c r="V8" s="1">
        <f t="shared" si="0"/>
        <v>1095</v>
      </c>
      <c r="W8" s="1">
        <f t="shared" si="0"/>
        <v>1095</v>
      </c>
    </row>
    <row r="9" spans="1:2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1" spans="1:25" x14ac:dyDescent="0.2">
      <c r="A11" t="s">
        <v>22</v>
      </c>
      <c r="B11" s="1" t="s">
        <v>3</v>
      </c>
      <c r="C11" s="1">
        <f>-B2</f>
        <v>-1095</v>
      </c>
      <c r="D11" s="1">
        <f>C11</f>
        <v>-1095</v>
      </c>
      <c r="E11" s="1">
        <f t="shared" ref="E11:W11" si="1">D11</f>
        <v>-1095</v>
      </c>
      <c r="F11" s="1">
        <f t="shared" si="1"/>
        <v>-1095</v>
      </c>
      <c r="G11" s="1">
        <f t="shared" si="1"/>
        <v>-1095</v>
      </c>
      <c r="H11" s="1">
        <f t="shared" si="1"/>
        <v>-1095</v>
      </c>
      <c r="I11" s="1">
        <f t="shared" si="1"/>
        <v>-1095</v>
      </c>
      <c r="J11" s="1">
        <f t="shared" si="1"/>
        <v>-1095</v>
      </c>
      <c r="K11" s="1">
        <f t="shared" si="1"/>
        <v>-1095</v>
      </c>
      <c r="L11" s="1">
        <f t="shared" si="1"/>
        <v>-1095</v>
      </c>
      <c r="M11" s="1">
        <f t="shared" si="1"/>
        <v>-1095</v>
      </c>
      <c r="N11" s="1">
        <f t="shared" si="1"/>
        <v>-1095</v>
      </c>
      <c r="O11" s="1">
        <f t="shared" si="1"/>
        <v>-1095</v>
      </c>
      <c r="P11" s="1">
        <f t="shared" si="1"/>
        <v>-1095</v>
      </c>
      <c r="Q11" s="1">
        <f t="shared" si="1"/>
        <v>-1095</v>
      </c>
      <c r="R11" s="1">
        <f t="shared" si="1"/>
        <v>-1095</v>
      </c>
      <c r="S11" s="1">
        <f t="shared" si="1"/>
        <v>-1095</v>
      </c>
      <c r="T11" s="1">
        <f t="shared" si="1"/>
        <v>-1095</v>
      </c>
      <c r="U11" s="1">
        <f t="shared" si="1"/>
        <v>-1095</v>
      </c>
      <c r="V11" s="1">
        <f t="shared" si="1"/>
        <v>-1095</v>
      </c>
      <c r="W11" s="1">
        <f t="shared" si="1"/>
        <v>-1095</v>
      </c>
    </row>
    <row r="12" spans="1:25" x14ac:dyDescent="0.2">
      <c r="B12" s="3" t="s">
        <v>4</v>
      </c>
      <c r="C12" s="3">
        <f>-1*C11*C6</f>
        <v>0</v>
      </c>
      <c r="D12" s="3">
        <f t="shared" ref="D12:W12" si="2">-1*D11*D6</f>
        <v>68.7556194</v>
      </c>
      <c r="E12" s="3">
        <f t="shared" si="2"/>
        <v>137.23989122999998</v>
      </c>
      <c r="F12" s="3">
        <f t="shared" si="2"/>
        <v>205.18253992499999</v>
      </c>
      <c r="G12" s="3">
        <f t="shared" si="2"/>
        <v>272.31542626499999</v>
      </c>
      <c r="H12" s="3">
        <f t="shared" si="2"/>
        <v>338.37360842999999</v>
      </c>
      <c r="I12" s="3">
        <f t="shared" si="2"/>
        <v>403.09638553500002</v>
      </c>
      <c r="J12" s="3">
        <f t="shared" si="2"/>
        <v>466.22832473999995</v>
      </c>
      <c r="K12" s="3">
        <f t="shared" si="2"/>
        <v>527.52027303</v>
      </c>
      <c r="L12" s="3">
        <f t="shared" si="2"/>
        <v>586.73034052499997</v>
      </c>
      <c r="M12" s="3">
        <f t="shared" si="2"/>
        <v>643.62485093999999</v>
      </c>
      <c r="N12" s="3">
        <f t="shared" si="2"/>
        <v>697.97926905000008</v>
      </c>
      <c r="O12" s="3">
        <f t="shared" si="2"/>
        <v>749.57908107000003</v>
      </c>
      <c r="P12" s="3">
        <f t="shared" si="2"/>
        <v>798.22064656499992</v>
      </c>
      <c r="Q12" s="3">
        <f t="shared" si="2"/>
        <v>843.712001085</v>
      </c>
      <c r="R12" s="3">
        <f t="shared" si="2"/>
        <v>885.8736084300001</v>
      </c>
      <c r="S12" s="3">
        <f t="shared" si="2"/>
        <v>924.53907896999999</v>
      </c>
      <c r="T12" s="3">
        <f t="shared" si="2"/>
        <v>959.55581459999996</v>
      </c>
      <c r="U12" s="3">
        <f t="shared" si="2"/>
        <v>990.78562194000006</v>
      </c>
      <c r="V12" s="3">
        <f t="shared" si="2"/>
        <v>1018.10525217</v>
      </c>
      <c r="W12" s="3">
        <f t="shared" si="2"/>
        <v>1041.4068850199999</v>
      </c>
    </row>
    <row r="13" spans="1:25" x14ac:dyDescent="0.2">
      <c r="B13" s="1" t="s">
        <v>23</v>
      </c>
      <c r="C13">
        <f>C12</f>
        <v>0</v>
      </c>
      <c r="D13">
        <f>D12+C13</f>
        <v>68.7556194</v>
      </c>
      <c r="E13">
        <f t="shared" ref="E13:W13" si="3">E12+D13</f>
        <v>205.99551062999998</v>
      </c>
      <c r="F13">
        <f t="shared" si="3"/>
        <v>411.17805055499997</v>
      </c>
      <c r="G13">
        <f t="shared" si="3"/>
        <v>683.49347681999996</v>
      </c>
      <c r="H13">
        <f t="shared" si="3"/>
        <v>1021.8670852499999</v>
      </c>
      <c r="I13">
        <f t="shared" si="3"/>
        <v>1424.963470785</v>
      </c>
      <c r="J13">
        <f t="shared" si="3"/>
        <v>1891.1917955250001</v>
      </c>
      <c r="K13">
        <f t="shared" si="3"/>
        <v>2418.7120685549999</v>
      </c>
      <c r="L13">
        <f t="shared" si="3"/>
        <v>3005.4424090799998</v>
      </c>
      <c r="M13">
        <f t="shared" si="3"/>
        <v>3649.0672600199996</v>
      </c>
      <c r="N13">
        <f t="shared" si="3"/>
        <v>4347.0465290699995</v>
      </c>
      <c r="O13">
        <f t="shared" si="3"/>
        <v>5096.6256101399995</v>
      </c>
      <c r="P13">
        <f t="shared" si="3"/>
        <v>5894.8462567049992</v>
      </c>
      <c r="Q13">
        <f t="shared" si="3"/>
        <v>6738.5582577899995</v>
      </c>
      <c r="R13">
        <f t="shared" si="3"/>
        <v>7624.4318662199994</v>
      </c>
      <c r="S13">
        <f t="shared" si="3"/>
        <v>8548.9709451899998</v>
      </c>
      <c r="T13">
        <f t="shared" si="3"/>
        <v>9508.5267597900001</v>
      </c>
      <c r="U13">
        <f t="shared" si="3"/>
        <v>10499.31238173</v>
      </c>
      <c r="V13">
        <f t="shared" si="3"/>
        <v>11517.417633900001</v>
      </c>
      <c r="W13">
        <f t="shared" si="3"/>
        <v>12558.824518920001</v>
      </c>
    </row>
    <row r="14" spans="1:25" ht="15" customHeight="1" x14ac:dyDescent="0.2"/>
    <row r="18" spans="1:25" x14ac:dyDescent="0.2">
      <c r="A18" t="s">
        <v>6</v>
      </c>
      <c r="B18" t="s">
        <v>4</v>
      </c>
      <c r="C18">
        <f>C12</f>
        <v>0</v>
      </c>
      <c r="D18">
        <f t="shared" ref="D18:W18" si="4">D12</f>
        <v>68.7556194</v>
      </c>
      <c r="E18">
        <f t="shared" si="4"/>
        <v>137.23989122999998</v>
      </c>
      <c r="F18">
        <f t="shared" si="4"/>
        <v>205.18253992499999</v>
      </c>
      <c r="G18">
        <f t="shared" si="4"/>
        <v>272.31542626499999</v>
      </c>
      <c r="H18">
        <f t="shared" si="4"/>
        <v>338.37360842999999</v>
      </c>
      <c r="I18">
        <f t="shared" si="4"/>
        <v>403.09638553500002</v>
      </c>
      <c r="J18">
        <f t="shared" si="4"/>
        <v>466.22832473999995</v>
      </c>
      <c r="K18">
        <f t="shared" si="4"/>
        <v>527.52027303</v>
      </c>
      <c r="L18">
        <f t="shared" si="4"/>
        <v>586.73034052499997</v>
      </c>
      <c r="M18">
        <f t="shared" si="4"/>
        <v>643.62485093999999</v>
      </c>
      <c r="N18">
        <f t="shared" si="4"/>
        <v>697.97926905000008</v>
      </c>
      <c r="O18">
        <f t="shared" si="4"/>
        <v>749.57908107000003</v>
      </c>
      <c r="P18">
        <f t="shared" si="4"/>
        <v>798.22064656499992</v>
      </c>
      <c r="Q18">
        <f t="shared" si="4"/>
        <v>843.712001085</v>
      </c>
      <c r="R18">
        <f t="shared" si="4"/>
        <v>885.8736084300001</v>
      </c>
      <c r="S18">
        <f t="shared" si="4"/>
        <v>924.53907896999999</v>
      </c>
      <c r="T18">
        <f t="shared" si="4"/>
        <v>959.55581459999996</v>
      </c>
      <c r="U18">
        <f t="shared" si="4"/>
        <v>990.78562194000006</v>
      </c>
      <c r="V18">
        <f t="shared" si="4"/>
        <v>1018.10525217</v>
      </c>
      <c r="W18">
        <f t="shared" si="4"/>
        <v>1041.4068850199999</v>
      </c>
      <c r="Y18">
        <f t="shared" ref="Y18" si="5">SUM(C18:W18)</f>
        <v>12558.824518920001</v>
      </c>
    </row>
    <row r="21" spans="1:25" x14ac:dyDescent="0.2">
      <c r="A21" t="s">
        <v>14</v>
      </c>
      <c r="B21" t="s">
        <v>7</v>
      </c>
    </row>
    <row r="24" spans="1:25" x14ac:dyDescent="0.2">
      <c r="A24" t="s">
        <v>8</v>
      </c>
      <c r="B24" t="s">
        <v>10</v>
      </c>
      <c r="C24" t="s">
        <v>9</v>
      </c>
      <c r="D24" t="s">
        <v>11</v>
      </c>
      <c r="E24" t="s">
        <v>12</v>
      </c>
      <c r="G24" t="s">
        <v>16</v>
      </c>
    </row>
    <row r="25" spans="1:25" x14ac:dyDescent="0.2">
      <c r="A25" t="s">
        <v>15</v>
      </c>
      <c r="B25">
        <v>0</v>
      </c>
      <c r="C25">
        <f>Y18</f>
        <v>12558.824518920001</v>
      </c>
      <c r="D25">
        <f>Y18</f>
        <v>12558.824518920001</v>
      </c>
      <c r="E25">
        <f>Y18</f>
        <v>12558.824518920001</v>
      </c>
      <c r="G25">
        <v>0.08</v>
      </c>
    </row>
    <row r="26" spans="1:25" x14ac:dyDescent="0.2">
      <c r="A26" t="s">
        <v>17</v>
      </c>
      <c r="B26" s="4">
        <f>NPV(G25,C25:E25) + B25</f>
        <v>32365.308831083523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3"/>
  <sheetViews>
    <sheetView tabSelected="1" workbookViewId="0">
      <selection activeCell="C12" sqref="C12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18</v>
      </c>
      <c r="B1" t="s">
        <v>20</v>
      </c>
    </row>
    <row r="2" spans="1:25" x14ac:dyDescent="0.2">
      <c r="A2" t="s">
        <v>19</v>
      </c>
      <c r="B2">
        <v>1098</v>
      </c>
    </row>
    <row r="4" spans="1:25" x14ac:dyDescent="0.2">
      <c r="A4" t="s">
        <v>13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5</v>
      </c>
    </row>
    <row r="6" spans="1:25" x14ac:dyDescent="0.2">
      <c r="A6" t="s">
        <v>0</v>
      </c>
      <c r="B6" s="2" t="s">
        <v>2</v>
      </c>
      <c r="C6" s="2">
        <v>0</v>
      </c>
      <c r="D6" s="2">
        <v>6.2790520000000002E-2</v>
      </c>
      <c r="E6" s="2">
        <v>0.12533323399999999</v>
      </c>
      <c r="F6" s="2">
        <v>0.18738131499999999</v>
      </c>
      <c r="G6" s="2">
        <v>0.248689887</v>
      </c>
      <c r="H6" s="2">
        <v>0.30901699399999999</v>
      </c>
      <c r="I6" s="2">
        <v>0.36812455300000002</v>
      </c>
      <c r="J6" s="2">
        <v>0.42577929199999998</v>
      </c>
      <c r="K6" s="2">
        <v>0.48175367400000002</v>
      </c>
      <c r="L6" s="2">
        <v>0.53582679499999997</v>
      </c>
      <c r="M6" s="2">
        <v>0.58778525199999998</v>
      </c>
      <c r="N6" s="2">
        <v>0.63742399000000005</v>
      </c>
      <c r="O6" s="2">
        <v>0.68454710600000002</v>
      </c>
      <c r="P6" s="2">
        <v>0.72896862699999998</v>
      </c>
      <c r="Q6" s="2">
        <v>0.77051324300000001</v>
      </c>
      <c r="R6" s="2">
        <v>0.80901699400000004</v>
      </c>
      <c r="S6" s="2">
        <v>0.84432792599999995</v>
      </c>
      <c r="T6" s="2">
        <v>0.87630668</v>
      </c>
      <c r="U6" s="2">
        <v>0.90482705200000002</v>
      </c>
      <c r="V6" s="2">
        <v>0.92977648599999996</v>
      </c>
      <c r="W6" s="2">
        <v>0.95105651599999996</v>
      </c>
    </row>
    <row r="8" spans="1:25" x14ac:dyDescent="0.2">
      <c r="A8" t="s">
        <v>21</v>
      </c>
      <c r="B8" s="1" t="s">
        <v>3</v>
      </c>
      <c r="C8" s="1">
        <f>B2</f>
        <v>1098</v>
      </c>
      <c r="D8" s="1">
        <f>C8</f>
        <v>1098</v>
      </c>
      <c r="E8" s="1">
        <f t="shared" ref="E8:W8" si="0">D8</f>
        <v>1098</v>
      </c>
      <c r="F8" s="1">
        <f t="shared" si="0"/>
        <v>1098</v>
      </c>
      <c r="G8" s="1">
        <f t="shared" si="0"/>
        <v>1098</v>
      </c>
      <c r="H8" s="1">
        <f t="shared" si="0"/>
        <v>1098</v>
      </c>
      <c r="I8" s="1">
        <f t="shared" si="0"/>
        <v>1098</v>
      </c>
      <c r="J8" s="1">
        <f t="shared" si="0"/>
        <v>1098</v>
      </c>
      <c r="K8" s="1">
        <f t="shared" si="0"/>
        <v>1098</v>
      </c>
      <c r="L8" s="1">
        <f t="shared" si="0"/>
        <v>1098</v>
      </c>
      <c r="M8" s="1">
        <f t="shared" si="0"/>
        <v>1098</v>
      </c>
      <c r="N8" s="1">
        <f t="shared" si="0"/>
        <v>1098</v>
      </c>
      <c r="O8" s="1">
        <f t="shared" si="0"/>
        <v>1098</v>
      </c>
      <c r="P8" s="1">
        <f t="shared" si="0"/>
        <v>1098</v>
      </c>
      <c r="Q8" s="1">
        <f t="shared" si="0"/>
        <v>1098</v>
      </c>
      <c r="R8" s="1">
        <f t="shared" si="0"/>
        <v>1098</v>
      </c>
      <c r="S8" s="1">
        <f t="shared" si="0"/>
        <v>1098</v>
      </c>
      <c r="T8" s="1">
        <f t="shared" si="0"/>
        <v>1098</v>
      </c>
      <c r="U8" s="1">
        <f t="shared" si="0"/>
        <v>1098</v>
      </c>
      <c r="V8" s="1">
        <f t="shared" si="0"/>
        <v>1098</v>
      </c>
      <c r="W8" s="1">
        <f t="shared" si="0"/>
        <v>1098</v>
      </c>
    </row>
    <row r="9" spans="1:2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1" spans="1:25" x14ac:dyDescent="0.2">
      <c r="A11" t="s">
        <v>22</v>
      </c>
      <c r="B11" s="1" t="s">
        <v>3</v>
      </c>
      <c r="C11" s="1">
        <f>-B2</f>
        <v>-1098</v>
      </c>
      <c r="D11" s="1">
        <f>C11</f>
        <v>-1098</v>
      </c>
      <c r="E11" s="1">
        <f t="shared" ref="E11:W11" si="1">D11</f>
        <v>-1098</v>
      </c>
      <c r="F11" s="1">
        <f t="shared" si="1"/>
        <v>-1098</v>
      </c>
      <c r="G11" s="1">
        <f t="shared" si="1"/>
        <v>-1098</v>
      </c>
      <c r="H11" s="1">
        <f t="shared" si="1"/>
        <v>-1098</v>
      </c>
      <c r="I11" s="1">
        <f t="shared" si="1"/>
        <v>-1098</v>
      </c>
      <c r="J11" s="1">
        <f t="shared" si="1"/>
        <v>-1098</v>
      </c>
      <c r="K11" s="1">
        <f t="shared" si="1"/>
        <v>-1098</v>
      </c>
      <c r="L11" s="1">
        <f t="shared" si="1"/>
        <v>-1098</v>
      </c>
      <c r="M11" s="1">
        <f t="shared" si="1"/>
        <v>-1098</v>
      </c>
      <c r="N11" s="1">
        <f t="shared" si="1"/>
        <v>-1098</v>
      </c>
      <c r="O11" s="1">
        <f t="shared" si="1"/>
        <v>-1098</v>
      </c>
      <c r="P11" s="1">
        <f t="shared" si="1"/>
        <v>-1098</v>
      </c>
      <c r="Q11" s="1">
        <f t="shared" si="1"/>
        <v>-1098</v>
      </c>
      <c r="R11" s="1">
        <f t="shared" si="1"/>
        <v>-1098</v>
      </c>
      <c r="S11" s="1">
        <f t="shared" si="1"/>
        <v>-1098</v>
      </c>
      <c r="T11" s="1">
        <f t="shared" si="1"/>
        <v>-1098</v>
      </c>
      <c r="U11" s="1">
        <f t="shared" si="1"/>
        <v>-1098</v>
      </c>
      <c r="V11" s="1">
        <f t="shared" si="1"/>
        <v>-1098</v>
      </c>
      <c r="W11" s="1">
        <f t="shared" si="1"/>
        <v>-1098</v>
      </c>
    </row>
    <row r="12" spans="1:25" x14ac:dyDescent="0.2">
      <c r="B12" s="3" t="s">
        <v>4</v>
      </c>
      <c r="C12" s="3">
        <f>-1*C11*C6</f>
        <v>0</v>
      </c>
      <c r="D12" s="3">
        <f t="shared" ref="D12:W12" si="2">-1*D11*D6</f>
        <v>68.943990960000008</v>
      </c>
      <c r="E12" s="3">
        <f t="shared" si="2"/>
        <v>137.61589093199999</v>
      </c>
      <c r="F12" s="3">
        <f t="shared" si="2"/>
        <v>205.74468386999999</v>
      </c>
      <c r="G12" s="3">
        <f t="shared" si="2"/>
        <v>273.06149592600002</v>
      </c>
      <c r="H12" s="3">
        <f t="shared" si="2"/>
        <v>339.30065941200002</v>
      </c>
      <c r="I12" s="3">
        <f t="shared" si="2"/>
        <v>404.200759194</v>
      </c>
      <c r="J12" s="3">
        <f t="shared" si="2"/>
        <v>467.505662616</v>
      </c>
      <c r="K12" s="3">
        <f t="shared" si="2"/>
        <v>528.96553405200007</v>
      </c>
      <c r="L12" s="3">
        <f t="shared" si="2"/>
        <v>588.33782091</v>
      </c>
      <c r="M12" s="3">
        <f t="shared" si="2"/>
        <v>645.388206696</v>
      </c>
      <c r="N12" s="3">
        <f t="shared" si="2"/>
        <v>699.89154102000009</v>
      </c>
      <c r="O12" s="3">
        <f t="shared" si="2"/>
        <v>751.63272238800005</v>
      </c>
      <c r="P12" s="3">
        <f t="shared" si="2"/>
        <v>800.40755244599995</v>
      </c>
      <c r="Q12" s="3">
        <f t="shared" si="2"/>
        <v>846.02354081400006</v>
      </c>
      <c r="R12" s="3">
        <f t="shared" si="2"/>
        <v>888.30065941200007</v>
      </c>
      <c r="S12" s="3">
        <f t="shared" si="2"/>
        <v>927.07206274799989</v>
      </c>
      <c r="T12" s="3">
        <f t="shared" si="2"/>
        <v>962.18473463999999</v>
      </c>
      <c r="U12" s="3">
        <f t="shared" si="2"/>
        <v>993.50010309599998</v>
      </c>
      <c r="V12" s="3">
        <f t="shared" si="2"/>
        <v>1020.894581628</v>
      </c>
      <c r="W12" s="3">
        <f t="shared" si="2"/>
        <v>1044.260054568</v>
      </c>
    </row>
    <row r="13" spans="1:25" x14ac:dyDescent="0.2">
      <c r="B13" s="1" t="s">
        <v>23</v>
      </c>
      <c r="C13">
        <f>C12</f>
        <v>0</v>
      </c>
      <c r="D13">
        <f>D12+C13</f>
        <v>68.943990960000008</v>
      </c>
      <c r="E13">
        <f t="shared" ref="E13:W13" si="3">E12+D13</f>
        <v>206.55988189199999</v>
      </c>
      <c r="F13">
        <f t="shared" si="3"/>
        <v>412.30456576199998</v>
      </c>
      <c r="G13">
        <f t="shared" si="3"/>
        <v>685.36606168799995</v>
      </c>
      <c r="H13">
        <f t="shared" si="3"/>
        <v>1024.6667210999999</v>
      </c>
      <c r="I13">
        <f t="shared" si="3"/>
        <v>1428.867480294</v>
      </c>
      <c r="J13">
        <f t="shared" si="3"/>
        <v>1896.3731429099998</v>
      </c>
      <c r="K13">
        <f t="shared" si="3"/>
        <v>2425.3386769620001</v>
      </c>
      <c r="L13">
        <f t="shared" si="3"/>
        <v>3013.6764978720003</v>
      </c>
      <c r="M13">
        <f t="shared" si="3"/>
        <v>3659.0647045680003</v>
      </c>
      <c r="N13">
        <f t="shared" si="3"/>
        <v>4358.9562455880005</v>
      </c>
      <c r="O13">
        <f t="shared" si="3"/>
        <v>5110.5889679760003</v>
      </c>
      <c r="P13">
        <f t="shared" si="3"/>
        <v>5910.9965204220007</v>
      </c>
      <c r="Q13">
        <f t="shared" si="3"/>
        <v>6757.0200612360004</v>
      </c>
      <c r="R13">
        <f t="shared" si="3"/>
        <v>7645.3207206480001</v>
      </c>
      <c r="S13">
        <f t="shared" si="3"/>
        <v>8572.3927833960006</v>
      </c>
      <c r="T13">
        <f t="shared" si="3"/>
        <v>9534.5775180359997</v>
      </c>
      <c r="U13">
        <f t="shared" si="3"/>
        <v>10528.077621131999</v>
      </c>
      <c r="V13">
        <f t="shared" si="3"/>
        <v>11548.972202759998</v>
      </c>
      <c r="W13">
        <f t="shared" si="3"/>
        <v>12593.232257327998</v>
      </c>
    </row>
    <row r="18" spans="1:25" x14ac:dyDescent="0.2">
      <c r="A18" t="s">
        <v>6</v>
      </c>
      <c r="B18" t="s">
        <v>4</v>
      </c>
      <c r="C18">
        <f>C12</f>
        <v>0</v>
      </c>
      <c r="D18">
        <f t="shared" ref="D18:W18" si="4">D12</f>
        <v>68.943990960000008</v>
      </c>
      <c r="E18">
        <f t="shared" si="4"/>
        <v>137.61589093199999</v>
      </c>
      <c r="F18">
        <f t="shared" si="4"/>
        <v>205.74468386999999</v>
      </c>
      <c r="G18">
        <f t="shared" si="4"/>
        <v>273.06149592600002</v>
      </c>
      <c r="H18">
        <f t="shared" si="4"/>
        <v>339.30065941200002</v>
      </c>
      <c r="I18">
        <f t="shared" si="4"/>
        <v>404.200759194</v>
      </c>
      <c r="J18">
        <f t="shared" si="4"/>
        <v>467.505662616</v>
      </c>
      <c r="K18">
        <f t="shared" si="4"/>
        <v>528.96553405200007</v>
      </c>
      <c r="L18">
        <f t="shared" si="4"/>
        <v>588.33782091</v>
      </c>
      <c r="M18">
        <f t="shared" si="4"/>
        <v>645.388206696</v>
      </c>
      <c r="N18">
        <f t="shared" si="4"/>
        <v>699.89154102000009</v>
      </c>
      <c r="O18">
        <f t="shared" si="4"/>
        <v>751.63272238800005</v>
      </c>
      <c r="P18">
        <f t="shared" si="4"/>
        <v>800.40755244599995</v>
      </c>
      <c r="Q18">
        <f t="shared" si="4"/>
        <v>846.02354081400006</v>
      </c>
      <c r="R18">
        <f t="shared" si="4"/>
        <v>888.30065941200007</v>
      </c>
      <c r="S18">
        <f t="shared" si="4"/>
        <v>927.07206274799989</v>
      </c>
      <c r="T18">
        <f t="shared" si="4"/>
        <v>962.18473463999999</v>
      </c>
      <c r="U18">
        <f t="shared" si="4"/>
        <v>993.50010309599998</v>
      </c>
      <c r="V18">
        <f t="shared" si="4"/>
        <v>1020.894581628</v>
      </c>
      <c r="W18">
        <f t="shared" si="4"/>
        <v>1044.260054568</v>
      </c>
      <c r="Y18">
        <f t="shared" ref="Y18" si="5">SUM(C18:W18)</f>
        <v>12593.232257327998</v>
      </c>
    </row>
    <row r="21" spans="1:25" x14ac:dyDescent="0.2">
      <c r="A21" t="s">
        <v>14</v>
      </c>
      <c r="B21" t="s">
        <v>7</v>
      </c>
    </row>
    <row r="24" spans="1:25" x14ac:dyDescent="0.2">
      <c r="A24" t="s">
        <v>8</v>
      </c>
      <c r="B24" t="s">
        <v>10</v>
      </c>
      <c r="C24" t="s">
        <v>9</v>
      </c>
      <c r="D24" t="s">
        <v>11</v>
      </c>
      <c r="E24" t="s">
        <v>12</v>
      </c>
      <c r="G24" t="s">
        <v>16</v>
      </c>
    </row>
    <row r="25" spans="1:25" x14ac:dyDescent="0.2">
      <c r="A25" t="s">
        <v>15</v>
      </c>
      <c r="B25">
        <v>0</v>
      </c>
      <c r="C25">
        <f>Y18</f>
        <v>12593.232257327998</v>
      </c>
      <c r="D25">
        <f>Y18</f>
        <v>12593.232257327998</v>
      </c>
      <c r="E25">
        <f>Y18</f>
        <v>12593.232257327998</v>
      </c>
      <c r="G25">
        <v>0.08</v>
      </c>
    </row>
    <row r="26" spans="1:25" x14ac:dyDescent="0.2">
      <c r="A26" t="s">
        <v>17</v>
      </c>
      <c r="B26" s="4">
        <f>NPV(G25,C25:E25) + B25</f>
        <v>32453.980910072787</v>
      </c>
    </row>
    <row r="33" spans="2:2" x14ac:dyDescent="0.2">
      <c r="B33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2020-07-13T16:44:27Z</dcterms:modified>
</cp:coreProperties>
</file>