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mei/phd/data/wzy/ssn-clusterings/2206101141/"/>
    </mc:Choice>
  </mc:AlternateContent>
  <xr:revisionPtr revIDLastSave="0" documentId="13_ncr:40009_{E58BAACF-6A24-754F-816F-C5F4D48BA164}" xr6:coauthVersionLast="47" xr6:coauthVersionMax="47" xr10:uidLastSave="{00000000-0000-0000-0000-000000000000}"/>
  <bookViews>
    <workbookView xWindow="0" yWindow="760" windowWidth="30240" windowHeight="18880"/>
  </bookViews>
  <sheets>
    <sheet name="conserved-resid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2" i="1"/>
  <c r="AC2" i="1"/>
  <c r="AC3" i="1"/>
  <c r="AC4" i="1"/>
  <c r="AC5" i="1"/>
  <c r="AC6" i="1"/>
  <c r="AC7" i="1"/>
  <c r="AC8" i="1"/>
  <c r="AC9" i="1"/>
  <c r="AC10" i="1"/>
  <c r="AC11" i="1"/>
  <c r="AB3" i="1"/>
  <c r="AB4" i="1"/>
  <c r="AB5" i="1"/>
  <c r="AB6" i="1"/>
  <c r="AB7" i="1"/>
  <c r="AB8" i="1"/>
  <c r="AB9" i="1"/>
  <c r="AB10" i="1"/>
  <c r="AB11" i="1"/>
  <c r="AB2" i="1"/>
  <c r="AA3" i="1"/>
  <c r="AA4" i="1"/>
  <c r="AA5" i="1"/>
  <c r="AA6" i="1"/>
  <c r="AA7" i="1"/>
  <c r="AA8" i="1"/>
  <c r="AA9" i="1"/>
  <c r="AA10" i="1"/>
  <c r="AA11" i="1"/>
  <c r="AA2" i="1"/>
</calcChain>
</file>

<file path=xl/sharedStrings.xml><?xml version="1.0" encoding="utf-8"?>
<sst xmlns="http://schemas.openxmlformats.org/spreadsheetml/2006/main" count="35" uniqueCount="35">
  <si>
    <t>0051_75</t>
  </si>
  <si>
    <t>0240_9</t>
  </si>
  <si>
    <t>0083_44</t>
  </si>
  <si>
    <t>0066_12</t>
  </si>
  <si>
    <t>0071_67</t>
  </si>
  <si>
    <t>0119_39</t>
  </si>
  <si>
    <t>0091_46</t>
  </si>
  <si>
    <t>0059_36</t>
  </si>
  <si>
    <t>0270_32</t>
  </si>
  <si>
    <t>0139_6</t>
  </si>
  <si>
    <t>0548_8</t>
  </si>
  <si>
    <t>0066_68</t>
  </si>
  <si>
    <t>0134_23</t>
  </si>
  <si>
    <t>0058_21</t>
  </si>
  <si>
    <t>0152_11</t>
  </si>
  <si>
    <t>0067_27</t>
  </si>
  <si>
    <t>0082_37</t>
  </si>
  <si>
    <t>0136_29</t>
  </si>
  <si>
    <t>0059_56</t>
  </si>
  <si>
    <t>0258_15</t>
  </si>
  <si>
    <t>0129_50</t>
  </si>
  <si>
    <t>0129_33</t>
  </si>
  <si>
    <t>0107_2</t>
  </si>
  <si>
    <t>0478_3</t>
  </si>
  <si>
    <t>0089_1</t>
  </si>
  <si>
    <t>S</t>
  </si>
  <si>
    <t>T</t>
  </si>
  <si>
    <t>Y</t>
  </si>
  <si>
    <t>N</t>
  </si>
  <si>
    <t>Q</t>
  </si>
  <si>
    <t>K</t>
  </si>
  <si>
    <t>R</t>
  </si>
  <si>
    <t>H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</si>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</sst>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'conserved-residues'!$AA$1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'conserved-residues'!$A$2:$A$11</c:f>
              <c:strCache>
                <c:ptCount val="10"/>
                <c:pt idx="0">
                  <c:v>S</c:v>
                </c:pt>
                <c:pt idx="1">
                  <c:v>T</c:v>
                </c:pt>
                <c:pt idx="2">
                  <c:v>Y</c:v>
                </c:pt>
                <c:pt idx="3">
                  <c:v>N</c:v>
                </c:pt>
                <c:pt idx="4">
                  <c:v>Q</c:v>
                </c:pt>
                <c:pt idx="5">
                  <c:v>K</c:v>
                </c:pt>
                <c:pt idx="6">
                  <c:v>R</c:v>
                </c:pt>
                <c:pt idx="7">
                  <c:v>H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'conserved-residues'!$AA$2:$AA$11</c:f>
              <c:numCache>
                <c:formatCode>General</c:formatCode>
                <c:ptCount val="10"/>
                <c:pt idx="0">
                  <c:v>0.8</c:v>
                </c:pt>
                <c:pt idx="1">
                  <c:v>0.16</c:v>
                </c:pt>
                <c:pt idx="2">
                  <c:v>1.4</c:v>
                </c:pt>
                <c:pt idx="3">
                  <c:v>0.44</c:v>
                </c:pt>
                <c:pt idx="4">
                  <c:v>0.52</c:v>
                </c:pt>
                <c:pt idx="5">
                  <c:v>0.6</c:v>
                </c:pt>
                <c:pt idx="6">
                  <c:v>2.3199999999999998</c:v>
                </c:pt>
                <c:pt idx="7">
                  <c:v>0.36</c:v>
                </c:pt>
                <c:pt idx="8">
                  <c:v>1.04</c:v>
                </c:pt>
                <c:pt idx="9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D-3848-8C70-E824E21F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5588752"/>
        <c:axId val="1755584752"/>
      </c:barChart>
      <c:catAx>
        <c:axId val="17555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Amino acid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55584752"/>
        <c:crosses val="autoZero"/>
        <c:auto val="1"/>
        <c:lblAlgn val="ctr"/>
        <c:lblOffset val="100"/>
        <c:noMultiLvlLbl val="0"/>
      </c:catAx>
      <c:valAx>
        <c:axId val="17555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number of conserved residues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5.59722222222222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5558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'conserved-residues'!$A$2:$A$11</c:f>
              <c:strCache>
                <c:ptCount val="10"/>
                <c:pt idx="0">
                  <c:v>S</c:v>
                </c:pt>
                <c:pt idx="1">
                  <c:v>T</c:v>
                </c:pt>
                <c:pt idx="2">
                  <c:v>Y</c:v>
                </c:pt>
                <c:pt idx="3">
                  <c:v>N</c:v>
                </c:pt>
                <c:pt idx="4">
                  <c:v>Q</c:v>
                </c:pt>
                <c:pt idx="5">
                  <c:v>K</c:v>
                </c:pt>
                <c:pt idx="6">
                  <c:v>R</c:v>
                </c:pt>
                <c:pt idx="7">
                  <c:v>H</c:v>
                </c:pt>
                <c:pt idx="8">
                  <c:v>D</c:v>
                </c:pt>
                <c:pt idx="9">
                  <c:v>E</c:v>
                </c:pt>
              </c:strCache>
            </c:strRef>
          </c:cat>
          <c:val>
            <c:numRef>
              <c:f>'conserved-residues'!$AC$2:$AC$11</c:f>
              <c:numCache>
                <c:formatCode>General</c:formatCode>
                <c:ptCount val="10"/>
                <c:pt idx="0">
                  <c:v>0.58333333333333337</c:v>
                </c:pt>
                <c:pt idx="1">
                  <c:v>0.125</c:v>
                </c:pt>
                <c:pt idx="2">
                  <c:v>1.0833333333333333</c:v>
                </c:pt>
                <c:pt idx="3">
                  <c:v>0.41666666666666669</c:v>
                </c:pt>
                <c:pt idx="4">
                  <c:v>0.375</c:v>
                </c:pt>
                <c:pt idx="5">
                  <c:v>0.54166666666666663</c:v>
                </c:pt>
                <c:pt idx="6">
                  <c:v>2.25</c:v>
                </c:pt>
                <c:pt idx="7">
                  <c:v>0.33333333333333331</c:v>
                </c:pt>
                <c:pt idx="8">
                  <c:v>0.91666666666666663</c:v>
                </c:pt>
                <c:pt idx="9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C-DC44-AC6D-2F9E641E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918768"/>
        <c:axId val="511920416"/>
      </c:barChart>
      <c:catAx>
        <c:axId val="5119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1920416"/>
        <c:crosses val="autoZero"/>
        <c:auto val="1"/>
        <c:lblAlgn val="ctr"/>
        <c:lblOffset val="100"/>
        <c:noMultiLvlLbl val="0"/>
      </c:catAx>
      <c:valAx>
        <c:axId val="51192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191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14</xdr:row>
      <xdr:rowOff>76200</xdr:rowOff>
    </xdr:from>
    <xdr:to>
      <xdr:col>14</xdr:col>
      <xdr:colOff>184150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1BBC4-01F7-AA6F-F709-443C3C4BA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15</xdr:row>
      <xdr:rowOff>152400</xdr:rowOff>
    </xdr:from>
    <xdr:to>
      <xdr:col>21</xdr:col>
      <xdr:colOff>469900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1CDA07-60AE-5C53-BD8F-8B086BDB7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abSelected="1" topLeftCell="E1" workbookViewId="0">
      <selection activeCell="R13" sqref="R13"/>
    </sheetView>
  </sheetViews>
  <sheetFormatPr baseColWidth="10" defaultRowHeight="16" x14ac:dyDescent="0.2"/>
  <sheetData>
    <row r="1" spans="1:3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30" x14ac:dyDescent="0.2">
      <c r="A2" t="s">
        <v>25</v>
      </c>
      <c r="B2">
        <v>2</v>
      </c>
      <c r="C2">
        <v>0</v>
      </c>
      <c r="D2">
        <v>0</v>
      </c>
      <c r="E2">
        <v>3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3</v>
      </c>
      <c r="M2">
        <v>1</v>
      </c>
      <c r="N2">
        <v>0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6</v>
      </c>
      <c r="X2">
        <v>1</v>
      </c>
      <c r="Y2">
        <v>0</v>
      </c>
      <c r="Z2">
        <v>0</v>
      </c>
      <c r="AA2">
        <f>AVERAGE(B2:Z2)</f>
        <v>0.8</v>
      </c>
      <c r="AB2">
        <f>STDEV(B2:Z2)</f>
        <v>1.4433756729740645</v>
      </c>
      <c r="AC2">
        <f>AVERAGE(X2:Z2,B2:V2)</f>
        <v>0.58333333333333337</v>
      </c>
      <c r="AD2">
        <f>STDEV(X2:Z2,B2:V2)</f>
        <v>0.97430763227988759</v>
      </c>
    </row>
    <row r="3" spans="1:30" x14ac:dyDescent="0.2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f t="shared" ref="AA3:AA11" si="0">AVERAGE(B3:Z3)</f>
        <v>0.16</v>
      </c>
      <c r="AB3">
        <f t="shared" ref="AB3:AB11" si="1">STDEV(B3:Z3)</f>
        <v>0.47258156262526085</v>
      </c>
      <c r="AC3">
        <f t="shared" ref="AC3:AD11" si="2">AVERAGE(X3:Z3,B3:V3)</f>
        <v>0.125</v>
      </c>
      <c r="AD3">
        <f t="shared" ref="AD3:AD11" si="3">STDEV(X3:Z3,B3:V3)</f>
        <v>0.44842720314644063</v>
      </c>
    </row>
    <row r="4" spans="1:30" x14ac:dyDescent="0.2">
      <c r="A4" t="s">
        <v>27</v>
      </c>
      <c r="B4">
        <v>0</v>
      </c>
      <c r="C4">
        <v>2</v>
      </c>
      <c r="D4">
        <v>1</v>
      </c>
      <c r="E4">
        <v>0</v>
      </c>
      <c r="F4">
        <v>1</v>
      </c>
      <c r="G4">
        <v>0</v>
      </c>
      <c r="H4">
        <v>0</v>
      </c>
      <c r="I4">
        <v>3</v>
      </c>
      <c r="J4">
        <v>1</v>
      </c>
      <c r="K4">
        <v>1</v>
      </c>
      <c r="L4">
        <v>5</v>
      </c>
      <c r="M4">
        <v>0</v>
      </c>
      <c r="N4">
        <v>1</v>
      </c>
      <c r="O4">
        <v>0</v>
      </c>
      <c r="P4">
        <v>1</v>
      </c>
      <c r="Q4">
        <v>2</v>
      </c>
      <c r="R4">
        <v>1</v>
      </c>
      <c r="S4">
        <v>2</v>
      </c>
      <c r="T4">
        <v>3</v>
      </c>
      <c r="U4">
        <v>2</v>
      </c>
      <c r="V4">
        <v>0</v>
      </c>
      <c r="W4">
        <v>9</v>
      </c>
      <c r="X4">
        <v>0</v>
      </c>
      <c r="Y4">
        <v>0</v>
      </c>
      <c r="Z4">
        <v>0</v>
      </c>
      <c r="AA4">
        <f t="shared" si="0"/>
        <v>1.4</v>
      </c>
      <c r="AB4">
        <f t="shared" si="1"/>
        <v>2.0207259421636903</v>
      </c>
      <c r="AC4">
        <f t="shared" si="2"/>
        <v>1.0833333333333333</v>
      </c>
      <c r="AD4">
        <f t="shared" si="3"/>
        <v>1.2825472842090009</v>
      </c>
    </row>
    <row r="5" spans="1:30" x14ac:dyDescent="0.2">
      <c r="A5" t="s">
        <v>28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2</v>
      </c>
      <c r="S5">
        <v>1</v>
      </c>
      <c r="T5">
        <v>0</v>
      </c>
      <c r="U5">
        <v>1</v>
      </c>
      <c r="V5">
        <v>0</v>
      </c>
      <c r="W5">
        <v>1</v>
      </c>
      <c r="X5">
        <v>0</v>
      </c>
      <c r="Y5">
        <v>0</v>
      </c>
      <c r="Z5">
        <v>0</v>
      </c>
      <c r="AA5">
        <f t="shared" si="0"/>
        <v>0.44</v>
      </c>
      <c r="AB5">
        <f t="shared" si="1"/>
        <v>0.5830951894845301</v>
      </c>
      <c r="AC5">
        <f t="shared" si="2"/>
        <v>0.41666666666666669</v>
      </c>
      <c r="AD5">
        <f t="shared" si="3"/>
        <v>0.58359207512176481</v>
      </c>
    </row>
    <row r="6" spans="1:30" x14ac:dyDescent="0.2">
      <c r="A6" t="s">
        <v>29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1</v>
      </c>
      <c r="Y6">
        <v>0</v>
      </c>
      <c r="Z6">
        <v>2</v>
      </c>
      <c r="AA6">
        <f t="shared" si="0"/>
        <v>0.52</v>
      </c>
      <c r="AB6">
        <f t="shared" si="1"/>
        <v>0.91833182093039412</v>
      </c>
      <c r="AC6">
        <f t="shared" si="2"/>
        <v>0.375</v>
      </c>
      <c r="AD6">
        <f t="shared" si="3"/>
        <v>0.57577924513691425</v>
      </c>
    </row>
    <row r="7" spans="1:30" x14ac:dyDescent="0.2">
      <c r="A7" t="s">
        <v>30</v>
      </c>
      <c r="B7">
        <v>1</v>
      </c>
      <c r="C7">
        <v>0</v>
      </c>
      <c r="D7">
        <v>0</v>
      </c>
      <c r="E7">
        <v>2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2</v>
      </c>
      <c r="P7">
        <v>0</v>
      </c>
      <c r="Q7">
        <v>1</v>
      </c>
      <c r="R7">
        <v>1</v>
      </c>
      <c r="S7">
        <v>0</v>
      </c>
      <c r="T7">
        <v>0</v>
      </c>
      <c r="U7">
        <v>1</v>
      </c>
      <c r="V7">
        <v>2</v>
      </c>
      <c r="W7">
        <v>2</v>
      </c>
      <c r="X7">
        <v>0</v>
      </c>
      <c r="Y7">
        <v>0</v>
      </c>
      <c r="Z7">
        <v>1</v>
      </c>
      <c r="AA7">
        <f t="shared" si="0"/>
        <v>0.6</v>
      </c>
      <c r="AB7">
        <f t="shared" si="1"/>
        <v>0.76376261582597338</v>
      </c>
      <c r="AC7">
        <f t="shared" si="2"/>
        <v>0.54166666666666663</v>
      </c>
      <c r="AD7">
        <f t="shared" si="3"/>
        <v>0.72106000875924603</v>
      </c>
    </row>
    <row r="8" spans="1:30" x14ac:dyDescent="0.2">
      <c r="A8" t="s">
        <v>31</v>
      </c>
      <c r="B8">
        <v>3</v>
      </c>
      <c r="C8">
        <v>4</v>
      </c>
      <c r="D8">
        <v>2</v>
      </c>
      <c r="E8">
        <v>2</v>
      </c>
      <c r="F8">
        <v>4</v>
      </c>
      <c r="G8">
        <v>1</v>
      </c>
      <c r="H8">
        <v>1</v>
      </c>
      <c r="I8">
        <v>2</v>
      </c>
      <c r="J8">
        <v>2</v>
      </c>
      <c r="K8">
        <v>1</v>
      </c>
      <c r="L8">
        <v>3</v>
      </c>
      <c r="M8">
        <v>3</v>
      </c>
      <c r="N8">
        <v>3</v>
      </c>
      <c r="O8">
        <v>3</v>
      </c>
      <c r="P8">
        <v>1</v>
      </c>
      <c r="Q8">
        <v>2</v>
      </c>
      <c r="R8">
        <v>1</v>
      </c>
      <c r="S8">
        <v>2</v>
      </c>
      <c r="T8">
        <v>3</v>
      </c>
      <c r="U8">
        <v>2</v>
      </c>
      <c r="V8">
        <v>2</v>
      </c>
      <c r="W8">
        <v>4</v>
      </c>
      <c r="X8">
        <v>3</v>
      </c>
      <c r="Y8">
        <v>2</v>
      </c>
      <c r="Z8">
        <v>2</v>
      </c>
      <c r="AA8">
        <f t="shared" si="0"/>
        <v>2.3199999999999998</v>
      </c>
      <c r="AB8">
        <f t="shared" si="1"/>
        <v>0.9451631252505216</v>
      </c>
      <c r="AC8">
        <f t="shared" si="2"/>
        <v>2.25</v>
      </c>
      <c r="AD8">
        <f t="shared" si="3"/>
        <v>0.89685440629288127</v>
      </c>
    </row>
    <row r="9" spans="1:30" x14ac:dyDescent="0.2">
      <c r="A9" t="s">
        <v>32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f t="shared" si="0"/>
        <v>0.36</v>
      </c>
      <c r="AB9">
        <f t="shared" si="1"/>
        <v>0.4898979485566356</v>
      </c>
      <c r="AC9">
        <f t="shared" si="2"/>
        <v>0.33333333333333331</v>
      </c>
      <c r="AD9">
        <f t="shared" si="3"/>
        <v>0.48154341234307685</v>
      </c>
    </row>
    <row r="10" spans="1:30" x14ac:dyDescent="0.2">
      <c r="A10" t="s">
        <v>33</v>
      </c>
      <c r="B10">
        <v>1</v>
      </c>
      <c r="C10">
        <v>2</v>
      </c>
      <c r="D10">
        <v>0</v>
      </c>
      <c r="E10">
        <v>2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3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0</v>
      </c>
      <c r="W10">
        <v>4</v>
      </c>
      <c r="X10">
        <v>1</v>
      </c>
      <c r="Y10">
        <v>1</v>
      </c>
      <c r="Z10">
        <v>0</v>
      </c>
      <c r="AA10">
        <f t="shared" si="0"/>
        <v>1.04</v>
      </c>
      <c r="AB10">
        <f t="shared" si="1"/>
        <v>0.97809338340808061</v>
      </c>
      <c r="AC10">
        <f t="shared" si="2"/>
        <v>0.91666666666666663</v>
      </c>
      <c r="AD10">
        <f t="shared" si="3"/>
        <v>0.77553160822903844</v>
      </c>
    </row>
    <row r="11" spans="1:30" x14ac:dyDescent="0.2">
      <c r="A11" t="s">
        <v>34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2</v>
      </c>
      <c r="S11">
        <v>0</v>
      </c>
      <c r="T11">
        <v>1</v>
      </c>
      <c r="U11">
        <v>0</v>
      </c>
      <c r="V11">
        <v>0</v>
      </c>
      <c r="W11">
        <v>2</v>
      </c>
      <c r="X11">
        <v>0</v>
      </c>
      <c r="Y11">
        <v>0</v>
      </c>
      <c r="Z11">
        <v>1</v>
      </c>
      <c r="AA11">
        <f t="shared" si="0"/>
        <v>0.52</v>
      </c>
      <c r="AB11">
        <f t="shared" si="1"/>
        <v>0.65319726474218087</v>
      </c>
      <c r="AC11">
        <f t="shared" si="2"/>
        <v>0.45833333333333331</v>
      </c>
      <c r="AD11">
        <f t="shared" si="3"/>
        <v>0.58822996587527154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conserved-residues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2022-06-15T10:48:52Z</dcterms:created>
  <dcterms:modified xsi:type="dcterms:W3CDTF">2022-06-15T12:38:47Z</dcterms:modified>
</cp:coreProperties>
</file>