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240" yWindow="75" windowWidth="20115" windowHeight="7740" activeTab="1"/>
  </bookViews>
  <sheets>
    <sheet name="Experiment Session - Cond. X " sheetId="1" r:id="rId1"/>
    <sheet name="Properties" sheetId="2" r:id="rId2"/>
  </sheets>
  <definedNames>
    <definedName name="DHigh">'Experiment Session - Cond. X '!$K$4</definedName>
    <definedName name="DTarget">'Experiment Session - Cond. X '!$I$4</definedName>
    <definedName name="GHigh">'Experiment Session - Cond. X '!$Q$3</definedName>
    <definedName name="GLow">'Experiment Session - Cond. X '!$O$3</definedName>
    <definedName name="GNormal">'Experiment Session - Cond. X '!$P$3</definedName>
    <definedName name="lstEmployees">#REF!</definedName>
    <definedName name="lstItems">#REF!</definedName>
    <definedName name="_xlnm.Print_Titles" localSheetId="0">'Experiment Session - Cond. X '!$6:$6</definedName>
    <definedName name="SHigh">'Experiment Session - Cond. X '!$K$3</definedName>
    <definedName name="STarget">'Experiment Session - Cond. X '!$I$3</definedName>
    <definedName name="valHSelection">#REF!</definedName>
  </definedNames>
  <calcPr calcId="152511"/>
</workbook>
</file>

<file path=xl/calcChain.xml><?xml version="1.0" encoding="utf-8"?>
<calcChain xmlns="http://schemas.openxmlformats.org/spreadsheetml/2006/main">
  <c r="P8" i="1" l="1"/>
  <c r="O7" i="1"/>
  <c r="P7" i="1" s="1"/>
  <c r="I14" i="1"/>
  <c r="J14" i="1"/>
  <c r="K14" i="1"/>
  <c r="P13" i="1"/>
  <c r="Q13" i="1" s="1"/>
  <c r="P11" i="1" l="1"/>
  <c r="P12" i="1"/>
  <c r="P10" i="1"/>
  <c r="P9" i="1"/>
  <c r="O14" i="1" l="1"/>
  <c r="Q10" i="1" l="1"/>
  <c r="Q8" i="1"/>
  <c r="Q7" i="1"/>
  <c r="Q9" i="1"/>
  <c r="Q11" i="1"/>
  <c r="Q12" i="1"/>
</calcChain>
</file>

<file path=xl/sharedStrings.xml><?xml version="1.0" encoding="utf-8"?>
<sst xmlns="http://schemas.openxmlformats.org/spreadsheetml/2006/main" count="44" uniqueCount="38">
  <si>
    <t>Diastolic</t>
  </si>
  <si>
    <t>Notes</t>
  </si>
  <si>
    <t>Wake</t>
  </si>
  <si>
    <t>After Meal</t>
  </si>
  <si>
    <t>Before Meal</t>
  </si>
  <si>
    <t>BP only</t>
  </si>
  <si>
    <t>Averages</t>
  </si>
  <si>
    <t>LOW</t>
  </si>
  <si>
    <t>NORMAL</t>
  </si>
  <si>
    <t>HIGH</t>
  </si>
  <si>
    <t>Status</t>
  </si>
  <si>
    <t xml:space="preserve">         </t>
  </si>
  <si>
    <t>Empty 1</t>
  </si>
  <si>
    <t>Empty 2</t>
  </si>
  <si>
    <t>Empty 3</t>
  </si>
  <si>
    <t>Empty 4</t>
  </si>
  <si>
    <t>Empty 5</t>
  </si>
  <si>
    <t>Empty 6</t>
  </si>
  <si>
    <t>Trial Time Stamp</t>
  </si>
  <si>
    <t>RT</t>
  </si>
  <si>
    <t>Trial Type</t>
  </si>
  <si>
    <t>Key Pressed</t>
  </si>
  <si>
    <t>Correct?</t>
  </si>
  <si>
    <t>Reaction Time (RT)</t>
  </si>
  <si>
    <t>Correct Answer</t>
  </si>
  <si>
    <t>Session Date</t>
  </si>
  <si>
    <t>Condition</t>
  </si>
  <si>
    <t>Sum</t>
  </si>
  <si>
    <t>Average</t>
  </si>
  <si>
    <t>Running Total</t>
  </si>
  <si>
    <t>Count</t>
  </si>
  <si>
    <t>Trial Type2</t>
  </si>
  <si>
    <t>trial type shown</t>
  </si>
  <si>
    <t>total trial time</t>
  </si>
  <si>
    <t>Minimal (as measured)</t>
  </si>
  <si>
    <t>Maximal (as measured)</t>
  </si>
  <si>
    <t>Error % (ned to edit)</t>
  </si>
  <si>
    <t xml:space="preserve">Experiment Session -  Subject # - condition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</si>
</sst>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5" x14ac:knownFonts="1">
    <font>
      <sz val="10"/>
      <color theme="3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22.5"/>
      <color theme="3"/>
      <name val="Century Gothic"/>
      <family val="2"/>
      <scheme val="major"/>
    </font>
    <font>
      <b/>
      <sz val="12"/>
      <color theme="0"/>
      <name val="Century Gothic"/>
      <family val="2"/>
      <scheme val="minor"/>
    </font>
    <font>
      <b/>
      <sz val="8"/>
      <color theme="0"/>
      <name val="Century Gothic"/>
      <family val="2"/>
      <scheme val="minor"/>
    </font>
    <font>
      <b/>
      <sz val="8"/>
      <color theme="3"/>
      <name val="Century Gothic"/>
      <family val="2"/>
      <scheme val="minor"/>
    </font>
    <font>
      <sz val="10"/>
      <color theme="3"/>
      <name val="Century Gothic"/>
      <family val="2"/>
      <scheme val="minor"/>
    </font>
    <font>
      <sz val="10"/>
      <color theme="3"/>
      <name val="Century Gothic"/>
      <family val="2"/>
      <scheme val="major"/>
    </font>
    <font>
      <sz val="10"/>
      <color theme="2"/>
      <name val="Century Gothic"/>
      <family val="2"/>
      <scheme val="major"/>
    </font>
    <font>
      <sz val="10"/>
      <color theme="0" tint="-0.14999847407452621"/>
      <name val="Century Gothic"/>
      <family val="2"/>
      <scheme val="major"/>
    </font>
    <font>
      <b/>
      <sz val="10"/>
      <color theme="3"/>
      <name val="Century Gothic"/>
      <family val="2"/>
      <scheme val="major"/>
    </font>
    <font>
      <b/>
      <sz val="8"/>
      <color theme="3"/>
      <name val="Century Gothic"/>
      <family val="2"/>
      <scheme val="major"/>
    </font>
    <font>
      <sz val="10"/>
      <color theme="3" tint="0.39994506668294322"/>
      <name val="Century Gothic"/>
      <family val="2"/>
      <scheme val="minor"/>
    </font>
    <font>
      <sz val="9"/>
      <color theme="3" tint="0.39991454817346722"/>
      <name val="Century Gothic"/>
      <family val="2"/>
      <scheme val="minor"/>
    </font>
    <font>
      <sz val="10"/>
      <color theme="3"/>
      <name val="Century Gothic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>
        <stop position="0">
          <color theme="5"/>
        </stop>
        <stop position="1">
          <color theme="6"/>
        </stop>
      </gradientFill>
    </fill>
    <fill>
      <gradientFill>
        <stop position="0">
          <color theme="5"/>
        </stop>
        <stop position="1">
          <color theme="5"/>
        </stop>
      </gradientFill>
    </fill>
    <fill>
      <gradientFill>
        <stop position="0">
          <color theme="6"/>
        </stop>
        <stop position="1">
          <color theme="6"/>
        </stop>
      </gradientFill>
    </fill>
    <fill>
      <gradientFill>
        <stop position="0">
          <color theme="4"/>
        </stop>
        <stop position="1">
          <color theme="5"/>
        </stop>
      </gradient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7">
    <xf numFmtId="0" fontId="0" fillId="7" borderId="0">
      <alignment vertical="center"/>
    </xf>
    <xf numFmtId="0" fontId="2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</cellStyleXfs>
  <cellXfs count="48">
    <xf numFmtId="0" fontId="0" fillId="7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3" fillId="4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 indent="1"/>
    </xf>
    <xf numFmtId="0" fontId="3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2" fillId="2" borderId="0" xfId="1" applyFill="1" applyAlignment="1">
      <alignment wrapText="1"/>
    </xf>
    <xf numFmtId="0" fontId="3" fillId="4" borderId="7" xfId="0" applyFont="1" applyFill="1" applyBorder="1" applyAlignment="1">
      <alignment horizontal="center" vertical="center"/>
    </xf>
    <xf numFmtId="0" fontId="2" fillId="2" borderId="0" xfId="1" applyFill="1" applyBorder="1" applyAlignment="1">
      <alignment wrapText="1"/>
    </xf>
    <xf numFmtId="0" fontId="3" fillId="5" borderId="7" xfId="0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left" vertical="center" indent="1"/>
    </xf>
    <xf numFmtId="0" fontId="0" fillId="7" borderId="9" xfId="0" applyFont="1" applyFill="1" applyBorder="1">
      <alignment vertical="center"/>
    </xf>
    <xf numFmtId="0" fontId="2" fillId="7" borderId="0" xfId="1" applyFill="1" applyBorder="1" applyAlignment="1">
      <alignment wrapText="1"/>
    </xf>
    <xf numFmtId="0" fontId="0" fillId="7" borderId="0" xfId="0" applyFill="1" applyBorder="1">
      <alignment vertical="center"/>
    </xf>
    <xf numFmtId="0" fontId="7" fillId="8" borderId="0" xfId="0" applyFont="1" applyFill="1" applyBorder="1" applyAlignment="1">
      <alignment horizontal="left" indent="1"/>
    </xf>
    <xf numFmtId="0" fontId="8" fillId="7" borderId="8" xfId="0" applyFont="1" applyFill="1" applyBorder="1" applyAlignment="1">
      <alignment horizontal="left" indent="1"/>
    </xf>
    <xf numFmtId="0" fontId="9" fillId="8" borderId="0" xfId="0" applyFont="1" applyFill="1" applyBorder="1" applyAlignment="1">
      <alignment horizontal="left" indent="1"/>
    </xf>
    <xf numFmtId="0" fontId="7" fillId="8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/>
    </xf>
    <xf numFmtId="0" fontId="9" fillId="8" borderId="0" xfId="0" applyFont="1" applyFill="1" applyBorder="1">
      <alignment vertical="center"/>
    </xf>
    <xf numFmtId="0" fontId="8" fillId="7" borderId="8" xfId="0" applyFont="1" applyFill="1" applyBorder="1">
      <alignment vertical="center"/>
    </xf>
    <xf numFmtId="0" fontId="7" fillId="8" borderId="0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/>
    </xf>
    <xf numFmtId="0" fontId="2" fillId="7" borderId="0" xfId="1" applyAlignment="1">
      <alignment horizontal="left" wrapText="1" indent="1"/>
    </xf>
    <xf numFmtId="0" fontId="10" fillId="2" borderId="1" xfId="2" applyFont="1" applyFill="1" applyBorder="1" applyAlignment="1">
      <alignment horizontal="center" vertical="center"/>
    </xf>
    <xf numFmtId="0" fontId="10" fillId="2" borderId="0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14" fontId="0" fillId="2" borderId="0" xfId="0" applyNumberFormat="1" applyFont="1" applyFill="1" applyBorder="1" applyAlignment="1">
      <alignment horizontal="center" vertical="center"/>
    </xf>
    <xf numFmtId="164" fontId="14" fillId="2" borderId="0" xfId="0" applyNumberFormat="1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horizontal="left" vertical="center" indent="1"/>
    </xf>
    <xf numFmtId="0" fontId="14" fillId="7" borderId="9" xfId="0" applyFont="1" applyFill="1" applyBorder="1">
      <alignment vertical="center"/>
    </xf>
    <xf numFmtId="1" fontId="14" fillId="2" borderId="0" xfId="0" applyNumberFormat="1" applyFont="1" applyFill="1" applyBorder="1" applyAlignment="1">
      <alignment horizontal="center" vertical="center"/>
    </xf>
    <xf numFmtId="1" fontId="14" fillId="2" borderId="0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vertical="center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rmal 2" xfId="6"/>
    <cellStyle name="Title" xfId="1" builtinId="15" customBuiltin="1"/>
  </cellStyles>
  <dxfs count="57">
    <dxf>
      <font>
        <color theme="5" tint="-0.24994659260841701"/>
      </font>
    </dxf>
    <dxf>
      <font>
        <color theme="6"/>
      </font>
    </dxf>
    <dxf>
      <font>
        <color theme="5" tint="-0.24994659260841701"/>
      </font>
    </dxf>
    <dxf>
      <font>
        <color theme="6"/>
      </font>
    </dxf>
    <dxf>
      <font>
        <color theme="6"/>
      </font>
    </dxf>
    <dxf>
      <font>
        <color theme="4"/>
      </font>
    </dxf>
    <dxf>
      <font>
        <color theme="5" tint="-0.24994659260841701"/>
      </font>
    </dxf>
    <dxf>
      <font>
        <b/>
        <i val="0"/>
        <color theme="5" tint="-0.24994659260841701"/>
      </font>
      <fill>
        <patternFill patternType="none">
          <fgColor indexed="64"/>
          <bgColor auto="1"/>
        </patternFill>
      </fill>
      <border>
        <horizontal/>
      </border>
    </dxf>
    <dxf>
      <font>
        <color theme="3"/>
      </font>
      <fill>
        <patternFill>
          <bgColor theme="4" tint="0.79998168889431442"/>
        </patternFill>
      </fill>
      <border>
        <left/>
        <right style="thin">
          <color theme="3" tint="0.499984740745262"/>
        </right>
        <top/>
        <bottom/>
        <vertical style="thin">
          <color theme="3" tint="0.499984740745262"/>
        </vertical>
        <horizontal style="thin">
          <color theme="0"/>
        </horizontal>
      </border>
    </dxf>
    <dxf>
      <font>
        <b/>
        <i val="0"/>
        <sz val="16"/>
        <color theme="5" tint="-0.24994659260841701"/>
        <name val="Century Gothic"/>
        <scheme val="major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5" tint="-0.24994659260841701"/>
      </font>
      <fill>
        <patternFill patternType="none">
          <fgColor indexed="64"/>
          <bgColor auto="1"/>
        </patternFill>
      </fill>
      <border>
        <horizontal/>
      </border>
    </dxf>
    <dxf>
      <font>
        <color theme="3"/>
      </font>
      <fill>
        <patternFill>
          <bgColor theme="4" tint="0.79998168889431442"/>
        </patternFill>
      </fill>
      <border>
        <left/>
        <right style="thin">
          <color theme="3" tint="0.499984740745262"/>
        </right>
        <top/>
        <bottom/>
        <vertical style="thin">
          <color theme="3" tint="0.499984740745262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64" formatCode="[$-409]h:mm\ AM/PM;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4" formatCode="[$-409]h:mm\ AM/PM;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64" formatCode="[$-409]h:mm\ AM/PM;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64" formatCode="[$-409]h:mm\ AM/PM;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diagonalUp="0" diagonalDown="0"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diagonalUp="0" diagonalDown="0"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scheme val="major"/>
      </font>
    </dxf>
    <dxf>
      <font>
        <b/>
        <i val="0"/>
        <color theme="3"/>
      </font>
    </dxf>
    <dxf>
      <font>
        <b/>
        <i val="0"/>
        <color theme="3"/>
      </font>
      <border>
        <top/>
      </border>
    </dxf>
    <dxf>
      <fill>
        <patternFill patternType="solid">
          <bgColor theme="2"/>
        </patternFill>
      </fill>
      <border>
        <top/>
        <bottom style="thin">
          <color theme="0" tint="-0.14996795556505021"/>
        </bottom>
        <horizontal style="thin">
          <color theme="0" tint="-0.14996795556505021"/>
        </horizontal>
      </border>
    </dxf>
  </dxfs>
  <tableStyles count="4" defaultTableStyle="Blood Pressure &amp; Glucose Tracker" defaultPivotStyle="PivotStyleLight15">
    <tableStyle name="Blood Pressure &amp; Glucose Tracker" pivot="0" count="3">
      <tableStyleElement type="wholeTable" dxfId="56"/>
      <tableStyleElement type="headerRow" dxfId="55"/>
      <tableStyleElement type="totalRow" dxfId="54"/>
    </tableStyle>
    <tableStyle name="Employee Equipment Inventory" pivot="0" count="2">
      <tableStyleElement type="wholeTable" dxfId="12"/>
      <tableStyleElement type="headerRow" dxfId="11"/>
    </tableStyle>
    <tableStyle name="Employee Equipment Inventory 2" pivot="0" count="2">
      <tableStyleElement type="wholeTable" dxfId="8"/>
      <tableStyleElement type="headerRow" dxfId="7"/>
    </tableStyle>
    <tableStyle name="Employee Equipment Inventory Slicer" pivot="0" table="0" count="10">
      <tableStyleElement type="wholeTable" dxfId="10"/>
      <tableStyleElement type="headerRow" dxfId="9"/>
    </tableStyle>
  </tableStyles>
  <colors>
    <mruColors>
      <color rgb="FFFF6D6D"/>
    </mruColors>
  </colors>
  <extLst>
    <ext xmlns:x14="http://schemas.microsoft.com/office/spreadsheetml/2009/9/main" uri="{46F421CA-312F-682f-3DD2-61675219B42D}">
      <x14:dxfs count="8">
        <dxf>
          <font>
            <color theme="0" tint="-0.24994659260841701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24994659260841701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mployee Equipment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47623</xdr:colOff>
      <xdr:row>0</xdr:row>
      <xdr:rowOff>57148</xdr:rowOff>
    </xdr:from>
    <xdr:to>
      <xdr:col>17</xdr:col>
      <xdr:colOff>19048</xdr:colOff>
      <xdr:row>0</xdr:row>
      <xdr:rowOff>266698</xdr:rowOff>
    </xdr:to>
    <xdr:grpSp>
      <xdr:nvGrpSpPr>
        <xdr:cNvPr id="8" name="Data Entry Tip" descr="You can customize the scale values  to fit your needs." title="Data Entry Tip"/>
        <xdr:cNvGrpSpPr/>
      </xdr:nvGrpSpPr>
      <xdr:grpSpPr>
        <a:xfrm>
          <a:off x="6857998" y="57148"/>
          <a:ext cx="6591300" cy="209550"/>
          <a:chOff x="3248023" y="-2"/>
          <a:chExt cx="6581775" cy="209550"/>
        </a:xfrm>
      </xdr:grpSpPr>
      <xdr:sp macro="" textlink="">
        <xdr:nvSpPr>
          <xdr:cNvPr id="7" name="Artwork - line"/>
          <xdr:cNvSpPr/>
        </xdr:nvSpPr>
        <xdr:spPr>
          <a:xfrm rot="5400000">
            <a:off x="6434136" y="-3186115"/>
            <a:ext cx="209550" cy="6581775"/>
          </a:xfrm>
          <a:custGeom>
            <a:avLst/>
            <a:gdLst>
              <a:gd name="connsiteX0" fmla="*/ 209550 w 209550"/>
              <a:gd name="connsiteY0" fmla="*/ 6581775 h 6581775"/>
              <a:gd name="connsiteX1" fmla="*/ 104775 w 209550"/>
              <a:gd name="connsiteY1" fmla="*/ 6564313 h 6581775"/>
              <a:gd name="connsiteX2" fmla="*/ 104775 w 209550"/>
              <a:gd name="connsiteY2" fmla="*/ 3308349 h 6581775"/>
              <a:gd name="connsiteX3" fmla="*/ 0 w 209550"/>
              <a:gd name="connsiteY3" fmla="*/ 3290887 h 6581775"/>
              <a:gd name="connsiteX4" fmla="*/ 104775 w 209550"/>
              <a:gd name="connsiteY4" fmla="*/ 3273425 h 6581775"/>
              <a:gd name="connsiteX5" fmla="*/ 104775 w 209550"/>
              <a:gd name="connsiteY5" fmla="*/ 17462 h 6581775"/>
              <a:gd name="connsiteX6" fmla="*/ 209550 w 209550"/>
              <a:gd name="connsiteY6" fmla="*/ 0 h 6581775"/>
              <a:gd name="connsiteX7" fmla="*/ 209550 w 209550"/>
              <a:gd name="connsiteY7" fmla="*/ 6581775 h 6581775"/>
              <a:gd name="connsiteX0" fmla="*/ 209550 w 209550"/>
              <a:gd name="connsiteY0" fmla="*/ 6581775 h 6581775"/>
              <a:gd name="connsiteX1" fmla="*/ 104775 w 209550"/>
              <a:gd name="connsiteY1" fmla="*/ 6564313 h 6581775"/>
              <a:gd name="connsiteX2" fmla="*/ 104775 w 209550"/>
              <a:gd name="connsiteY2" fmla="*/ 3308349 h 6581775"/>
              <a:gd name="connsiteX3" fmla="*/ 0 w 209550"/>
              <a:gd name="connsiteY3" fmla="*/ 3290887 h 6581775"/>
              <a:gd name="connsiteX4" fmla="*/ 104775 w 209550"/>
              <a:gd name="connsiteY4" fmla="*/ 3273425 h 6581775"/>
              <a:gd name="connsiteX5" fmla="*/ 104775 w 209550"/>
              <a:gd name="connsiteY5" fmla="*/ 17462 h 6581775"/>
              <a:gd name="connsiteX6" fmla="*/ 209550 w 209550"/>
              <a:gd name="connsiteY6" fmla="*/ 0 h 6581775"/>
              <a:gd name="connsiteX0" fmla="*/ 209550 w 209550"/>
              <a:gd name="connsiteY0" fmla="*/ 6581775 h 6581775"/>
              <a:gd name="connsiteX1" fmla="*/ 104775 w 209550"/>
              <a:gd name="connsiteY1" fmla="*/ 6564313 h 6581775"/>
              <a:gd name="connsiteX2" fmla="*/ 104775 w 209550"/>
              <a:gd name="connsiteY2" fmla="*/ 3308349 h 6581775"/>
              <a:gd name="connsiteX3" fmla="*/ 0 w 209550"/>
              <a:gd name="connsiteY3" fmla="*/ 3290887 h 6581775"/>
              <a:gd name="connsiteX4" fmla="*/ 104775 w 209550"/>
              <a:gd name="connsiteY4" fmla="*/ 3273425 h 6581775"/>
              <a:gd name="connsiteX5" fmla="*/ 104775 w 209550"/>
              <a:gd name="connsiteY5" fmla="*/ 17462 h 6581775"/>
              <a:gd name="connsiteX6" fmla="*/ 209550 w 209550"/>
              <a:gd name="connsiteY6" fmla="*/ 0 h 6581775"/>
              <a:gd name="connsiteX7" fmla="*/ 209550 w 209550"/>
              <a:gd name="connsiteY7" fmla="*/ 6581775 h 6581775"/>
              <a:gd name="connsiteX0" fmla="*/ 209550 w 209550"/>
              <a:gd name="connsiteY0" fmla="*/ 6581775 h 6581775"/>
              <a:gd name="connsiteX1" fmla="*/ 104775 w 209550"/>
              <a:gd name="connsiteY1" fmla="*/ 6564313 h 6581775"/>
              <a:gd name="connsiteX2" fmla="*/ 104775 w 209550"/>
              <a:gd name="connsiteY2" fmla="*/ 3308349 h 6581775"/>
              <a:gd name="connsiteX3" fmla="*/ 104775 w 209550"/>
              <a:gd name="connsiteY3" fmla="*/ 3273425 h 6581775"/>
              <a:gd name="connsiteX4" fmla="*/ 104775 w 209550"/>
              <a:gd name="connsiteY4" fmla="*/ 17462 h 6581775"/>
              <a:gd name="connsiteX5" fmla="*/ 209550 w 209550"/>
              <a:gd name="connsiteY5" fmla="*/ 0 h 65817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9550" h="6581775" stroke="0" extrusionOk="0">
                <a:moveTo>
                  <a:pt x="209550" y="6581775"/>
                </a:moveTo>
                <a:cubicBezTo>
                  <a:pt x="151684" y="6581775"/>
                  <a:pt x="104775" y="6573957"/>
                  <a:pt x="104775" y="6564313"/>
                </a:cubicBezTo>
                <a:lnTo>
                  <a:pt x="104775" y="3308349"/>
                </a:lnTo>
                <a:cubicBezTo>
                  <a:pt x="104775" y="3298705"/>
                  <a:pt x="57866" y="3290887"/>
                  <a:pt x="0" y="3290887"/>
                </a:cubicBezTo>
                <a:cubicBezTo>
                  <a:pt x="57866" y="3290887"/>
                  <a:pt x="104775" y="3283069"/>
                  <a:pt x="104775" y="3273425"/>
                </a:cubicBezTo>
                <a:lnTo>
                  <a:pt x="104775" y="17462"/>
                </a:lnTo>
                <a:cubicBezTo>
                  <a:pt x="104775" y="7818"/>
                  <a:pt x="151684" y="0"/>
                  <a:pt x="209550" y="0"/>
                </a:cubicBezTo>
                <a:lnTo>
                  <a:pt x="209550" y="6581775"/>
                </a:lnTo>
                <a:close/>
              </a:path>
              <a:path w="209550" h="6581775" fill="none">
                <a:moveTo>
                  <a:pt x="209550" y="6581775"/>
                </a:moveTo>
                <a:cubicBezTo>
                  <a:pt x="151684" y="6581775"/>
                  <a:pt x="104775" y="6573957"/>
                  <a:pt x="104775" y="6564313"/>
                </a:cubicBezTo>
                <a:lnTo>
                  <a:pt x="104775" y="3308349"/>
                </a:lnTo>
                <a:lnTo>
                  <a:pt x="104775" y="3273425"/>
                </a:lnTo>
                <a:lnTo>
                  <a:pt x="104775" y="17462"/>
                </a:lnTo>
                <a:cubicBezTo>
                  <a:pt x="104775" y="7818"/>
                  <a:pt x="151684" y="0"/>
                  <a:pt x="209550" y="0"/>
                </a:cubicBezTo>
              </a:path>
            </a:pathLst>
          </a:custGeom>
          <a:ln w="127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ip Text"/>
          <xdr:cNvSpPr txBox="1"/>
        </xdr:nvSpPr>
        <xdr:spPr>
          <a:xfrm>
            <a:off x="5156327" y="34050"/>
            <a:ext cx="2765168" cy="141449"/>
          </a:xfrm>
          <a:prstGeom prst="rect">
            <a:avLst/>
          </a:prstGeom>
          <a:solidFill>
            <a:schemeClr val="bg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>
            <a:sp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spc="2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Customize the scale values  to fit your needs.</a:t>
            </a:r>
            <a:endParaRPr lang="en-US" sz="900" spc="20" baseline="0">
              <a:effectLst/>
            </a:endParaRPr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BloodPressureAndGlucose" displayName="BloodPressureAndGlucose" ref="A6:T14" totalsRowCount="1" headerRowDxfId="53">
  <tableColumns count="20">
    <tableColumn id="1" name="Session Date" totalsRowLabel="Averages" dataDxfId="37" totalsRowDxfId="32"/>
    <tableColumn id="2" name="Trial Time Stamp" dataDxfId="38" totalsRowDxfId="31"/>
    <tableColumn id="20" name="Condition" dataDxfId="36" totalsRowDxfId="30"/>
    <tableColumn id="11" name="Key Pressed" dataDxfId="40" totalsRowDxfId="29"/>
    <tableColumn id="19" name="Correct?" dataDxfId="39" totalsRowDxfId="28"/>
    <tableColumn id="3" name="Trial Type" dataDxfId="52" totalsRowDxfId="27"/>
    <tableColumn id="12" name="Empty 1" dataDxfId="51" totalsRowDxfId="26"/>
    <tableColumn id="15" name="Empty 2" dataDxfId="50" totalsRowDxfId="25"/>
    <tableColumn id="4" name="trial type shown" totalsRowFunction="sum" dataDxfId="49" totalsRowDxfId="24"/>
    <tableColumn id="5" name="total trial time" totalsRowFunction="average" dataDxfId="35" totalsRowDxfId="23"/>
    <tableColumn id="6" name="RT" totalsRowFunction="average" dataDxfId="34" totalsRowDxfId="22"/>
    <tableColumn id="16" name="Empty 3" dataDxfId="33" totalsRowDxfId="21"/>
    <tableColumn id="17" name="Empty 4" dataDxfId="48" totalsRowDxfId="20"/>
    <tableColumn id="13" name="         " dataDxfId="47" totalsRowDxfId="19"/>
    <tableColumn id="10" name="Trial Type2" totalsRowFunction="average" dataDxfId="46" totalsRowDxfId="18"/>
    <tableColumn id="7" name="Error % (ned to edit)" dataDxfId="45" totalsRowDxfId="17">
      <calculatedColumnFormula>BloodPressureAndGlucose[[#This Row],[Trial Type2]]</calculatedColumnFormula>
    </tableColumn>
    <tableColumn id="9" name="Status" dataDxfId="44" totalsRowDxfId="16">
      <calculatedColumnFormula>IF(BloodPressureAndGlucose[[#This Row],[Error % (ned to edit)]]="","",IF(BloodPressureAndGlucose[[#This Row],[Error % (ned to edit)]]&lt;=GLow,"Low",IF(AND(BloodPressureAndGlucose[[#This Row],[Error % (ned to edit)]]&gt;GLow,BloodPressureAndGlucose[[#This Row],[Error % (ned to edit)]]&lt;GHigh),"Normal","High")))</calculatedColumnFormula>
    </tableColumn>
    <tableColumn id="18" name="Empty 5" dataDxfId="43" totalsRowDxfId="15"/>
    <tableColumn id="14" name="Empty 6" dataDxfId="42" totalsRowDxfId="14"/>
    <tableColumn id="8" name="Notes" dataDxfId="41" totalsRowDxfId="13"/>
  </tableColumns>
  <tableStyleInfo name="Blood Pressure &amp; Glucose Tracker" showFirstColumn="0" showLastColumn="0" showRowStripes="1" showColumnStripes="0"/>
  <extLst>
    <ext xmlns:x14="http://schemas.microsoft.com/office/spreadsheetml/2009/9/main" uri="{504A1905-F514-4f6f-8877-14C23A59335A}">
      <x14:table altText="Blood Pressure &amp; Glucose Tracking" altTextSummary="List of blood pressure and glucose data along with the date, time, and the event that occured, such as before a meal, when the data was collected. "/>
    </ext>
  </extLst>
</table>
</file>

<file path=xl/theme/theme1.xml><?xml version="1.0" encoding="utf-8"?>
<a:theme xmlns:a="http://schemas.openxmlformats.org/drawingml/2006/main" name="Office Theme">
  <a:themeElements>
    <a:clrScheme name="Blood Pressure &amp; Glucose">
      <a:dk1>
        <a:sysClr val="windowText" lastClr="000000"/>
      </a:dk1>
      <a:lt1>
        <a:sysClr val="window" lastClr="FFFFFF"/>
      </a:lt1>
      <a:dk2>
        <a:srgbClr val="4A4A62"/>
      </a:dk2>
      <a:lt2>
        <a:srgbClr val="F2F2F2"/>
      </a:lt2>
      <a:accent1>
        <a:srgbClr val="32A7CB"/>
      </a:accent1>
      <a:accent2>
        <a:srgbClr val="FBAD16"/>
      </a:accent2>
      <a:accent3>
        <a:srgbClr val="A9142D"/>
      </a:accent3>
      <a:accent4>
        <a:srgbClr val="4BAA44"/>
      </a:accent4>
      <a:accent5>
        <a:srgbClr val="EC711F"/>
      </a:accent5>
      <a:accent6>
        <a:srgbClr val="97669D"/>
      </a:accent6>
      <a:hlink>
        <a:srgbClr val="00AFDB"/>
      </a:hlink>
      <a:folHlink>
        <a:srgbClr val="97669D"/>
      </a:folHlink>
    </a:clrScheme>
    <a:fontScheme name="Blood Pressure &amp; Glucose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T14"/>
  <sheetViews>
    <sheetView showGridLines="0" zoomScaleNormal="100" workbookViewId="0">
      <selection activeCell="A2" sqref="A2:F4"/>
    </sheetView>
  </sheetViews>
  <sheetFormatPr defaultRowHeight="19.5" customHeight="1" x14ac:dyDescent="0.25"/>
  <cols>
    <col min="1" max="2" width="18.28515625" bestFit="1" customWidth="1"/>
    <col min="3" max="3" width="18.28515625" customWidth="1"/>
    <col min="4" max="4" width="13.85546875" bestFit="1" customWidth="1"/>
    <col min="5" max="5" width="12.42578125" customWidth="1"/>
    <col min="6" max="6" width="19.7109375" customWidth="1"/>
    <col min="7" max="8" width="1.28515625" customWidth="1"/>
    <col min="9" max="11" width="15.7109375" customWidth="1"/>
    <col min="12" max="12" width="1.28515625" customWidth="1"/>
    <col min="13" max="13" width="1.140625" customWidth="1"/>
    <col min="14" max="14" width="1.28515625" customWidth="1"/>
    <col min="15" max="17" width="15.7109375" customWidth="1"/>
    <col min="18" max="19" width="1.28515625" customWidth="1"/>
    <col min="20" max="20" width="35.5703125" customWidth="1"/>
  </cols>
  <sheetData>
    <row r="1" spans="1:20" ht="25.5" customHeight="1" x14ac:dyDescent="0.25"/>
    <row r="2" spans="1:20" ht="19.5" customHeight="1" thickBot="1" x14ac:dyDescent="0.45">
      <c r="A2" s="33" t="s">
        <v>37</v>
      </c>
      <c r="B2" s="33"/>
      <c r="C2" s="33"/>
      <c r="D2" s="33"/>
      <c r="E2" s="33"/>
      <c r="F2" s="33"/>
      <c r="G2" s="21"/>
      <c r="H2" s="9"/>
      <c r="I2" s="37" t="s">
        <v>23</v>
      </c>
      <c r="J2" s="38"/>
      <c r="K2" s="39"/>
      <c r="L2" s="1"/>
      <c r="M2" s="22"/>
      <c r="N2" s="1"/>
      <c r="O2" s="34" t="s">
        <v>24</v>
      </c>
      <c r="P2" s="35"/>
      <c r="Q2" s="36"/>
      <c r="R2" s="1"/>
      <c r="S2" s="22"/>
    </row>
    <row r="3" spans="1:20" ht="19.5" customHeight="1" thickTop="1" thickBot="1" x14ac:dyDescent="0.45">
      <c r="A3" s="33"/>
      <c r="B3" s="33"/>
      <c r="C3" s="33"/>
      <c r="D3" s="33"/>
      <c r="E3" s="33"/>
      <c r="F3" s="33"/>
      <c r="G3" s="21"/>
      <c r="H3" s="11"/>
      <c r="I3" s="10">
        <v>80</v>
      </c>
      <c r="J3" s="6" t="s">
        <v>19</v>
      </c>
      <c r="K3" s="12">
        <v>140</v>
      </c>
      <c r="L3" s="2"/>
      <c r="M3" s="22"/>
      <c r="N3" s="2"/>
      <c r="O3" s="8">
        <v>70</v>
      </c>
      <c r="P3" s="3">
        <v>100</v>
      </c>
      <c r="Q3" s="5">
        <v>150</v>
      </c>
      <c r="R3" s="2"/>
      <c r="S3" s="22"/>
    </row>
    <row r="4" spans="1:20" ht="19.5" customHeight="1" thickTop="1" thickBot="1" x14ac:dyDescent="0.45">
      <c r="A4" s="33"/>
      <c r="B4" s="33"/>
      <c r="C4" s="33"/>
      <c r="D4" s="33"/>
      <c r="E4" s="33"/>
      <c r="F4" s="33"/>
      <c r="G4" s="21"/>
      <c r="H4" s="11"/>
      <c r="I4" s="10">
        <v>0</v>
      </c>
      <c r="J4" s="6" t="s">
        <v>33</v>
      </c>
      <c r="K4" s="12">
        <v>150</v>
      </c>
      <c r="L4" s="2"/>
      <c r="M4" s="22"/>
      <c r="N4" s="2"/>
      <c r="O4" s="32" t="s">
        <v>7</v>
      </c>
      <c r="P4" s="32" t="s">
        <v>8</v>
      </c>
      <c r="Q4" s="32" t="s">
        <v>9</v>
      </c>
      <c r="R4" s="2"/>
      <c r="S4" s="22"/>
    </row>
    <row r="5" spans="1:20" ht="20.25" customHeight="1" thickTop="1" x14ac:dyDescent="0.25">
      <c r="G5" s="22"/>
      <c r="H5" s="2"/>
      <c r="I5" s="31" t="s">
        <v>34</v>
      </c>
      <c r="J5" s="7"/>
      <c r="K5" s="31" t="s">
        <v>35</v>
      </c>
      <c r="L5" s="2"/>
      <c r="M5" s="22"/>
      <c r="N5" s="2"/>
      <c r="O5" s="2"/>
      <c r="P5" s="4"/>
      <c r="Q5" s="2"/>
      <c r="R5" s="2"/>
      <c r="S5" s="22"/>
    </row>
    <row r="6" spans="1:20" ht="19.5" customHeight="1" x14ac:dyDescent="0.25">
      <c r="A6" s="27" t="s">
        <v>25</v>
      </c>
      <c r="B6" s="27" t="s">
        <v>18</v>
      </c>
      <c r="C6" s="27" t="s">
        <v>26</v>
      </c>
      <c r="D6" s="27" t="s">
        <v>21</v>
      </c>
      <c r="E6" s="27" t="s">
        <v>22</v>
      </c>
      <c r="F6" s="27" t="s">
        <v>20</v>
      </c>
      <c r="G6" s="24" t="s">
        <v>12</v>
      </c>
      <c r="H6" s="25" t="s">
        <v>13</v>
      </c>
      <c r="I6" s="26" t="s">
        <v>32</v>
      </c>
      <c r="J6" s="26" t="s">
        <v>33</v>
      </c>
      <c r="K6" s="27" t="s">
        <v>19</v>
      </c>
      <c r="L6" s="28" t="s">
        <v>14</v>
      </c>
      <c r="M6" s="29" t="s">
        <v>15</v>
      </c>
      <c r="N6" s="28" t="s">
        <v>11</v>
      </c>
      <c r="O6" s="27" t="s">
        <v>31</v>
      </c>
      <c r="P6" s="30" t="s">
        <v>36</v>
      </c>
      <c r="Q6" s="27" t="s">
        <v>10</v>
      </c>
      <c r="R6" s="28" t="s">
        <v>16</v>
      </c>
      <c r="S6" s="29" t="s">
        <v>17</v>
      </c>
      <c r="T6" s="23" t="s">
        <v>1</v>
      </c>
    </row>
    <row r="7" spans="1:20" ht="19.5" customHeight="1" x14ac:dyDescent="0.25">
      <c r="A7" s="41">
        <v>41199</v>
      </c>
      <c r="B7" s="13">
        <v>0.25</v>
      </c>
      <c r="C7" s="13"/>
      <c r="D7" s="13"/>
      <c r="E7" s="13"/>
      <c r="F7" s="14" t="s">
        <v>2</v>
      </c>
      <c r="G7" s="19"/>
      <c r="H7" s="14"/>
      <c r="I7" s="16">
        <v>0</v>
      </c>
      <c r="J7" s="16">
        <v>79</v>
      </c>
      <c r="K7" s="16">
        <v>72</v>
      </c>
      <c r="L7" s="15"/>
      <c r="M7" s="20"/>
      <c r="N7" s="15"/>
      <c r="O7" s="16" t="str">
        <f>BloodPressureAndGlucose[[#This Row],[Trial Type]]</f>
        <v>Wake</v>
      </c>
      <c r="P7" s="17" t="str">
        <f>BloodPressureAndGlucose[[#This Row],[Trial Type2]]</f>
        <v>Wake</v>
      </c>
      <c r="Q7" s="16" t="str">
        <f>IF(BloodPressureAndGlucose[[#This Row],[Error % (ned to edit)]]="","",IF(BloodPressureAndGlucose[[#This Row],[Error % (ned to edit)]]&lt;=GLow,"Low",IF(AND(BloodPressureAndGlucose[[#This Row],[Error % (ned to edit)]]&gt;GLow,BloodPressureAndGlucose[[#This Row],[Error % (ned to edit)]]&lt;GHigh),"Normal","High")))</f>
        <v>High</v>
      </c>
      <c r="R7" s="15"/>
      <c r="S7" s="20"/>
      <c r="T7" s="14"/>
    </row>
    <row r="8" spans="1:20" ht="19.5" customHeight="1" x14ac:dyDescent="0.25">
      <c r="A8" s="41">
        <v>41199</v>
      </c>
      <c r="B8" s="13">
        <v>0.29166666666666669</v>
      </c>
      <c r="C8" s="13"/>
      <c r="D8" s="13"/>
      <c r="E8" s="13"/>
      <c r="F8" s="14" t="s">
        <v>4</v>
      </c>
      <c r="G8" s="19"/>
      <c r="H8" s="14"/>
      <c r="I8" s="16">
        <v>0</v>
      </c>
      <c r="J8" s="16">
        <v>80</v>
      </c>
      <c r="K8" s="16">
        <v>74</v>
      </c>
      <c r="L8" s="15"/>
      <c r="M8" s="20"/>
      <c r="N8" s="15"/>
      <c r="O8" s="16">
        <v>70</v>
      </c>
      <c r="P8" s="17">
        <f>BloodPressureAndGlucose[[#This Row],[Trial Type2]]</f>
        <v>70</v>
      </c>
      <c r="Q8" s="18" t="str">
        <f>IF(BloodPressureAndGlucose[[#This Row],[Error % (ned to edit)]]="","",IF(BloodPressureAndGlucose[[#This Row],[Error % (ned to edit)]]&lt;=GLow,"Low",IF(AND(BloodPressureAndGlucose[[#This Row],[Error % (ned to edit)]]&gt;GLow,BloodPressureAndGlucose[[#This Row],[Error % (ned to edit)]]&lt;GHigh),"Normal","High")))</f>
        <v>Low</v>
      </c>
      <c r="R8" s="15"/>
      <c r="S8" s="20"/>
      <c r="T8" s="14"/>
    </row>
    <row r="9" spans="1:20" ht="19.5" customHeight="1" x14ac:dyDescent="0.25">
      <c r="A9" s="41">
        <v>41199</v>
      </c>
      <c r="B9" s="13">
        <v>0.375</v>
      </c>
      <c r="C9" s="13"/>
      <c r="D9" s="13"/>
      <c r="E9" s="13"/>
      <c r="F9" s="14" t="s">
        <v>3</v>
      </c>
      <c r="G9" s="19"/>
      <c r="H9" s="14"/>
      <c r="I9" s="16">
        <v>0</v>
      </c>
      <c r="J9" s="16">
        <v>80</v>
      </c>
      <c r="K9" s="16">
        <v>75</v>
      </c>
      <c r="L9" s="15"/>
      <c r="M9" s="20"/>
      <c r="N9" s="15"/>
      <c r="O9" s="16">
        <v>75</v>
      </c>
      <c r="P9" s="17">
        <f>BloodPressureAndGlucose[[#This Row],[Trial Type2]]</f>
        <v>75</v>
      </c>
      <c r="Q9" s="16" t="str">
        <f>IF(BloodPressureAndGlucose[[#This Row],[Error % (ned to edit)]]="","",IF(BloodPressureAndGlucose[[#This Row],[Error % (ned to edit)]]&lt;=GLow,"Low",IF(AND(BloodPressureAndGlucose[[#This Row],[Error % (ned to edit)]]&gt;GLow,BloodPressureAndGlucose[[#This Row],[Error % (ned to edit)]]&lt;GHigh),"Normal","High")))</f>
        <v>Normal</v>
      </c>
      <c r="R9" s="15"/>
      <c r="S9" s="20"/>
      <c r="T9" s="14"/>
    </row>
    <row r="10" spans="1:20" ht="19.5" customHeight="1" x14ac:dyDescent="0.25">
      <c r="A10" s="41">
        <v>41199</v>
      </c>
      <c r="B10" s="13">
        <v>0.41666666666666669</v>
      </c>
      <c r="C10" s="13"/>
      <c r="D10" s="13"/>
      <c r="E10" s="13"/>
      <c r="F10" s="14" t="s">
        <v>5</v>
      </c>
      <c r="G10" s="19"/>
      <c r="H10" s="14"/>
      <c r="I10" s="16">
        <v>1</v>
      </c>
      <c r="J10" s="16">
        <v>91</v>
      </c>
      <c r="K10" s="16">
        <v>75</v>
      </c>
      <c r="L10" s="15"/>
      <c r="M10" s="20"/>
      <c r="N10" s="15"/>
      <c r="O10" s="16">
        <v>190</v>
      </c>
      <c r="P10" s="17">
        <f>BloodPressureAndGlucose[[#This Row],[Trial Type2]]</f>
        <v>190</v>
      </c>
      <c r="Q10" s="18" t="str">
        <f>IF(BloodPressureAndGlucose[[#This Row],[Error % (ned to edit)]]="","",IF(BloodPressureAndGlucose[[#This Row],[Error % (ned to edit)]]&lt;=GLow,"Low",IF(AND(BloodPressureAndGlucose[[#This Row],[Error % (ned to edit)]]&gt;GLow,BloodPressureAndGlucose[[#This Row],[Error % (ned to edit)]]&lt;GHigh),"Normal","High")))</f>
        <v>High</v>
      </c>
      <c r="R10" s="15"/>
      <c r="S10" s="20"/>
      <c r="T10" s="14"/>
    </row>
    <row r="11" spans="1:20" ht="19.5" customHeight="1" x14ac:dyDescent="0.25">
      <c r="A11" s="41">
        <v>41199</v>
      </c>
      <c r="B11" s="13">
        <v>0.5</v>
      </c>
      <c r="C11" s="13"/>
      <c r="D11" s="13"/>
      <c r="E11" s="13"/>
      <c r="F11" s="14" t="s">
        <v>4</v>
      </c>
      <c r="G11" s="19"/>
      <c r="H11" s="14"/>
      <c r="I11" s="16">
        <v>1</v>
      </c>
      <c r="J11" s="16">
        <v>84</v>
      </c>
      <c r="K11" s="16">
        <v>70</v>
      </c>
      <c r="L11" s="15"/>
      <c r="M11" s="20"/>
      <c r="N11" s="15"/>
      <c r="O11" s="16">
        <v>140</v>
      </c>
      <c r="P11" s="17">
        <f>BloodPressureAndGlucose[[#This Row],[Trial Type2]]</f>
        <v>140</v>
      </c>
      <c r="Q11" s="16" t="str">
        <f>IF(BloodPressureAndGlucose[[#This Row],[Error % (ned to edit)]]="","",IF(BloodPressureAndGlucose[[#This Row],[Error % (ned to edit)]]&lt;=GLow,"Low",IF(AND(BloodPressureAndGlucose[[#This Row],[Error % (ned to edit)]]&gt;GLow,BloodPressureAndGlucose[[#This Row],[Error % (ned to edit)]]&lt;GHigh),"Normal","High")))</f>
        <v>Normal</v>
      </c>
      <c r="R11" s="15"/>
      <c r="S11" s="20"/>
      <c r="T11" s="14"/>
    </row>
    <row r="12" spans="1:20" ht="19.5" customHeight="1" x14ac:dyDescent="0.25">
      <c r="A12" s="41">
        <v>41199</v>
      </c>
      <c r="B12" s="13">
        <v>0.625</v>
      </c>
      <c r="C12" s="13"/>
      <c r="D12" s="13"/>
      <c r="E12" s="13"/>
      <c r="F12" s="14" t="s">
        <v>3</v>
      </c>
      <c r="G12" s="19"/>
      <c r="H12" s="14"/>
      <c r="I12" s="16">
        <v>1</v>
      </c>
      <c r="J12" s="16">
        <v>80</v>
      </c>
      <c r="K12" s="16">
        <v>68</v>
      </c>
      <c r="L12" s="15"/>
      <c r="M12" s="20"/>
      <c r="N12" s="15"/>
      <c r="O12" s="16">
        <v>90</v>
      </c>
      <c r="P12" s="17">
        <f>BloodPressureAndGlucose[[#This Row],[Trial Type2]]</f>
        <v>90</v>
      </c>
      <c r="Q12" s="16" t="str">
        <f>IF(BloodPressureAndGlucose[[#This Row],[Error % (ned to edit)]]="","",IF(BloodPressureAndGlucose[[#This Row],[Error % (ned to edit)]]&lt;=GLow,"Low",IF(AND(BloodPressureAndGlucose[[#This Row],[Error % (ned to edit)]]&gt;GLow,BloodPressureAndGlucose[[#This Row],[Error % (ned to edit)]]&lt;GHigh),"Normal","High")))</f>
        <v>Normal</v>
      </c>
      <c r="R12" s="15"/>
      <c r="S12" s="20"/>
      <c r="T12" s="14"/>
    </row>
    <row r="13" spans="1:20" ht="19.5" customHeight="1" x14ac:dyDescent="0.25">
      <c r="A13" s="41">
        <v>41200</v>
      </c>
      <c r="B13" s="13">
        <v>0.66666666666666696</v>
      </c>
      <c r="C13" s="42"/>
      <c r="D13" s="42"/>
      <c r="E13" s="42"/>
      <c r="F13" s="14" t="s">
        <v>3</v>
      </c>
      <c r="G13" s="19"/>
      <c r="H13" s="14"/>
      <c r="I13" s="16">
        <v>2</v>
      </c>
      <c r="J13" s="16">
        <v>80</v>
      </c>
      <c r="K13" s="16">
        <v>68</v>
      </c>
      <c r="L13" s="15"/>
      <c r="M13" s="20"/>
      <c r="N13" s="15"/>
      <c r="O13" s="16"/>
      <c r="P13" s="17">
        <f>BloodPressureAndGlucose[[#This Row],[Trial Type2]]</f>
        <v>0</v>
      </c>
      <c r="Q13" s="16" t="str">
        <f>IF(BloodPressureAndGlucose[[#This Row],[Error % (ned to edit)]]="","",IF(BloodPressureAndGlucose[[#This Row],[Error % (ned to edit)]]&lt;=GLow,"Low",IF(AND(BloodPressureAndGlucose[[#This Row],[Error % (ned to edit)]]&gt;GLow,BloodPressureAndGlucose[[#This Row],[Error % (ned to edit)]]&lt;GHigh),"Normal","High")))</f>
        <v>Low</v>
      </c>
      <c r="R13" s="15"/>
      <c r="S13" s="20"/>
      <c r="T13" s="14"/>
    </row>
    <row r="14" spans="1:20" ht="19.5" customHeight="1" x14ac:dyDescent="0.25">
      <c r="A14" s="43" t="s">
        <v>6</v>
      </c>
      <c r="B14" s="40"/>
      <c r="C14" s="40"/>
      <c r="D14" s="40"/>
      <c r="E14" s="40"/>
      <c r="F14" s="40"/>
      <c r="G14" s="44"/>
      <c r="H14" s="40"/>
      <c r="I14" s="45">
        <f>SUBTOTAL(109,BloodPressureAndGlucose[trial type shown])</f>
        <v>5</v>
      </c>
      <c r="J14" s="45">
        <f>SUBTOTAL(101,BloodPressureAndGlucose[total trial time])</f>
        <v>82</v>
      </c>
      <c r="K14" s="45">
        <f>SUBTOTAL(101,BloodPressureAndGlucose[RT])</f>
        <v>71.714285714285708</v>
      </c>
      <c r="L14" s="40"/>
      <c r="M14" s="44"/>
      <c r="N14" s="40"/>
      <c r="O14" s="45">
        <f>SUBTOTAL(101,BloodPressureAndGlucose[Trial Type2])</f>
        <v>113</v>
      </c>
      <c r="P14" s="46"/>
      <c r="Q14" s="47"/>
      <c r="R14" s="40"/>
      <c r="S14" s="44"/>
      <c r="T14" s="43"/>
    </row>
  </sheetData>
  <mergeCells count="3">
    <mergeCell ref="A2:F4"/>
    <mergeCell ref="O2:Q2"/>
    <mergeCell ref="I2:K2"/>
  </mergeCells>
  <conditionalFormatting sqref="P7:P13">
    <cfRule type="dataBar" priority="10">
      <dataBar showValue="0">
        <cfvo type="num" val="0"/>
        <cfvo type="num" val="GHigh"/>
        <color theme="0" tint="-0.34998626667073579"/>
      </dataBar>
      <extLst>
        <ext xmlns:x14="http://schemas.microsoft.com/office/spreadsheetml/2009/9/main" uri="{B025F937-C7B1-47D3-B67F-A62EFF666E3E}">
          <x14:id>{0D8848C9-C23F-4391-92F4-6AC80D8BCDF3}</x14:id>
        </ext>
      </extLst>
    </cfRule>
  </conditionalFormatting>
  <conditionalFormatting sqref="Q7:Q13">
    <cfRule type="expression" dxfId="6" priority="1">
      <formula>$Q7="Normal"</formula>
    </cfRule>
    <cfRule type="expression" dxfId="5" priority="2">
      <formula>$Q7="Low"</formula>
    </cfRule>
    <cfRule type="expression" dxfId="4" priority="9">
      <formula>$Q7="High"</formula>
    </cfRule>
  </conditionalFormatting>
  <conditionalFormatting sqref="I7:I13">
    <cfRule type="expression" dxfId="3" priority="4">
      <formula>$I7&gt;=SHigh</formula>
    </cfRule>
    <cfRule type="expression" dxfId="2" priority="6">
      <formula>AND(I7=STarget,J7=DTarget)</formula>
    </cfRule>
  </conditionalFormatting>
  <conditionalFormatting sqref="J7:J13">
    <cfRule type="expression" dxfId="1" priority="3">
      <formula>$J7&gt;=DHigh</formula>
    </cfRule>
    <cfRule type="expression" dxfId="0" priority="5">
      <formula>AND(I7=STarget,J7=DTarget)</formula>
    </cfRule>
  </conditionalFormatting>
  <pageMargins left="0.25" right="0.25" top="0.75" bottom="0.75" header="0.3" footer="0.3"/>
  <pageSetup scale="73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8848C9-C23F-4391-92F4-6AC80D8BCDF3}">
            <x14:dataBar minLength="0" maxLength="100" gradient="0">
              <x14:cfvo type="num">
                <xm:f>0</xm:f>
              </x14:cfvo>
              <x14:cfvo type="num">
                <xm:f>GHigh</xm:f>
              </x14:cfvo>
              <x14:negativeFillColor rgb="FFFF0000"/>
              <x14:axisColor rgb="FF000000"/>
            </x14:dataBar>
          </x14:cfRule>
          <xm:sqref>P7:P13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sqref="A1:F3"/>
    </sheetView>
  </sheetViews>
  <sheetFormatPr defaultRowHeight="13.5" x14ac:dyDescent="0.25"/>
  <sheetData>
    <row r="1" spans="1:6" ht="42" customHeight="1" x14ac:dyDescent="0.25">
      <c r="A1" s="33" t="s">
        <v>37</v>
      </c>
      <c r="B1" s="33"/>
      <c r="C1" s="33"/>
      <c r="D1" s="33"/>
      <c r="E1" s="33"/>
      <c r="F1" s="33"/>
    </row>
    <row r="2" spans="1:6" x14ac:dyDescent="0.25">
      <c r="A2" s="33"/>
      <c r="B2" s="33"/>
      <c r="C2" s="33"/>
      <c r="D2" s="33"/>
      <c r="E2" s="33"/>
      <c r="F2" s="33"/>
    </row>
    <row r="3" spans="1:6" ht="35.25" customHeight="1" x14ac:dyDescent="0.25">
      <c r="A3" s="33"/>
      <c r="B3" s="33"/>
      <c r="C3" s="33"/>
      <c r="D3" s="33"/>
      <c r="E3" s="33"/>
      <c r="F3" s="33"/>
    </row>
  </sheetData>
  <mergeCells count="1">
    <mergeCell ref="A1:F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ADBA012-FBF5-4AF7-9872-C617C95A59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Experiment Session - Cond. X </vt:lpstr>
      <vt:lpstr>Properties</vt:lpstr>
      <vt:lpstr>DHigh</vt:lpstr>
      <vt:lpstr>DTarget</vt:lpstr>
      <vt:lpstr>GHigh</vt:lpstr>
      <vt:lpstr>GLow</vt:lpstr>
      <vt:lpstr>GNormal</vt:lpstr>
      <vt:lpstr>'Experiment Session - Cond. X '!Print_Titles</vt:lpstr>
      <vt:lpstr>SHigh</vt:lpstr>
      <vt:lpstr>STarget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2013-12-28T22:07:24Z</dcterms:created>
  <dcterms:modified xsi:type="dcterms:W3CDTF">2013-12-28T22:34:15Z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TC031076359991</vt:lpwstr>
  </property>
</Properties>
</file>