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G:\Mi unidad\1. ANALISTAS - IDEA\2025\Infografía\data_infraestructura\"/>
    </mc:Choice>
  </mc:AlternateContent>
  <xr:revisionPtr revIDLastSave="0" documentId="13_ncr:1_{63B228D7-F9B8-407B-897C-B076F43C8E78}" xr6:coauthVersionLast="47" xr6:coauthVersionMax="47" xr10:uidLastSave="{00000000-0000-0000-0000-000000000000}"/>
  <bookViews>
    <workbookView xWindow="-120" yWindow="-120" windowWidth="19785" windowHeight="11760" activeTab="2" xr2:uid="{E72EED06-8F10-40C3-8181-0DBA543D2D73}"/>
  </bookViews>
  <sheets>
    <sheet name="area_construida" sheetId="1" r:id="rId1"/>
    <sheet name="ratio_edificaciones_campus" sheetId="3" r:id="rId2"/>
    <sheet name="acumulado_edificaciones" sheetId="2" r:id="rId3"/>
  </sheets>
  <definedNames>
    <definedName name="_xlnm._FilterDatabase" localSheetId="0" hidden="1">area_construida!$A$1:$G$135</definedName>
    <definedName name="_xlnm._FilterDatabase" localSheetId="1" hidden="1">ratio_edificaciones_campus!$A$1:$C$7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2" l="1"/>
  <c r="C48" i="2"/>
  <c r="C49" i="2"/>
  <c r="C50" i="2"/>
  <c r="C51" i="2"/>
  <c r="C52" i="2"/>
  <c r="D3" i="3"/>
  <c r="D4" i="3"/>
  <c r="D5" i="3"/>
  <c r="D6" i="3"/>
  <c r="D7" i="3"/>
  <c r="D2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B135" i="1"/>
</calcChain>
</file>

<file path=xl/sharedStrings.xml><?xml version="1.0" encoding="utf-8"?>
<sst xmlns="http://schemas.openxmlformats.org/spreadsheetml/2006/main" count="591" uniqueCount="164">
  <si>
    <t>Sede</t>
  </si>
  <si>
    <t>Sede Tunja</t>
  </si>
  <si>
    <t>EDIFICIO AULAS -HUNZA -TUNJA</t>
  </si>
  <si>
    <t>EDIFICIO DE POSGRADOS TUNJA</t>
  </si>
  <si>
    <t>EDIFICIO CENTRAL</t>
  </si>
  <si>
    <t>EDIFICIO DE LABORATORIOS</t>
  </si>
  <si>
    <t>EDIFICIO JULIUS SIEBER</t>
  </si>
  <si>
    <t>BIENESTAR UNIVERSITARIO (CONSULTORIOS Y OFICINAS)</t>
  </si>
  <si>
    <t>GIMNASIO ARCHIVO, SERV.GENERALES( ANT. RESTAURANTE)</t>
  </si>
  <si>
    <t>EDIFICIO SEDE FAC. DE DERECHO (ENFERMERIA)</t>
  </si>
  <si>
    <t>INVERNADERO U.P.T.C.</t>
  </si>
  <si>
    <t>TALLERES Y DEPOSITOS SECTOR CARPINTERIA</t>
  </si>
  <si>
    <t>GIMNASIO Y COLISEO CUBIERTO</t>
  </si>
  <si>
    <t>AREA GRANJA EXPERIMENTAL Y PRACTICA (9600*0,25)</t>
  </si>
  <si>
    <t>CASAS BARRIO LA COLINA (40)</t>
  </si>
  <si>
    <t>CASAS BARRIO MALDONADO (10)</t>
  </si>
  <si>
    <t>LABORATORIO SOPLADO DE VIDRIO</t>
  </si>
  <si>
    <t>DEPOSITO REACTIVOS BIOLO. Y QUIMICA</t>
  </si>
  <si>
    <t>GALPONES LABO. DE METALURGIA</t>
  </si>
  <si>
    <t>BIBLIOTECA CENTRAL</t>
  </si>
  <si>
    <t>FACULTAD ESTUDIOS SUPERIORES A DISTANCIA - FESAD</t>
  </si>
  <si>
    <t>LABORATORIO DE BIOPLASMA (HOJA CADUCA)</t>
  </si>
  <si>
    <t>SEDE INSTITUTO DE INVESTIG. AGRARIAS - INIAG</t>
  </si>
  <si>
    <t>CASA DEPOSITO DE REACTIVOS</t>
  </si>
  <si>
    <t>INVERNADERO DE BIOPLASMA</t>
  </si>
  <si>
    <t>CAFETIN ESTUDIANTES</t>
  </si>
  <si>
    <t>EDIFICIO INGENIERIA</t>
  </si>
  <si>
    <t>SALON SOCIAL LA COLINA</t>
  </si>
  <si>
    <t>EDIFICACIÓN INCITEMA</t>
  </si>
  <si>
    <t>EDIFICIO RECURSOS EDUCATIVOS (ADMINISTRATIVO)</t>
  </si>
  <si>
    <t>CASETA BOMBA REGADIOS</t>
  </si>
  <si>
    <t>SUBESTACION TRIFASICA</t>
  </si>
  <si>
    <t>CASETAS PARA CELADURIA ( 6 )</t>
  </si>
  <si>
    <t>CASA DEPOSITO DEL VIVERO</t>
  </si>
  <si>
    <t>INSTALACIONES JARDIN BOTANICO</t>
  </si>
  <si>
    <t>EDIF. AULAS RAFAEL AZULA</t>
  </si>
  <si>
    <t>PLANTA ELECTRICA</t>
  </si>
  <si>
    <t>INVERNADERO CONTROL BIOLOGICO</t>
  </si>
  <si>
    <t>CASA POSGRADOS Y LABORAT. AGRONOMIA</t>
  </si>
  <si>
    <t>CASA GRANJA LAS ROSAS</t>
  </si>
  <si>
    <t>AULAS JULIO SIEBER (ANTIGUO COLEGIO)</t>
  </si>
  <si>
    <t>CENTRO DE SERVICIOS ESTUDIANTILES</t>
  </si>
  <si>
    <t>EDIFICIO DE MATEMATICAS</t>
  </si>
  <si>
    <t>CASA POSGRADO EN ARCHIVISTICA, ARCHIVO HISTÓRICO Y TALLERES ESC. ARTES</t>
  </si>
  <si>
    <t>FUENTE DE COBALTO</t>
  </si>
  <si>
    <t>CAMARA DE ESTERILIZACION</t>
  </si>
  <si>
    <t>ESTACION METEREOLOGICA</t>
  </si>
  <si>
    <t>CASA ANTIGUA ADYACENTE A LA PORTERIA PRINCIPAL</t>
  </si>
  <si>
    <t>CASA DEL VIVERO OFICINAS Y BODEGAS</t>
  </si>
  <si>
    <t>LABORATORIO MULTIPROPOSITO CLINICA VET.</t>
  </si>
  <si>
    <t>CASETA DPTO. INSUMOS GRANJA AGRONOMÍA</t>
  </si>
  <si>
    <t>EDIFICACIÓN TRANSMISORES EMISORA - PIRGUA</t>
  </si>
  <si>
    <t>EDIFICACIONES SEDE FACULTAD DE CIENCIAS DE LA SALUD- ANTIGUO HOSPITAL SAN RAFAEL</t>
  </si>
  <si>
    <t>ESCENARIOS DEPORTIVOS A CIELO ABIERTO FCS (720*0,25)</t>
  </si>
  <si>
    <t>ESCENARIOS DEPORTIVOS A CIELO ABIERTO (21880*0,25)</t>
  </si>
  <si>
    <t>CLINICA VETERINARIA DE GRANDES M.V.Z. /AMPLIACIÓN C. VET.</t>
  </si>
  <si>
    <t>EDIFICACIÓN PARA MÚSICA Y ARTES</t>
  </si>
  <si>
    <t>EDIFICIO RESTAURANTE Y CAFETERÌA ESTUDIANTIL</t>
  </si>
  <si>
    <t>EDIFICIO CENTRO DE LABORATORIOS</t>
  </si>
  <si>
    <t>EDIFICIO DE ARTES</t>
  </si>
  <si>
    <t>CASETA CAFETIN PARA EL CENTRO DE LABORATORIOS-UPTC SEDE CENTRAL</t>
  </si>
  <si>
    <t>DEPOSITO DE RESIDUOS SOLIDOS URBANOS</t>
  </si>
  <si>
    <t>Uso</t>
  </si>
  <si>
    <t>Seccional Chiquinquirá</t>
  </si>
  <si>
    <t xml:space="preserve">EDIFICIO ADTIVO. AULAS Y LABORATORIOS </t>
  </si>
  <si>
    <t>EDIFICIO LABORATORIOS DE GEMOLOGIA</t>
  </si>
  <si>
    <t xml:space="preserve">EDIFICIO CENTRO DE SERVICIOS Y AUDITORIO </t>
  </si>
  <si>
    <t>CASETA DE PORTERIA</t>
  </si>
  <si>
    <t>EDIFICIO AULAS INTELIGENTES</t>
  </si>
  <si>
    <t>ESCENARIOS DEPORTIVOS A CIELO ABIERTO (7720*0,25)</t>
  </si>
  <si>
    <t>Seccional Duitama</t>
  </si>
  <si>
    <t>EDIFICIO AULAS -DUITAMA</t>
  </si>
  <si>
    <t>NUEVO EDIFICIO BIENESTAR UNIVERSITARIO DUITAMA</t>
  </si>
  <si>
    <t>EDIFICIO DE POSGRADOS - CRU</t>
  </si>
  <si>
    <t>PABELLON DE TALLERES</t>
  </si>
  <si>
    <t>EDIFICACION AULAS Y OFICINAS ADTIVAS.</t>
  </si>
  <si>
    <t>BIBLIOTECA SECCIONAL</t>
  </si>
  <si>
    <t>CASETA SEDE APUB</t>
  </si>
  <si>
    <t>SUBESTACION ELECTRICA</t>
  </si>
  <si>
    <t>CASETA PORTERIA ACCESO VEHICULAR</t>
  </si>
  <si>
    <t>CUARTO DE BASURAS SECCIONAL</t>
  </si>
  <si>
    <t>CAFETERIA ESTUDIANTES</t>
  </si>
  <si>
    <t>CENTRO INVESTIG. AGROINDUSTRIAL BIOTECNOLOGIA SECCIONAL</t>
  </si>
  <si>
    <t>GIMNASIO Y TEATRO LOS FUNDADORES SECC. DUITAMA</t>
  </si>
  <si>
    <t>EDIFICIO ADMINISTRATIVO DE LA SECCIONAL (NUEVO)</t>
  </si>
  <si>
    <t>EDIFICIO BIENESTAR ESTUDIANTIL</t>
  </si>
  <si>
    <t>BLOQUE DE AULAS (EN TRES PISOS)</t>
  </si>
  <si>
    <t>CAFETERIA DE PROFESORES Y CUBICULOS</t>
  </si>
  <si>
    <t>LABORATORIO DE LÁCTEOS</t>
  </si>
  <si>
    <t>COLISEO VOLEIBOL</t>
  </si>
  <si>
    <t>ESCENARIOS DEPORTIVOS A CIELO ABIERTO (8944*0,25)</t>
  </si>
  <si>
    <t>Museo y Parque Arqueológico Sogamoso</t>
  </si>
  <si>
    <t>CASA DEL MUSEO</t>
  </si>
  <si>
    <t>TEMPLO DEL SOL</t>
  </si>
  <si>
    <t>KIOSCOS DEL MUSEO (10)</t>
  </si>
  <si>
    <t>CASA DEPOSITO Y BODEGA</t>
  </si>
  <si>
    <t>AREA DE LABORATORIOS</t>
  </si>
  <si>
    <t>Seccional Sogamoso</t>
  </si>
  <si>
    <t>EDIFICIO AULAS SOGAMOSO</t>
  </si>
  <si>
    <t>SALA DE INVESTIGACIÓN PARA EL LABORATORIO DE SOLUCIONES ENERGÉTICAS</t>
  </si>
  <si>
    <t>EDIFICIO AULAS 1</t>
  </si>
  <si>
    <t>EDIFICIO AULAS 2</t>
  </si>
  <si>
    <t>EDIFICIO AULAS 3</t>
  </si>
  <si>
    <t>EDIFICIO DIRECCIONES DE ESCUELA Y REGISTRO</t>
  </si>
  <si>
    <t>TALLER DE MANTENIMIENTO</t>
  </si>
  <si>
    <t>EDIFICIO PARA BIBLIOTECA Y ADMINISTRATIVO</t>
  </si>
  <si>
    <t>NUEVO GIMNASIO, CULTURA Y ALM. DEPORTES</t>
  </si>
  <si>
    <t>PORTERIA ACCESO PEATONAL COSTADO SUR</t>
  </si>
  <si>
    <t>MODULO DE LABORATORIOS (UN PISO)</t>
  </si>
  <si>
    <t>PORTERIA ACCESO VEHICULAR</t>
  </si>
  <si>
    <t>EDIFICIO AULAS ARTES</t>
  </si>
  <si>
    <t>KIOSCOS (18)</t>
  </si>
  <si>
    <t>CAFETERIA SECC. SOGAMOSO</t>
  </si>
  <si>
    <t>ESCENARIOS DEPORTIVOS A CIELO ABIERTO (7540X0,25)</t>
  </si>
  <si>
    <t>EDIFICACIÓN REGISTRO Y ADMISIONES</t>
  </si>
  <si>
    <t>EDIFICACIÓN RESTAURANTE</t>
  </si>
  <si>
    <t>NUEVO EDIFICIO DE LABORATORIOS(4PISOS)</t>
  </si>
  <si>
    <t>BODEGA PARA ALMACENAMIENTO DE MUESTRAS GEOLÓGICAS</t>
  </si>
  <si>
    <t>Granja Tunguavita</t>
  </si>
  <si>
    <t>BODEGA PARA ALMACENAMIENTO DE COMBUSTIBLES EN LA GRANJA TUNGUAVITA- PAIPA</t>
  </si>
  <si>
    <t>CASA  VIVIENDA PARA ESTUDIANTES Y ADMINISTRATIVOS(NUEVO)</t>
  </si>
  <si>
    <t>AULA MULTIPLE</t>
  </si>
  <si>
    <t>CASA DEPOSITOS</t>
  </si>
  <si>
    <t>GALPON PARA MAQUINARIA (PRIMER PISO) Y 3 CUARTOS PARA PASANTES (SEGUNDO PISO)</t>
  </si>
  <si>
    <t>AULAS DE CLASE (3) Y SALA DE CIRUGIA (1)</t>
  </si>
  <si>
    <t>BODEGAS MAQUINARIA Y SEMILLAS</t>
  </si>
  <si>
    <t>ESTACION CLIMATOLOGICA</t>
  </si>
  <si>
    <t>CASA DEL MAYORDOMO</t>
  </si>
  <si>
    <t>INSTALACION PERRERAS</t>
  </si>
  <si>
    <t>AREA GRANJA EXPERIMENTAL Y PRACTICA (19200*0,25)</t>
  </si>
  <si>
    <t>APRISCO OVINO CAPRINOY PLANTA DE LABORATORIO (201.00+42.80)</t>
  </si>
  <si>
    <t>GALPÓN AVÍCOLA PARA PONEDORA Y GALPÓN PARA POLLO DE ENGORDE (82.00+82.00)</t>
  </si>
  <si>
    <t>CENTRO DE MEJORAMIENTOGENÉTICO -LABORATORIO DE REPRODUCCIÓN ANIMAL-ESTABLO (130.00+204,00)</t>
  </si>
  <si>
    <t>EDIFICIO ADMINISTRATIVO</t>
  </si>
  <si>
    <t>EDIFICACIÓN PROYECTO DE PORCINOS</t>
  </si>
  <si>
    <t>Instalaciones El Infiernito</t>
  </si>
  <si>
    <t>CASA ADMON. Y OFICINAS (NUEVO)</t>
  </si>
  <si>
    <t>TUMBA DOLMENICA</t>
  </si>
  <si>
    <t>Sede Regional Garagoa</t>
  </si>
  <si>
    <t>BLOQUE DE AULAS</t>
  </si>
  <si>
    <t>BLOQUE ADMINISTRATIVO</t>
  </si>
  <si>
    <t>CASA DE BOGOTÁ - UPTC</t>
  </si>
  <si>
    <t>Casa de Bogotá - UPTC</t>
  </si>
  <si>
    <t>Edificación Puerto Boyacá</t>
  </si>
  <si>
    <t>EDIFICACIÓN PUERTO BOYACÁ</t>
  </si>
  <si>
    <t>Edificación IE Soatá</t>
  </si>
  <si>
    <t>Actividades docentes, administrativas e investigación</t>
  </si>
  <si>
    <t>Actividades deportivas,bienestar y otras</t>
  </si>
  <si>
    <t>Espacio cubierto/descubierto</t>
  </si>
  <si>
    <t>Cubierto</t>
  </si>
  <si>
    <t>Descubierto</t>
  </si>
  <si>
    <t/>
  </si>
  <si>
    <t>Conjunto Edificaciones</t>
  </si>
  <si>
    <t>Año construcción (más antiguo)</t>
  </si>
  <si>
    <t>Año construcción (más reciente)</t>
  </si>
  <si>
    <t>Etiquetas de fila</t>
  </si>
  <si>
    <t>Total general</t>
  </si>
  <si>
    <t>Cuenta de Conjunto Edificaciones</t>
  </si>
  <si>
    <t>año</t>
  </si>
  <si>
    <t>acumulado</t>
  </si>
  <si>
    <t>Área construida o utilizada (m²)</t>
  </si>
  <si>
    <t>Superficie total campus (m²)</t>
  </si>
  <si>
    <t>Superficie total edificios planta baja (m²)</t>
  </si>
  <si>
    <t>Ratio edificaciones/campus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</si>
</sst>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3" x14ac:knownFonts="1">
    <font>
      <sz val="8"/>
      <color theme="1"/>
      <name val="JetBrains Mono"/>
      <family val="2"/>
    </font>
    <font>
      <sz val="8"/>
      <color theme="1"/>
      <name val="JetBrains Mono"/>
      <family val="2"/>
    </font>
    <font>
      <b/>
      <sz val="8"/>
      <color theme="1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2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2" applyNumberFormat="1" applyFont="1"/>
    <xf numFmtId="0" fontId="0" fillId="0" borderId="0" xfId="0" applyNumberFormat="1"/>
    <xf numFmtId="1" fontId="2" fillId="0" borderId="0" xfId="1" applyNumberFormat="1" applyFont="1"/>
    <xf numFmtId="1" fontId="0" fillId="0" borderId="0" xfId="1" applyNumberFormat="1" applyFont="1"/>
    <xf numFmtId="1" fontId="0" fillId="2" borderId="0" xfId="1" applyNumberFormat="1" applyFont="1" applyFill="1"/>
    <xf numFmtId="0" fontId="0" fillId="2" borderId="0" xfId="0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acumulado_edificaciones!$D$3</c:f>
              <c:strCache>
                <c:ptCount val="1"/>
                <c:pt idx="0">
                  <c:v>acumulado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acumulado_edificaciones!$C$4:$C$52</c:f>
              <c:numCache>
                <c:formatCode>General</c:formatCode>
                <c:ptCount val="49"/>
                <c:pt idx="0">
                  <c:v>1939</c:v>
                </c:pt>
                <c:pt idx="1">
                  <c:v>1942</c:v>
                </c:pt>
                <c:pt idx="2">
                  <c:v>1943</c:v>
                </c:pt>
                <c:pt idx="3">
                  <c:v>1948</c:v>
                </c:pt>
                <c:pt idx="4">
                  <c:v>1952</c:v>
                </c:pt>
                <c:pt idx="5">
                  <c:v>1956</c:v>
                </c:pt>
                <c:pt idx="6">
                  <c:v>1958</c:v>
                </c:pt>
                <c:pt idx="7">
                  <c:v>1960</c:v>
                </c:pt>
                <c:pt idx="8">
                  <c:v>1961</c:v>
                </c:pt>
                <c:pt idx="9">
                  <c:v>1963</c:v>
                </c:pt>
                <c:pt idx="10">
                  <c:v>1965</c:v>
                </c:pt>
                <c:pt idx="11">
                  <c:v>1968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1978</c:v>
                </c:pt>
                <c:pt idx="17">
                  <c:v>1980</c:v>
                </c:pt>
                <c:pt idx="18">
                  <c:v>1982</c:v>
                </c:pt>
                <c:pt idx="19">
                  <c:v>1983</c:v>
                </c:pt>
                <c:pt idx="20">
                  <c:v>1985</c:v>
                </c:pt>
                <c:pt idx="21">
                  <c:v>1986</c:v>
                </c:pt>
                <c:pt idx="22">
                  <c:v>1988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1998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2020</c:v>
                </c:pt>
                <c:pt idx="47">
                  <c:v>2022</c:v>
                </c:pt>
                <c:pt idx="48">
                  <c:v>2023</c:v>
                </c:pt>
              </c:numCache>
            </c:numRef>
          </c:xVal>
          <c:yVal>
            <c:numRef>
              <c:f>acumulado_edificaciones!$D$4:$D$52</c:f>
              <c:numCache>
                <c:formatCode>General</c:formatCode>
                <c:ptCount val="4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  <c:pt idx="13">
                  <c:v>29</c:v>
                </c:pt>
                <c:pt idx="14">
                  <c:v>31</c:v>
                </c:pt>
                <c:pt idx="15">
                  <c:v>32</c:v>
                </c:pt>
                <c:pt idx="16">
                  <c:v>34</c:v>
                </c:pt>
                <c:pt idx="17">
                  <c:v>49</c:v>
                </c:pt>
                <c:pt idx="18">
                  <c:v>51</c:v>
                </c:pt>
                <c:pt idx="19">
                  <c:v>53</c:v>
                </c:pt>
                <c:pt idx="20">
                  <c:v>55</c:v>
                </c:pt>
                <c:pt idx="21">
                  <c:v>56</c:v>
                </c:pt>
                <c:pt idx="22">
                  <c:v>59</c:v>
                </c:pt>
                <c:pt idx="23">
                  <c:v>66</c:v>
                </c:pt>
                <c:pt idx="24">
                  <c:v>68</c:v>
                </c:pt>
                <c:pt idx="25">
                  <c:v>69</c:v>
                </c:pt>
                <c:pt idx="26">
                  <c:v>73</c:v>
                </c:pt>
                <c:pt idx="27">
                  <c:v>76</c:v>
                </c:pt>
                <c:pt idx="28">
                  <c:v>78</c:v>
                </c:pt>
                <c:pt idx="29">
                  <c:v>79</c:v>
                </c:pt>
                <c:pt idx="30">
                  <c:v>83</c:v>
                </c:pt>
                <c:pt idx="31">
                  <c:v>93</c:v>
                </c:pt>
                <c:pt idx="32">
                  <c:v>94</c:v>
                </c:pt>
                <c:pt idx="33">
                  <c:v>97</c:v>
                </c:pt>
                <c:pt idx="34">
                  <c:v>100</c:v>
                </c:pt>
                <c:pt idx="35">
                  <c:v>101</c:v>
                </c:pt>
                <c:pt idx="36">
                  <c:v>102</c:v>
                </c:pt>
                <c:pt idx="37">
                  <c:v>103</c:v>
                </c:pt>
                <c:pt idx="38">
                  <c:v>104</c:v>
                </c:pt>
                <c:pt idx="39">
                  <c:v>108</c:v>
                </c:pt>
                <c:pt idx="40">
                  <c:v>110</c:v>
                </c:pt>
                <c:pt idx="41">
                  <c:v>116</c:v>
                </c:pt>
                <c:pt idx="42">
                  <c:v>117</c:v>
                </c:pt>
                <c:pt idx="43">
                  <c:v>119</c:v>
                </c:pt>
                <c:pt idx="44">
                  <c:v>121</c:v>
                </c:pt>
                <c:pt idx="45">
                  <c:v>123</c:v>
                </c:pt>
                <c:pt idx="46">
                  <c:v>125</c:v>
                </c:pt>
                <c:pt idx="47">
                  <c:v>129</c:v>
                </c:pt>
                <c:pt idx="48">
                  <c:v>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B3-42DA-87BA-9CF05C08B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461119"/>
        <c:axId val="1553458239"/>
      </c:scatterChart>
      <c:valAx>
        <c:axId val="155346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3458239"/>
        <c:crosses val="autoZero"/>
        <c:crossBetween val="midCat"/>
      </c:valAx>
      <c:valAx>
        <c:axId val="15534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346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6</xdr:row>
      <xdr:rowOff>142874</xdr:rowOff>
    </xdr:from>
    <xdr:to>
      <xdr:col>17</xdr:col>
      <xdr:colOff>9525</xdr:colOff>
      <xdr:row>39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C00886-B99C-CCE3-30C0-57004E481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andresr" refreshedDate="45918.675767592591" createdVersion="8" refreshedVersion="8" minRefreshableVersion="3" recordCount="134" xr:uid="{41A4F77E-79E8-428E-AC0E-474D27BA81BC}">
  <cacheSource type="worksheet">
    <worksheetSource ref="A1:G135" sheet="area_construida"/>
  </cacheSource>
  <cacheFields count="7">
    <cacheField name="Sede" numFmtId="0">
      <sharedItems/>
    </cacheField>
    <cacheField name="Conjunto Edificaciones" numFmtId="0">
      <sharedItems/>
    </cacheField>
    <cacheField name="Área construida o utilizada (m²)" numFmtId="2">
      <sharedItems containsSemiMixedTypes="0" containsString="0" containsNumber="1" minValue="4" maxValue="15018"/>
    </cacheField>
    <cacheField name="Uso" numFmtId="0">
      <sharedItems/>
    </cacheField>
    <cacheField name="Espacio cubierto/descubierto" numFmtId="0">
      <sharedItems/>
    </cacheField>
    <cacheField name="Año construcción (más antiguo)" numFmtId="1">
      <sharedItems containsSemiMixedTypes="0" containsString="0" containsNumber="1" containsInteger="1" minValue="1939" maxValue="2023" count="49">
        <n v="1939"/>
        <n v="1943"/>
        <n v="1948"/>
        <n v="1973"/>
        <n v="1958"/>
        <n v="1980"/>
        <n v="1975"/>
        <n v="1961"/>
        <n v="1983"/>
        <n v="1988"/>
        <n v="1993"/>
        <n v="1986"/>
        <n v="1994"/>
        <n v="1990"/>
        <n v="1978"/>
        <n v="2012"/>
        <n v="2003"/>
        <n v="2015"/>
        <n v="1974"/>
        <n v="1985"/>
        <n v="1998"/>
        <n v="1956"/>
        <n v="1991"/>
        <n v="1968"/>
        <n v="2001"/>
        <n v="1963"/>
        <n v="1995"/>
        <n v="1952"/>
        <n v="2007"/>
        <n v="2008"/>
        <n v="2014"/>
        <n v="2016"/>
        <n v="2022"/>
        <n v="2020"/>
        <n v="1982"/>
        <n v="2006"/>
        <n v="2000"/>
        <n v="2013"/>
        <n v="1976"/>
        <n v="1965"/>
        <n v="2002"/>
        <n v="2023"/>
        <n v="1942"/>
        <n v="1960"/>
        <n v="1992"/>
        <n v="2005"/>
        <n v="2004"/>
        <n v="1996"/>
        <n v="2009"/>
      </sharedItems>
    </cacheField>
    <cacheField name="Año construcción (más reciente)" numFmtId="0">
      <sharedItems containsMixedTypes="1" containsNumber="1" containsInteger="1" minValue="1943" maxValue="20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s v="Sede Tunja"/>
    <s v="EDIFICIO CENTRAL"/>
    <n v="14900"/>
    <s v="Actividades docentes, administrativas e investigación"/>
    <s v="Cubierto"/>
    <x v="0"/>
    <n v="1978"/>
  </r>
  <r>
    <s v="Sede Tunja"/>
    <s v="EDIFICIO DE LABORATORIOS"/>
    <n v="5177.1899999999996"/>
    <s v="Actividades docentes, administrativas e investigación"/>
    <s v="Cubierto"/>
    <x v="1"/>
    <n v="2004"/>
  </r>
  <r>
    <s v="Sede Tunja"/>
    <s v="EDIFICIO JULIUS SIEBER"/>
    <n v="2528.64"/>
    <s v="Actividades docentes, administrativas e investigación"/>
    <s v="Cubierto"/>
    <x v="2"/>
    <n v="1948"/>
  </r>
  <r>
    <s v="Sede Tunja"/>
    <s v="BIENESTAR UNIVERSITARIO (CONSULTORIOS Y OFICINAS)"/>
    <n v="984.98"/>
    <s v="Actividades deportivas,bienestar y otras"/>
    <s v="Cubierto"/>
    <x v="2"/>
    <n v="1948"/>
  </r>
  <r>
    <s v="Sede Tunja"/>
    <s v="GIMNASIO ARCHIVO, SERV.GENERALES( ANT. RESTAURANTE)"/>
    <n v="1093"/>
    <s v="Actividades deportivas,bienestar y otras"/>
    <s v="Cubierto"/>
    <x v="2"/>
    <n v="1948"/>
  </r>
  <r>
    <s v="Sede Tunja"/>
    <s v="EDIFICIO SEDE FAC. DE DERECHO (ENFERMERIA)"/>
    <n v="3758.51"/>
    <s v="Actividades docentes, administrativas e investigación"/>
    <s v="Cubierto"/>
    <x v="1"/>
    <n v="1997"/>
  </r>
  <r>
    <s v="Sede Tunja"/>
    <s v="INVERNADERO U.P.T.C."/>
    <n v="273"/>
    <s v="Actividades docentes, administrativas e investigación"/>
    <s v="Cubierto"/>
    <x v="3"/>
    <n v="1973"/>
  </r>
  <r>
    <s v="Sede Tunja"/>
    <s v="TALLERES Y DEPOSITOS SECTOR CARPINTERIA"/>
    <n v="437.72"/>
    <s v="Actividades docentes, administrativas e investigación"/>
    <s v="Cubierto"/>
    <x v="4"/>
    <n v="1958"/>
  </r>
  <r>
    <s v="Sede Tunja"/>
    <s v="GIMNASIO Y COLISEO CUBIERTO"/>
    <n v="2450.87"/>
    <s v="Actividades deportivas,bienestar y otras"/>
    <s v="Cubierto"/>
    <x v="5"/>
    <n v="1993"/>
  </r>
  <r>
    <s v="Sede Tunja"/>
    <s v="CASAS BARRIO LA COLINA (40)"/>
    <n v="4350"/>
    <s v="Actividades deportivas,bienestar y otras"/>
    <s v="Cubierto"/>
    <x v="6"/>
    <n v="1975"/>
  </r>
  <r>
    <s v="Sede Tunja"/>
    <s v="CASAS BARRIO MALDONADO (10)"/>
    <n v="1624"/>
    <s v="Actividades deportivas,bienestar y otras"/>
    <s v="Cubierto"/>
    <x v="7"/>
    <n v="1961"/>
  </r>
  <r>
    <s v="Sede Tunja"/>
    <s v="LABORATORIO SOPLADO DE VIDRIO"/>
    <n v="50.5"/>
    <s v="Actividades docentes, administrativas e investigación"/>
    <s v="Cubierto"/>
    <x v="8"/>
    <n v="1983"/>
  </r>
  <r>
    <s v="Sede Tunja"/>
    <s v="DEPOSITO REACTIVOS BIOLO. Y QUIMICA"/>
    <n v="103.06"/>
    <s v="Actividades docentes, administrativas e investigación"/>
    <s v="Cubierto"/>
    <x v="9"/>
    <n v="1988"/>
  </r>
  <r>
    <s v="Sede Tunja"/>
    <s v="GALPONES LABO. DE METALURGIA"/>
    <n v="1077.72"/>
    <s v="Actividades docentes, administrativas e investigación"/>
    <s v="Cubierto"/>
    <x v="5"/>
    <n v="1980"/>
  </r>
  <r>
    <s v="Sede Tunja"/>
    <s v="BIBLIOTECA CENTRAL"/>
    <n v="4991.8500000000004"/>
    <s v="Actividades docentes, administrativas e investigación"/>
    <s v="Cubierto"/>
    <x v="9"/>
    <n v="1988"/>
  </r>
  <r>
    <s v="Sede Tunja"/>
    <s v="FACULTAD ESTUDIOS SUPERIORES A DISTANCIA - FESAD"/>
    <n v="1444.41"/>
    <s v="Actividades docentes, administrativas e investigación"/>
    <s v="Cubierto"/>
    <x v="9"/>
    <n v="1988"/>
  </r>
  <r>
    <s v="Sede Tunja"/>
    <s v="LABORATORIO DE BIOPLASMA (HOJA CADUCA)"/>
    <n v="624.46"/>
    <s v="Actividades docentes, administrativas e investigación"/>
    <s v="Cubierto"/>
    <x v="10"/>
    <n v="1993"/>
  </r>
  <r>
    <s v="Sede Tunja"/>
    <s v="SEDE INSTITUTO DE INVESTIG. AGRARIAS - INIAG"/>
    <n v="210.13"/>
    <s v="Actividades docentes, administrativas e investigación"/>
    <s v="Cubierto"/>
    <x v="10"/>
    <n v="1993"/>
  </r>
  <r>
    <s v="Sede Tunja"/>
    <s v="CASA DEPOSITO DE REACTIVOS"/>
    <n v="60"/>
    <s v="Actividades docentes, administrativas e investigación"/>
    <s v="Cubierto"/>
    <x v="11"/>
    <n v="1986"/>
  </r>
  <r>
    <s v="Sede Tunja"/>
    <s v="INVERNADERO DE BIOPLASMA"/>
    <n v="230"/>
    <s v="Actividades docentes, administrativas e investigación"/>
    <s v="Cubierto"/>
    <x v="12"/>
    <n v="1994"/>
  </r>
  <r>
    <s v="Sede Tunja"/>
    <s v="CAFETIN ESTUDIANTES"/>
    <n v="225.95"/>
    <s v="Actividades deportivas,bienestar y otras"/>
    <s v="Cubierto"/>
    <x v="13"/>
    <n v="1990"/>
  </r>
  <r>
    <s v="Sede Tunja"/>
    <s v="EDIFICIO INGENIERIA"/>
    <n v="908"/>
    <s v="Actividades docentes, administrativas e investigación"/>
    <s v="Cubierto"/>
    <x v="10"/>
    <n v="1993"/>
  </r>
  <r>
    <s v="Sede Tunja"/>
    <s v="SALON SOCIAL LA COLINA"/>
    <n v="166"/>
    <s v="Actividades docentes, administrativas e investigación"/>
    <s v="Cubierto"/>
    <x v="14"/>
    <n v="1978"/>
  </r>
  <r>
    <s v="Sede Tunja"/>
    <s v="EDIFICACIÓN INCITEMA"/>
    <n v="515.64"/>
    <s v="Actividades docentes, administrativas e investigación"/>
    <s v="Cubierto"/>
    <x v="15"/>
    <n v="2012"/>
  </r>
  <r>
    <s v="Sede Tunja"/>
    <s v="EDIFICIO RECURSOS EDUCATIVOS (ADMINISTRATIVO)"/>
    <n v="8441.57"/>
    <s v="Actividades docentes, administrativas e investigación"/>
    <s v="Cubierto"/>
    <x v="16"/>
    <n v="2003"/>
  </r>
  <r>
    <s v="Sede Tunja"/>
    <s v="CASETA BOMBA REGADIOS"/>
    <n v="4"/>
    <s v="Actividades docentes, administrativas e investigación"/>
    <s v="Cubierto"/>
    <x v="17"/>
    <n v="2015"/>
  </r>
  <r>
    <s v="Sede Tunja"/>
    <s v="SUBESTACION TRIFASICA"/>
    <n v="4"/>
    <s v="Actividades docentes, administrativas e investigación"/>
    <s v="Cubierto"/>
    <x v="4"/>
    <n v="1958"/>
  </r>
  <r>
    <s v="Sede Tunja"/>
    <s v="CASETAS PARA CELADURIA ( 6 )"/>
    <n v="226.6"/>
    <s v="Actividades docentes, administrativas e investigación"/>
    <s v="Cubierto"/>
    <x v="13"/>
    <s v=""/>
  </r>
  <r>
    <s v="Sede Tunja"/>
    <s v="CASA DEPOSITO DEL VIVERO"/>
    <n v="60"/>
    <s v="Actividades docentes, administrativas e investigación"/>
    <s v="Cubierto"/>
    <x v="18"/>
    <n v="1974"/>
  </r>
  <r>
    <s v="Sede Tunja"/>
    <s v="INSTALACIONES JARDIN BOTANICO"/>
    <n v="40"/>
    <s v="Actividades docentes, administrativas e investigación"/>
    <s v="Cubierto"/>
    <x v="19"/>
    <s v=""/>
  </r>
  <r>
    <s v="Sede Tunja"/>
    <s v="EDIF. AULAS RAFAEL AZULA"/>
    <n v="3751.56"/>
    <s v="Actividades docentes, administrativas e investigación"/>
    <s v="Cubierto"/>
    <x v="20"/>
    <n v="1998"/>
  </r>
  <r>
    <s v="Sede Tunja"/>
    <s v="PLANTA ELECTRICA"/>
    <n v="90"/>
    <s v="Actividades docentes, administrativas e investigación"/>
    <s v="Cubierto"/>
    <x v="1"/>
    <n v="1943"/>
  </r>
  <r>
    <s v="Sede Tunja"/>
    <s v="INVERNADERO CONTROL BIOLOGICO"/>
    <n v="50"/>
    <s v="Actividades docentes, administrativas e investigación"/>
    <s v="Cubierto"/>
    <x v="3"/>
    <s v=""/>
  </r>
  <r>
    <s v="Sede Tunja"/>
    <s v="CASA POSGRADOS Y LABORAT. AGRONOMIA"/>
    <n v="1620.61"/>
    <s v="Actividades docentes, administrativas e investigación"/>
    <s v="Cubierto"/>
    <x v="21"/>
    <n v="1956"/>
  </r>
  <r>
    <s v="Sede Tunja"/>
    <s v="CASA GRANJA LAS ROSAS"/>
    <n v="72"/>
    <s v="Actividades docentes, administrativas e investigación"/>
    <s v="Cubierto"/>
    <x v="16"/>
    <n v="2003"/>
  </r>
  <r>
    <s v="Sede Tunja"/>
    <s v="AULAS JULIO SIEBER (ANTIGUO COLEGIO)"/>
    <n v="352.14"/>
    <s v="Actividades docentes, administrativas e investigación"/>
    <s v="Cubierto"/>
    <x v="22"/>
    <n v="1991"/>
  </r>
  <r>
    <s v="Sede Tunja"/>
    <s v="CENTRO DE SERVICIOS ESTUDIANTILES"/>
    <n v="922"/>
    <s v="Actividades deportivas,bienestar y otras"/>
    <s v="Cubierto"/>
    <x v="16"/>
    <n v="2003"/>
  </r>
  <r>
    <s v="Sede Tunja"/>
    <s v="EDIFICIO DE MATEMATICAS"/>
    <n v="803"/>
    <s v="Actividades docentes, administrativas e investigación"/>
    <s v="Cubierto"/>
    <x v="2"/>
    <n v="1948"/>
  </r>
  <r>
    <s v="Sede Tunja"/>
    <s v="CASA POSGRADO EN ARCHIVISTICA, ARCHIVO HISTÓRICO Y TALLERES ESC. ARTES"/>
    <n v="232"/>
    <s v="Actividades docentes, administrativas e investigación"/>
    <s v="Cubierto"/>
    <x v="2"/>
    <n v="2000"/>
  </r>
  <r>
    <s v="Sede Tunja"/>
    <s v="FUENTE DE COBALTO"/>
    <n v="274"/>
    <s v="Actividades docentes, administrativas e investigación"/>
    <s v="Cubierto"/>
    <x v="10"/>
    <n v="1993"/>
  </r>
  <r>
    <s v="Sede Tunja"/>
    <s v="CAMARA DE ESTERILIZACION"/>
    <n v="31"/>
    <s v="Actividades docentes, administrativas e investigación"/>
    <s v="Cubierto"/>
    <x v="8"/>
    <n v="1983"/>
  </r>
  <r>
    <s v="Sede Tunja"/>
    <s v="ESTACION METEREOLOGICA"/>
    <n v="330"/>
    <s v="Actividades docentes, administrativas e investigación"/>
    <s v="Cubierto"/>
    <x v="23"/>
    <n v="1968"/>
  </r>
  <r>
    <s v="Sede Tunja"/>
    <s v="CASA ANTIGUA ADYACENTE A LA PORTERIA PRINCIPAL"/>
    <n v="114"/>
    <s v="Actividades docentes, administrativas e investigación"/>
    <s v="Cubierto"/>
    <x v="2"/>
    <n v="1948"/>
  </r>
  <r>
    <s v="Sede Tunja"/>
    <s v="CASA DEL VIVERO OFICINAS Y BODEGAS"/>
    <n v="540"/>
    <s v="Actividades docentes, administrativas e investigación"/>
    <s v="Cubierto"/>
    <x v="4"/>
    <n v="1958"/>
  </r>
  <r>
    <s v="Sede Tunja"/>
    <s v="LABORATORIO MULTIPROPOSITO CLINICA VET."/>
    <n v="286.35000000000002"/>
    <s v="Actividades docentes, administrativas e investigación"/>
    <s v="Cubierto"/>
    <x v="24"/>
    <n v="2001"/>
  </r>
  <r>
    <s v="Sede Tunja"/>
    <s v="CASETA DPTO. INSUMOS GRANJA AGRONOMÍA"/>
    <n v="15"/>
    <s v="Actividades docentes, administrativas e investigación"/>
    <s v="Cubierto"/>
    <x v="25"/>
    <n v="1963"/>
  </r>
  <r>
    <s v="Sede Tunja"/>
    <s v="EDIFICACIÓN TRANSMISORES EMISORA - PIRGUA"/>
    <n v="50"/>
    <s v="Actividades docentes, administrativas e investigación"/>
    <s v="Cubierto"/>
    <x v="26"/>
    <s v=""/>
  </r>
  <r>
    <s v="Sede Tunja"/>
    <s v="EDIFICACIONES SEDE FACULTAD DE CIENCIAS DE LA SALUD- ANTIGUO HOSPITAL SAN RAFAEL"/>
    <n v="8116.5"/>
    <s v="Actividades docentes, administrativas e investigación"/>
    <s v="Cubierto"/>
    <x v="27"/>
    <s v=""/>
  </r>
  <r>
    <s v="Sede Tunja"/>
    <s v="ESCENARIOS DEPORTIVOS A CIELO ABIERTO FCS (720*0,25)"/>
    <n v="180"/>
    <s v="Actividades deportivas,bienestar y otras"/>
    <s v="Descubierto"/>
    <x v="22"/>
    <s v=""/>
  </r>
  <r>
    <s v="Sede Tunja"/>
    <s v="ESCENARIOS DEPORTIVOS A CIELO ABIERTO (21880*0,25)"/>
    <n v="5470"/>
    <s v="Actividades deportivas,bienestar y otras"/>
    <s v="Descubierto"/>
    <x v="18"/>
    <s v=""/>
  </r>
  <r>
    <s v="Sede Tunja"/>
    <s v="AREA GRANJA EXPERIMENTAL Y PRACTICA (9600*0,25)"/>
    <n v="2400"/>
    <s v="Actividades docentes, administrativas e investigación"/>
    <s v="Descubierto"/>
    <x v="6"/>
    <s v=""/>
  </r>
  <r>
    <s v="Sede Tunja"/>
    <s v="CLINICA VETERINARIA DE GRANDES M.V.Z. /AMPLIACIÓN C. VET."/>
    <n v="990"/>
    <s v="Actividades docentes, administrativas e investigación"/>
    <s v="Sin datos"/>
    <x v="28"/>
    <n v="2017"/>
  </r>
  <r>
    <s v="Sede Tunja"/>
    <s v="EDIFICACIÓN PARA MÚSICA Y ARTES"/>
    <n v="1520.75"/>
    <s v="Actividades docentes, administrativas e investigación"/>
    <s v="Sin datos"/>
    <x v="29"/>
    <n v="2008"/>
  </r>
  <r>
    <s v="Sede Tunja"/>
    <s v="EDIFICIO RESTAURANTE Y CAFETERÌA ESTUDIANTIL"/>
    <n v="2925"/>
    <s v="Actividades deportivas,bienestar y otras"/>
    <s v="Cubierto"/>
    <x v="15"/>
    <n v="2012"/>
  </r>
  <r>
    <s v="Sede Tunja"/>
    <s v="EDIFICIO CENTRO DE LABORATORIOS"/>
    <n v="15018"/>
    <s v="Actividades docentes, administrativas e investigación"/>
    <s v="Cubierto"/>
    <x v="15"/>
    <n v="2012"/>
  </r>
  <r>
    <s v="Sede Tunja"/>
    <s v="EDIFICIO DE ARTES"/>
    <n v="3362.5"/>
    <s v="Actividades docentes, administrativas e investigación"/>
    <s v="Cubierto"/>
    <x v="30"/>
    <n v="2014"/>
  </r>
  <r>
    <s v="Sede Tunja"/>
    <s v="EDIFICIO AULAS -HUNZA -TUNJA"/>
    <n v="5615.28"/>
    <s v="Actividades docentes, administrativas e investigación"/>
    <s v="Cubierto"/>
    <x v="31"/>
    <n v="2016"/>
  </r>
  <r>
    <s v="Sede Tunja"/>
    <s v="EDIFICIO DE POSGRADOS TUNJA"/>
    <n v="10911"/>
    <s v="Actividades docentes, administrativas e investigación"/>
    <s v="Cubierto"/>
    <x v="32"/>
    <n v="2022"/>
  </r>
  <r>
    <s v="Sede Tunja"/>
    <s v="CASETA CAFETIN PARA EL CENTRO DE LABORATORIOS-UPTC SEDE CENTRAL"/>
    <n v="16"/>
    <s v="Actividades docentes, administrativas e investigación"/>
    <s v="Cubierto"/>
    <x v="33"/>
    <n v="2020"/>
  </r>
  <r>
    <s v="Sede Tunja"/>
    <s v="DEPOSITO DE RESIDUOS SOLIDOS URBANOS"/>
    <n v="64.5"/>
    <s v="Actividades docentes, administrativas e investigación"/>
    <s v="Cubierto"/>
    <x v="33"/>
    <n v="2020"/>
  </r>
  <r>
    <s v="Seccional Chiquinquirá"/>
    <s v="EDIFICIO ADTIVO. AULAS Y LABORATORIOS "/>
    <n v="2080"/>
    <s v="Actividades docentes, administrativas e investigación"/>
    <s v="Cubierto"/>
    <x v="34"/>
    <n v="1982"/>
  </r>
  <r>
    <s v="Seccional Chiquinquirá"/>
    <s v="EDIFICIO LABORATORIOS DE GEMOLOGIA"/>
    <n v="1102"/>
    <s v="Actividades docentes, administrativas e investigación"/>
    <s v="Cubierto"/>
    <x v="20"/>
    <n v="1998"/>
  </r>
  <r>
    <s v="Seccional Chiquinquirá"/>
    <s v="EDIFICIO CENTRO DE SERVICIOS Y AUDITORIO "/>
    <n v="1486"/>
    <s v="Actividades deportivas,bienestar y otras"/>
    <s v="Cubierto"/>
    <x v="35"/>
    <n v="2006"/>
  </r>
  <r>
    <s v="Seccional Chiquinquirá"/>
    <s v="CASETA DE PORTERIA"/>
    <n v="43.85"/>
    <s v="Actividades docentes, administrativas e investigación"/>
    <s v="Cubierto"/>
    <x v="36"/>
    <s v=""/>
  </r>
  <r>
    <s v="Seccional Chiquinquirá"/>
    <s v="EDIFICIO AULAS INTELIGENTES"/>
    <n v="775.48"/>
    <s v="Actividades docentes, administrativas e investigación"/>
    <s v="Cubierto"/>
    <x v="37"/>
    <n v="2013"/>
  </r>
  <r>
    <s v="Seccional Chiquinquirá"/>
    <s v="ESCENARIOS DEPORTIVOS A CIELO ABIERTO (7720*0,25)"/>
    <n v="1930"/>
    <s v="Actividades deportivas,bienestar y otras"/>
    <s v="Descubierto"/>
    <x v="36"/>
    <s v=""/>
  </r>
  <r>
    <s v="Seccional Duitama"/>
    <s v="PABELLON DE TALLERES"/>
    <n v="3500"/>
    <s v="Actividades docentes, administrativas e investigación"/>
    <s v="Cubierto"/>
    <x v="38"/>
    <n v="1976"/>
  </r>
  <r>
    <s v="Seccional Duitama"/>
    <s v="EDIFICACION AULAS Y OFICINAS ADTIVAS."/>
    <n v="2850"/>
    <s v="Actividades docentes, administrativas e investigación"/>
    <s v="Cubierto"/>
    <x v="14"/>
    <n v="1978"/>
  </r>
  <r>
    <s v="Seccional Duitama"/>
    <s v="BIBLIOTECA SECCIONAL"/>
    <n v="2241"/>
    <s v="Actividades docentes, administrativas e investigación"/>
    <s v="Cubierto"/>
    <x v="34"/>
    <n v="1982"/>
  </r>
  <r>
    <s v="Seccional Duitama"/>
    <s v="CAFETERIA ESTUDIANTES"/>
    <n v="674"/>
    <s v="Actividades deportivas,bienestar y otras"/>
    <s v="Cubierto"/>
    <x v="13"/>
    <n v="1990"/>
  </r>
  <r>
    <s v="Seccional Duitama"/>
    <s v="CASETA SEDE APUB"/>
    <n v="9"/>
    <s v="Actividades docentes, administrativas e investigación"/>
    <s v="Cubierto"/>
    <x v="36"/>
    <s v=""/>
  </r>
  <r>
    <s v="Seccional Duitama"/>
    <s v="SUBESTACION ELECTRICA"/>
    <n v="6"/>
    <s v="Actividades docentes, administrativas e investigación"/>
    <s v="Cubierto"/>
    <x v="36"/>
    <s v=""/>
  </r>
  <r>
    <s v="Seccional Duitama"/>
    <s v="CASETA PORTERIA ACCESO VEHICULAR"/>
    <n v="58.7"/>
    <s v="Actividades docentes, administrativas e investigación"/>
    <s v="Cubierto"/>
    <x v="36"/>
    <s v=""/>
  </r>
  <r>
    <s v="Seccional Duitama"/>
    <s v="CENTRO INVESTIG. AGROINDUSTRIAL BIOTECNOLOGIA SECCIONAL"/>
    <n v="270"/>
    <s v="Actividades docentes, administrativas e investigación"/>
    <s v="Cubierto"/>
    <x v="12"/>
    <n v="1994"/>
  </r>
  <r>
    <s v="Seccional Duitama"/>
    <s v="CUARTO DE BASURAS SECCIONAL"/>
    <n v="6"/>
    <s v="Actividades docentes, administrativas e investigación"/>
    <s v="Cubierto"/>
    <x v="36"/>
    <s v=""/>
  </r>
  <r>
    <s v="Seccional Duitama"/>
    <s v="GIMNASIO Y TEATRO LOS FUNDADORES SECC. DUITAMA"/>
    <n v="525"/>
    <s v="Actividades deportivas,bienestar y otras"/>
    <s v="Cubierto"/>
    <x v="39"/>
    <n v="1965"/>
  </r>
  <r>
    <s v="Seccional Duitama"/>
    <s v="EDIFICIO ADMINISTRATIVO DE LA SECCIONAL (NUEVO)"/>
    <n v="2400"/>
    <s v="Actividades docentes, administrativas e investigación"/>
    <s v="Cubierto"/>
    <x v="40"/>
    <n v="2002"/>
  </r>
  <r>
    <s v="Seccional Duitama"/>
    <s v="EDIFICIO BIENESTAR ESTUDIANTIL"/>
    <n v="263"/>
    <s v="Actividades deportivas,bienestar y otras"/>
    <s v="Cubierto"/>
    <x v="20"/>
    <n v="1998"/>
  </r>
  <r>
    <s v="Seccional Duitama"/>
    <s v="BLOQUE DE AULAS (EN TRES PISOS)"/>
    <n v="1893"/>
    <s v="Actividades docentes, administrativas e investigación"/>
    <s v="Cubierto"/>
    <x v="5"/>
    <n v="1980"/>
  </r>
  <r>
    <s v="Seccional Duitama"/>
    <s v="CAFETERIA DE PROFESORES Y CUBICULOS"/>
    <n v="705"/>
    <s v="Actividades deportivas,bienestar y otras"/>
    <s v="Cubierto"/>
    <x v="39"/>
    <n v="1965"/>
  </r>
  <r>
    <s v="Seccional Duitama"/>
    <s v="LABORATORIO DE LÁCTEOS"/>
    <n v="313.12"/>
    <s v="Actividades docentes, administrativas e investigación"/>
    <s v="Cubierto"/>
    <x v="15"/>
    <n v="2012"/>
  </r>
  <r>
    <s v="Seccional Duitama"/>
    <s v="COLISEO VOLEIBOL"/>
    <n v="415.25"/>
    <s v="Actividades deportivas,bienestar y otras"/>
    <s v="Cubierto"/>
    <x v="26"/>
    <s v=""/>
  </r>
  <r>
    <s v="Seccional Duitama"/>
    <s v="EDIFICIO AULAS -DUITAMA"/>
    <n v="5498"/>
    <s v="Actividades docentes, administrativas e investigación"/>
    <s v="Cubierto"/>
    <x v="31"/>
    <n v="2016"/>
  </r>
  <r>
    <s v="Seccional Duitama"/>
    <s v="NUEVO EDIFICIO BIENESTAR UNIVERSITARIO DUITAMA"/>
    <n v="599.63"/>
    <s v="Actividades docentes, administrativas e investigación"/>
    <s v="Sin datos"/>
    <x v="41"/>
    <n v="2023"/>
  </r>
  <r>
    <s v="Seccional Duitama"/>
    <s v="EDIFICIO DE POSGRADOS - CRU"/>
    <n v="8009.47"/>
    <s v="Actividades docentes, administrativas e investigación"/>
    <s v="Sin datos"/>
    <x v="41"/>
    <n v="2023"/>
  </r>
  <r>
    <s v="Seccional Duitama"/>
    <s v="ESCENARIOS DEPORTIVOS A CIELO ABIERTO (8944*0,25)"/>
    <n v="2236"/>
    <s v="Actividades deportivas,bienestar y otras"/>
    <s v="Descubierto"/>
    <x v="36"/>
    <s v=""/>
  </r>
  <r>
    <s v="Museo y Parque Arqueológico Sogamoso"/>
    <s v="CASA DEL MUSEO"/>
    <n v="1155.2"/>
    <s v="Actividades deportivas,bienestar y otras"/>
    <s v="Cubierto"/>
    <x v="42"/>
    <s v=""/>
  </r>
  <r>
    <s v="Museo y Parque Arqueológico Sogamoso"/>
    <s v="TEMPLO DEL SOL"/>
    <n v="300"/>
    <s v="Actividades deportivas,bienestar y otras"/>
    <s v="Cubierto"/>
    <x v="42"/>
    <s v=""/>
  </r>
  <r>
    <s v="Museo y Parque Arqueológico Sogamoso"/>
    <s v="KIOSCOS DEL MUSEO (10)"/>
    <n v="250"/>
    <s v="Actividades deportivas,bienestar y otras"/>
    <s v="Cubierto"/>
    <x v="43"/>
    <s v=""/>
  </r>
  <r>
    <s v="Museo y Parque Arqueológico Sogamoso"/>
    <s v="CASA DEPOSITO Y BODEGA"/>
    <n v="150"/>
    <s v="Actividades docentes, administrativas e investigación"/>
    <s v="Cubierto"/>
    <x v="5"/>
    <s v=""/>
  </r>
  <r>
    <s v="Museo y Parque Arqueológico Sogamoso"/>
    <s v="AREA DE LABORATORIOS"/>
    <n v="100"/>
    <s v="Actividades docentes, administrativas e investigación"/>
    <s v="Cubierto"/>
    <x v="5"/>
    <s v=""/>
  </r>
  <r>
    <s v="Seccional Sogamoso"/>
    <s v="EDIFICIO AULAS 1"/>
    <n v="1377"/>
    <s v="Actividades docentes, administrativas e investigación"/>
    <s v="Cubierto"/>
    <x v="18"/>
    <n v="1974"/>
  </r>
  <r>
    <s v="Seccional Sogamoso"/>
    <s v="EDIFICIO AULAS 2"/>
    <n v="1377"/>
    <s v="Actividades docentes, administrativas e investigación"/>
    <s v="Cubierto"/>
    <x v="18"/>
    <n v="1974"/>
  </r>
  <r>
    <s v="Seccional Sogamoso"/>
    <s v="EDIFICIO AULAS 3"/>
    <n v="230"/>
    <s v="Actividades docentes, administrativas e investigación"/>
    <s v="Cubierto"/>
    <x v="20"/>
    <n v="1998"/>
  </r>
  <r>
    <s v="Seccional Sogamoso"/>
    <s v="EDIFICIO DIRECCIONES DE ESCUELA Y REGISTRO"/>
    <n v="1804"/>
    <s v="Actividades docentes, administrativas e investigación"/>
    <s v="Cubierto"/>
    <x v="5"/>
    <n v="1980"/>
  </r>
  <r>
    <s v="Seccional Sogamoso"/>
    <s v="MODULO DE LABORATORIOS (UN PISO)"/>
    <n v="2353"/>
    <s v="Actividades docentes, administrativas e investigación"/>
    <s v="Cubierto"/>
    <x v="19"/>
    <n v="1985"/>
  </r>
  <r>
    <s v="Seccional Sogamoso"/>
    <s v="TALLER DE MANTENIMIENTO"/>
    <n v="42"/>
    <s v="Actividades docentes, administrativas e investigación"/>
    <s v="Cubierto"/>
    <x v="13"/>
    <s v=""/>
  </r>
  <r>
    <s v="Seccional Sogamoso"/>
    <s v="EDIFICIO PARA BIBLIOTECA Y ADMINISTRATIVO"/>
    <n v="3087.8"/>
    <s v="Actividades docentes, administrativas e investigación"/>
    <s v="Cubierto"/>
    <x v="44"/>
    <n v="1992"/>
  </r>
  <r>
    <s v="Seccional Sogamoso"/>
    <s v="NUEVO GIMNASIO, CULTURA Y ALM. DEPORTES"/>
    <n v="330"/>
    <s v="Actividades deportivas,bienestar y otras"/>
    <s v="Cubierto"/>
    <x v="45"/>
    <s v=""/>
  </r>
  <r>
    <s v="Seccional Sogamoso"/>
    <s v="PORTERIA ACCESO PEATONAL COSTADO SUR"/>
    <n v="45.15"/>
    <s v="Actividades docentes, administrativas e investigación"/>
    <s v="Cubierto"/>
    <x v="13"/>
    <s v=""/>
  </r>
  <r>
    <s v="Seccional Sogamoso"/>
    <s v="PORTERIA ACCESO VEHICULAR"/>
    <n v="45.85"/>
    <s v="Actividades docentes, administrativas e investigación"/>
    <s v="Cubierto"/>
    <x v="13"/>
    <s v=""/>
  </r>
  <r>
    <s v="Seccional Sogamoso"/>
    <s v="EDIFICIO AULAS ARTES"/>
    <n v="1452"/>
    <s v="Actividades docentes, administrativas e investigación"/>
    <s v="Cubierto"/>
    <x v="46"/>
    <n v="2004"/>
  </r>
  <r>
    <s v="Seccional Sogamoso"/>
    <s v="KIOSCOS (18)"/>
    <n v="72"/>
    <s v="Actividades deportivas,bienestar y otras"/>
    <s v="Cubierto"/>
    <x v="36"/>
    <s v=""/>
  </r>
  <r>
    <s v="Seccional Sogamoso"/>
    <s v="CAFETERIA SECC. SOGAMOSO"/>
    <n v="740"/>
    <s v="Actividades deportivas,bienestar y otras"/>
    <s v="Cubierto"/>
    <x v="47"/>
    <n v="1996"/>
  </r>
  <r>
    <s v="Seccional Sogamoso"/>
    <s v="ESCENARIOS DEPORTIVOS A CIELO ABIERTO (7540X0,25)"/>
    <n v="1885"/>
    <s v="Actividades deportivas,bienestar y otras"/>
    <s v="Descubierto"/>
    <x v="36"/>
    <s v=""/>
  </r>
  <r>
    <s v="Seccional Sogamoso"/>
    <s v="EDIFICACIÓN REGISTRO Y ADMISIONES"/>
    <n v="260.60000000000002"/>
    <s v="Sin datos"/>
    <s v="Sin datos"/>
    <x v="48"/>
    <n v="2009"/>
  </r>
  <r>
    <s v="Seccional Sogamoso"/>
    <s v="EDIFICACIÓN RESTAURANTE"/>
    <n v="1047.3"/>
    <s v="Sin datos"/>
    <s v="Sin datos"/>
    <x v="48"/>
    <n v="2009"/>
  </r>
  <r>
    <s v="Seccional Sogamoso"/>
    <s v="NUEVO EDIFICIO DE LABORATORIOS(4PISOS)"/>
    <n v="1468.3"/>
    <s v="Actividades docentes, administrativas e investigación"/>
    <s v="Cubierto"/>
    <x v="15"/>
    <n v="2012"/>
  </r>
  <r>
    <s v="Seccional Sogamoso"/>
    <s v="EDIFICIO AULAS SOGAMOSO"/>
    <n v="4711"/>
    <s v="Actividades docentes, administrativas e investigación"/>
    <s v="Cubierto"/>
    <x v="17"/>
    <n v="2015"/>
  </r>
  <r>
    <s v="Seccional Sogamoso"/>
    <s v="BODEGA PARA ALMACENAMIENTO DE MUESTRAS GEOLÓGICAS"/>
    <n v="81.849999999999994"/>
    <s v="Sin datos"/>
    <s v="Cubierto"/>
    <x v="32"/>
    <n v="2022"/>
  </r>
  <r>
    <s v="Seccional Sogamoso"/>
    <s v="SALA DE INVESTIGACIÓN PARA EL LABORATORIO DE SOLUCIONES ENERGÉTICAS"/>
    <n v="140"/>
    <s v="Sin datos"/>
    <s v="Cubierto"/>
    <x v="32"/>
    <n v="2022"/>
  </r>
  <r>
    <s v="Granja Tunguavita"/>
    <s v="CASA  VIVIENDA PARA ESTUDIANTES Y ADMINISTRATIVOS(NUEVO)"/>
    <n v="361.97"/>
    <s v="Actividades docentes, administrativas e investigación"/>
    <s v="Cubierto"/>
    <x v="41"/>
    <n v="2023"/>
  </r>
  <r>
    <s v="Granja Tunguavita"/>
    <s v="AULA MULTIPLE"/>
    <n v="120"/>
    <s v="Actividades docentes, administrativas e investigación"/>
    <s v="Cubierto"/>
    <x v="5"/>
    <n v="1980"/>
  </r>
  <r>
    <s v="Granja Tunguavita"/>
    <s v="CASA DEPOSITOS"/>
    <n v="120"/>
    <s v="Actividades docentes, administrativas e investigación"/>
    <s v="Cubierto"/>
    <x v="5"/>
    <n v="1980"/>
  </r>
  <r>
    <s v="Granja Tunguavita"/>
    <s v="GALPON PARA MAQUINARIA (PRIMER PISO) Y 3 CUARTOS PARA PASANTES (SEGUNDO PISO)"/>
    <n v="195"/>
    <s v="Actividades docentes, administrativas e investigación"/>
    <s v="Cubierto"/>
    <x v="5"/>
    <n v="1980"/>
  </r>
  <r>
    <s v="Granja Tunguavita"/>
    <s v="AULAS DE CLASE (3) Y SALA DE CIRUGIA (1)"/>
    <n v="201"/>
    <s v="Actividades docentes, administrativas e investigación"/>
    <s v="Cubierto"/>
    <x v="5"/>
    <n v="1980"/>
  </r>
  <r>
    <s v="Granja Tunguavita"/>
    <s v="BODEGAS MAQUINARIA Y SEMILLAS"/>
    <n v="274"/>
    <s v="Actividades docentes, administrativas e investigación"/>
    <s v="Cubierto"/>
    <x v="5"/>
    <n v="1980"/>
  </r>
  <r>
    <s v="Granja Tunguavita"/>
    <s v="ESTACION CLIMATOLOGICA"/>
    <n v="150"/>
    <s v="Actividades docentes, administrativas e investigación"/>
    <s v="Cubierto"/>
    <x v="5"/>
    <s v=""/>
  </r>
  <r>
    <s v="Granja Tunguavita"/>
    <s v="CASA DEL MAYORDOMO"/>
    <n v="70"/>
    <s v="Actividades docentes, administrativas e investigación"/>
    <s v="Cubierto"/>
    <x v="5"/>
    <s v=""/>
  </r>
  <r>
    <s v="Granja Tunguavita"/>
    <s v="INSTALACION PERRERAS"/>
    <n v="15"/>
    <s v="Actividades docentes, administrativas e investigación"/>
    <s v="Cubierto"/>
    <x v="12"/>
    <n v="1994"/>
  </r>
  <r>
    <s v="Granja Tunguavita"/>
    <s v="AREA GRANJA EXPERIMENTAL Y PRACTICA (19200*0,25)"/>
    <n v="4800"/>
    <s v="Actividades docentes, administrativas e investigación"/>
    <s v="Descubierto"/>
    <x v="5"/>
    <s v=""/>
  </r>
  <r>
    <s v="Granja Tunguavita"/>
    <s v="APRISCO OVINO CAPRINOY PLANTA DE LABORATORIO (201.00+42.80)"/>
    <n v="243.8"/>
    <s v="Sin datos"/>
    <s v="Cubierto"/>
    <x v="29"/>
    <n v="2008"/>
  </r>
  <r>
    <s v="Granja Tunguavita"/>
    <s v="GALPÓN AVÍCOLA PARA PONEDORA Y GALPÓN PARA POLLO DE ENGORDE (82.00+82.00)"/>
    <n v="164"/>
    <s v="Sin datos"/>
    <s v="Cubierto"/>
    <x v="29"/>
    <n v="2008"/>
  </r>
  <r>
    <s v="Granja Tunguavita"/>
    <s v="CENTRO DE MEJORAMIENTOGENÉTICO -LABORATORIO DE REPRODUCCIÓN ANIMAL-ESTABLO (130.00+204,00)"/>
    <n v="334"/>
    <s v="Actividades docentes, administrativas e investigación"/>
    <s v="Descubierto"/>
    <x v="29"/>
    <n v="2008"/>
  </r>
  <r>
    <s v="Granja Tunguavita"/>
    <s v="EDIFICIO ADMINISTRATIVO"/>
    <n v="451"/>
    <s v="Actividades deportivas,bienestar y otras"/>
    <s v="Cubierto"/>
    <x v="15"/>
    <n v="2012"/>
  </r>
  <r>
    <s v="Granja Tunguavita"/>
    <s v="EDIFICACIÓN PROYECTO DE PORCINOS"/>
    <n v="252"/>
    <s v="Actividades docentes, administrativas e investigación"/>
    <s v="Cubierto"/>
    <x v="30"/>
    <n v="2014"/>
  </r>
  <r>
    <s v="Granja Tunguavita"/>
    <s v="BODEGA PARA ALMACENAMIENTO DE COMBUSTIBLES EN LA GRANJA TUNGUAVITA- PAIPA"/>
    <n v="18.75"/>
    <s v="Sin datos"/>
    <s v="Cubierto"/>
    <x v="5"/>
    <n v="1980"/>
  </r>
  <r>
    <s v="Instalaciones El Infiernito"/>
    <s v="CASA ADMON. Y OFICINAS (NUEVO)"/>
    <n v="220.07"/>
    <s v="Actividades docentes, administrativas e investigación"/>
    <s v="Cubierto"/>
    <x v="32"/>
    <n v="2022"/>
  </r>
  <r>
    <s v="Instalaciones El Infiernito"/>
    <s v="TUMBA DOLMENICA"/>
    <n v="10"/>
    <s v="Actividades deportivas,bienestar y otras"/>
    <s v="Cubierto"/>
    <x v="36"/>
    <s v=""/>
  </r>
  <r>
    <s v="Sede Regional Garagoa"/>
    <s v="BLOQUE DE AULAS"/>
    <n v="418"/>
    <s v="Sin datos"/>
    <s v="Cubierto"/>
    <x v="40"/>
    <n v="2002"/>
  </r>
  <r>
    <s v="Sede Regional Garagoa"/>
    <s v="BLOQUE ADMINISTRATIVO"/>
    <n v="303"/>
    <s v="Sin datos"/>
    <s v="Cubierto"/>
    <x v="40"/>
    <n v="2002"/>
  </r>
  <r>
    <s v="Casa de Bogotá - UPTC"/>
    <s v="CASA DE BOGOTÁ - UPTC"/>
    <n v="860"/>
    <s v="Sin datos"/>
    <s v="Sin datos"/>
    <x v="41"/>
    <n v="2023"/>
  </r>
  <r>
    <s v="Edificación Puerto Boyacá"/>
    <s v="EDIFICACIÓN PUERTO BOYACÁ"/>
    <n v="2633.11"/>
    <s v="Actividades deportivas,bienestar y otras"/>
    <s v="Sin datos"/>
    <x v="41"/>
    <n v="2023"/>
  </r>
  <r>
    <s v="Edificación IE Soatá"/>
    <s v="EDIFICACIÓN IE SOATÁ"/>
    <n v="2273.8000000000002"/>
    <s v="Sin datos"/>
    <s v="Sin datos"/>
    <x v="13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FE8A7-9FA6-4B64-810D-EDA1BE14E767}" name="TablaDiná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53" firstHeaderRow="1" firstDataRow="1" firstDataCol="1"/>
  <pivotFields count="7">
    <pivotField showAll="0"/>
    <pivotField dataField="1" showAll="0"/>
    <pivotField numFmtId="2" showAll="0"/>
    <pivotField showAll="0"/>
    <pivotField showAll="0"/>
    <pivotField axis="axisRow" showAll="0" sortType="ascending">
      <items count="50">
        <item x="0"/>
        <item x="42"/>
        <item x="1"/>
        <item x="2"/>
        <item x="27"/>
        <item x="21"/>
        <item x="4"/>
        <item x="43"/>
        <item x="7"/>
        <item x="25"/>
        <item x="39"/>
        <item x="23"/>
        <item x="3"/>
        <item x="18"/>
        <item x="6"/>
        <item x="38"/>
        <item x="14"/>
        <item x="5"/>
        <item x="34"/>
        <item x="8"/>
        <item x="19"/>
        <item x="11"/>
        <item x="9"/>
        <item x="13"/>
        <item x="22"/>
        <item x="44"/>
        <item x="10"/>
        <item x="12"/>
        <item x="26"/>
        <item x="47"/>
        <item x="20"/>
        <item x="36"/>
        <item x="24"/>
        <item x="40"/>
        <item x="16"/>
        <item x="46"/>
        <item x="45"/>
        <item x="35"/>
        <item x="28"/>
        <item x="29"/>
        <item x="48"/>
        <item x="15"/>
        <item x="37"/>
        <item x="30"/>
        <item x="17"/>
        <item x="31"/>
        <item x="33"/>
        <item x="32"/>
        <item x="41"/>
        <item t="default"/>
      </items>
    </pivotField>
    <pivotField showAll="0"/>
  </pivotFields>
  <rowFields count="1">
    <field x="5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Cuenta de Conjunto Edificacion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1DB7-6CF6-4454-9CF0-DDFBF8B9889F}">
  <dimension ref="A1:G139"/>
  <sheetViews>
    <sheetView workbookViewId="0">
      <selection activeCell="D135" sqref="D135"/>
    </sheetView>
  </sheetViews>
  <sheetFormatPr baseColWidth="10" defaultRowHeight="11.25" x14ac:dyDescent="0.2"/>
  <cols>
    <col min="1" max="1" width="23.28515625" bestFit="1" customWidth="1"/>
    <col min="2" max="2" width="54.140625" customWidth="1"/>
    <col min="3" max="3" width="23.140625" style="2" customWidth="1"/>
    <col min="4" max="4" width="55.140625" bestFit="1" customWidth="1"/>
    <col min="6" max="6" width="11.42578125" style="10"/>
    <col min="8" max="8" width="18.140625" bestFit="1" customWidth="1"/>
  </cols>
  <sheetData>
    <row r="1" spans="1:7" x14ac:dyDescent="0.2">
      <c r="A1" s="1" t="s">
        <v>0</v>
      </c>
      <c r="B1" s="1" t="s">
        <v>152</v>
      </c>
      <c r="C1" s="3" t="s">
        <v>160</v>
      </c>
      <c r="D1" s="1" t="s">
        <v>62</v>
      </c>
      <c r="E1" s="1" t="s">
        <v>148</v>
      </c>
      <c r="F1" s="9" t="s">
        <v>153</v>
      </c>
      <c r="G1" s="1" t="s">
        <v>154</v>
      </c>
    </row>
    <row r="2" spans="1:7" x14ac:dyDescent="0.2">
      <c r="A2" t="s">
        <v>1</v>
      </c>
      <c r="B2" t="s">
        <v>4</v>
      </c>
      <c r="C2" s="4">
        <v>14900</v>
      </c>
      <c r="D2" t="s">
        <v>146</v>
      </c>
      <c r="E2" t="s">
        <v>149</v>
      </c>
      <c r="F2" s="10">
        <v>1939</v>
      </c>
      <c r="G2">
        <v>1978</v>
      </c>
    </row>
    <row r="3" spans="1:7" x14ac:dyDescent="0.2">
      <c r="A3" t="s">
        <v>1</v>
      </c>
      <c r="B3" t="s">
        <v>5</v>
      </c>
      <c r="C3" s="4">
        <v>5177.1899999999996</v>
      </c>
      <c r="D3" t="s">
        <v>146</v>
      </c>
      <c r="E3" t="s">
        <v>149</v>
      </c>
      <c r="F3" s="10">
        <v>1943</v>
      </c>
      <c r="G3">
        <v>2004</v>
      </c>
    </row>
    <row r="4" spans="1:7" x14ac:dyDescent="0.2">
      <c r="A4" t="s">
        <v>1</v>
      </c>
      <c r="B4" t="s">
        <v>6</v>
      </c>
      <c r="C4" s="4">
        <v>2528.64</v>
      </c>
      <c r="D4" t="s">
        <v>146</v>
      </c>
      <c r="E4" t="s">
        <v>149</v>
      </c>
      <c r="F4" s="10">
        <v>1948</v>
      </c>
      <c r="G4">
        <v>1948</v>
      </c>
    </row>
    <row r="5" spans="1:7" x14ac:dyDescent="0.2">
      <c r="A5" t="s">
        <v>1</v>
      </c>
      <c r="B5" t="s">
        <v>7</v>
      </c>
      <c r="C5" s="4">
        <v>984.98</v>
      </c>
      <c r="D5" t="s">
        <v>147</v>
      </c>
      <c r="E5" t="s">
        <v>149</v>
      </c>
      <c r="F5" s="10">
        <v>1948</v>
      </c>
      <c r="G5">
        <v>1948</v>
      </c>
    </row>
    <row r="6" spans="1:7" x14ac:dyDescent="0.2">
      <c r="A6" t="s">
        <v>1</v>
      </c>
      <c r="B6" t="s">
        <v>8</v>
      </c>
      <c r="C6" s="4">
        <v>1093</v>
      </c>
      <c r="D6" t="s">
        <v>147</v>
      </c>
      <c r="E6" t="s">
        <v>149</v>
      </c>
      <c r="F6" s="10">
        <v>1948</v>
      </c>
      <c r="G6">
        <v>1948</v>
      </c>
    </row>
    <row r="7" spans="1:7" x14ac:dyDescent="0.2">
      <c r="A7" t="s">
        <v>1</v>
      </c>
      <c r="B7" t="s">
        <v>9</v>
      </c>
      <c r="C7" s="4">
        <v>3758.51</v>
      </c>
      <c r="D7" t="s">
        <v>146</v>
      </c>
      <c r="E7" t="s">
        <v>149</v>
      </c>
      <c r="F7" s="10">
        <v>1943</v>
      </c>
      <c r="G7">
        <v>1997</v>
      </c>
    </row>
    <row r="8" spans="1:7" x14ac:dyDescent="0.2">
      <c r="A8" t="s">
        <v>1</v>
      </c>
      <c r="B8" t="s">
        <v>10</v>
      </c>
      <c r="C8" s="4">
        <v>273</v>
      </c>
      <c r="D8" t="s">
        <v>146</v>
      </c>
      <c r="E8" t="s">
        <v>149</v>
      </c>
      <c r="F8" s="10">
        <v>1973</v>
      </c>
      <c r="G8">
        <v>1973</v>
      </c>
    </row>
    <row r="9" spans="1:7" x14ac:dyDescent="0.2">
      <c r="A9" t="s">
        <v>1</v>
      </c>
      <c r="B9" t="s">
        <v>11</v>
      </c>
      <c r="C9" s="4">
        <v>437.72</v>
      </c>
      <c r="D9" t="s">
        <v>146</v>
      </c>
      <c r="E9" t="s">
        <v>149</v>
      </c>
      <c r="F9" s="10">
        <v>1958</v>
      </c>
      <c r="G9">
        <v>1958</v>
      </c>
    </row>
    <row r="10" spans="1:7" x14ac:dyDescent="0.2">
      <c r="A10" t="s">
        <v>1</v>
      </c>
      <c r="B10" t="s">
        <v>12</v>
      </c>
      <c r="C10" s="4">
        <v>2450.87</v>
      </c>
      <c r="D10" t="s">
        <v>147</v>
      </c>
      <c r="E10" t="s">
        <v>149</v>
      </c>
      <c r="F10" s="10">
        <v>1980</v>
      </c>
      <c r="G10">
        <v>1993</v>
      </c>
    </row>
    <row r="11" spans="1:7" x14ac:dyDescent="0.2">
      <c r="A11" t="s">
        <v>1</v>
      </c>
      <c r="B11" t="s">
        <v>14</v>
      </c>
      <c r="C11" s="4">
        <v>4350</v>
      </c>
      <c r="D11" t="s">
        <v>147</v>
      </c>
      <c r="E11" t="s">
        <v>149</v>
      </c>
      <c r="F11" s="10">
        <v>1975</v>
      </c>
      <c r="G11">
        <v>1975</v>
      </c>
    </row>
    <row r="12" spans="1:7" x14ac:dyDescent="0.2">
      <c r="A12" t="s">
        <v>1</v>
      </c>
      <c r="B12" t="s">
        <v>15</v>
      </c>
      <c r="C12" s="4">
        <v>1624</v>
      </c>
      <c r="D12" t="s">
        <v>147</v>
      </c>
      <c r="E12" t="s">
        <v>149</v>
      </c>
      <c r="F12" s="10">
        <v>1961</v>
      </c>
      <c r="G12">
        <v>1961</v>
      </c>
    </row>
    <row r="13" spans="1:7" x14ac:dyDescent="0.2">
      <c r="A13" t="s">
        <v>1</v>
      </c>
      <c r="B13" t="s">
        <v>16</v>
      </c>
      <c r="C13" s="4">
        <v>50.5</v>
      </c>
      <c r="D13" t="s">
        <v>146</v>
      </c>
      <c r="E13" t="s">
        <v>149</v>
      </c>
      <c r="F13" s="10">
        <v>1983</v>
      </c>
      <c r="G13">
        <v>1983</v>
      </c>
    </row>
    <row r="14" spans="1:7" x14ac:dyDescent="0.2">
      <c r="A14" t="s">
        <v>1</v>
      </c>
      <c r="B14" t="s">
        <v>17</v>
      </c>
      <c r="C14" s="4">
        <v>103.06</v>
      </c>
      <c r="D14" t="s">
        <v>146</v>
      </c>
      <c r="E14" t="s">
        <v>149</v>
      </c>
      <c r="F14" s="10">
        <v>1988</v>
      </c>
      <c r="G14">
        <v>1988</v>
      </c>
    </row>
    <row r="15" spans="1:7" x14ac:dyDescent="0.2">
      <c r="A15" t="s">
        <v>1</v>
      </c>
      <c r="B15" t="s">
        <v>18</v>
      </c>
      <c r="C15" s="4">
        <v>1077.72</v>
      </c>
      <c r="D15" t="s">
        <v>146</v>
      </c>
      <c r="E15" t="s">
        <v>149</v>
      </c>
      <c r="F15" s="10">
        <v>1980</v>
      </c>
      <c r="G15">
        <v>1980</v>
      </c>
    </row>
    <row r="16" spans="1:7" x14ac:dyDescent="0.2">
      <c r="A16" t="s">
        <v>1</v>
      </c>
      <c r="B16" t="s">
        <v>19</v>
      </c>
      <c r="C16" s="4">
        <v>4991.8500000000004</v>
      </c>
      <c r="D16" t="s">
        <v>146</v>
      </c>
      <c r="E16" t="s">
        <v>149</v>
      </c>
      <c r="F16" s="10">
        <v>1988</v>
      </c>
      <c r="G16">
        <v>1988</v>
      </c>
    </row>
    <row r="17" spans="1:7" x14ac:dyDescent="0.2">
      <c r="A17" t="s">
        <v>1</v>
      </c>
      <c r="B17" t="s">
        <v>20</v>
      </c>
      <c r="C17" s="4">
        <v>1444.41</v>
      </c>
      <c r="D17" t="s">
        <v>146</v>
      </c>
      <c r="E17" t="s">
        <v>149</v>
      </c>
      <c r="F17" s="10">
        <v>1988</v>
      </c>
      <c r="G17">
        <v>1988</v>
      </c>
    </row>
    <row r="18" spans="1:7" x14ac:dyDescent="0.2">
      <c r="A18" t="s">
        <v>1</v>
      </c>
      <c r="B18" t="s">
        <v>21</v>
      </c>
      <c r="C18" s="4">
        <v>624.46</v>
      </c>
      <c r="D18" t="s">
        <v>146</v>
      </c>
      <c r="E18" t="s">
        <v>149</v>
      </c>
      <c r="F18" s="10">
        <v>1993</v>
      </c>
      <c r="G18">
        <v>1993</v>
      </c>
    </row>
    <row r="19" spans="1:7" x14ac:dyDescent="0.2">
      <c r="A19" t="s">
        <v>1</v>
      </c>
      <c r="B19" t="s">
        <v>22</v>
      </c>
      <c r="C19" s="4">
        <v>210.13</v>
      </c>
      <c r="D19" t="s">
        <v>146</v>
      </c>
      <c r="E19" t="s">
        <v>149</v>
      </c>
      <c r="F19" s="10">
        <v>1993</v>
      </c>
      <c r="G19">
        <v>1993</v>
      </c>
    </row>
    <row r="20" spans="1:7" x14ac:dyDescent="0.2">
      <c r="A20" t="s">
        <v>1</v>
      </c>
      <c r="B20" t="s">
        <v>23</v>
      </c>
      <c r="C20" s="4">
        <v>60</v>
      </c>
      <c r="D20" t="s">
        <v>146</v>
      </c>
      <c r="E20" t="s">
        <v>149</v>
      </c>
      <c r="F20" s="10">
        <v>1986</v>
      </c>
      <c r="G20">
        <v>1986</v>
      </c>
    </row>
    <row r="21" spans="1:7" x14ac:dyDescent="0.2">
      <c r="A21" t="s">
        <v>1</v>
      </c>
      <c r="B21" t="s">
        <v>24</v>
      </c>
      <c r="C21" s="4">
        <v>230</v>
      </c>
      <c r="D21" t="s">
        <v>146</v>
      </c>
      <c r="E21" t="s">
        <v>149</v>
      </c>
      <c r="F21" s="10">
        <v>1994</v>
      </c>
      <c r="G21">
        <v>1994</v>
      </c>
    </row>
    <row r="22" spans="1:7" x14ac:dyDescent="0.2">
      <c r="A22" t="s">
        <v>1</v>
      </c>
      <c r="B22" t="s">
        <v>25</v>
      </c>
      <c r="C22" s="4">
        <v>225.95</v>
      </c>
      <c r="D22" t="s">
        <v>147</v>
      </c>
      <c r="E22" t="s">
        <v>149</v>
      </c>
      <c r="F22" s="10">
        <v>1990</v>
      </c>
      <c r="G22">
        <v>1990</v>
      </c>
    </row>
    <row r="23" spans="1:7" x14ac:dyDescent="0.2">
      <c r="A23" t="s">
        <v>1</v>
      </c>
      <c r="B23" t="s">
        <v>26</v>
      </c>
      <c r="C23" s="4">
        <v>908</v>
      </c>
      <c r="D23" t="s">
        <v>146</v>
      </c>
      <c r="E23" t="s">
        <v>149</v>
      </c>
      <c r="F23" s="10">
        <v>1993</v>
      </c>
      <c r="G23">
        <v>1993</v>
      </c>
    </row>
    <row r="24" spans="1:7" x14ac:dyDescent="0.2">
      <c r="A24" t="s">
        <v>1</v>
      </c>
      <c r="B24" t="s">
        <v>27</v>
      </c>
      <c r="C24" s="4">
        <v>166</v>
      </c>
      <c r="D24" t="s">
        <v>146</v>
      </c>
      <c r="E24" t="s">
        <v>149</v>
      </c>
      <c r="F24" s="10">
        <v>1978</v>
      </c>
      <c r="G24">
        <v>1978</v>
      </c>
    </row>
    <row r="25" spans="1:7" x14ac:dyDescent="0.2">
      <c r="A25" t="s">
        <v>1</v>
      </c>
      <c r="B25" t="s">
        <v>28</v>
      </c>
      <c r="C25" s="4">
        <v>515.64</v>
      </c>
      <c r="D25" t="s">
        <v>146</v>
      </c>
      <c r="E25" t="s">
        <v>149</v>
      </c>
      <c r="F25" s="10">
        <v>2012</v>
      </c>
      <c r="G25">
        <v>2012</v>
      </c>
    </row>
    <row r="26" spans="1:7" x14ac:dyDescent="0.2">
      <c r="A26" t="s">
        <v>1</v>
      </c>
      <c r="B26" t="s">
        <v>29</v>
      </c>
      <c r="C26" s="4">
        <v>8441.57</v>
      </c>
      <c r="D26" t="s">
        <v>146</v>
      </c>
      <c r="E26" t="s">
        <v>149</v>
      </c>
      <c r="F26" s="10">
        <v>2003</v>
      </c>
      <c r="G26">
        <v>2003</v>
      </c>
    </row>
    <row r="27" spans="1:7" x14ac:dyDescent="0.2">
      <c r="A27" t="s">
        <v>1</v>
      </c>
      <c r="B27" t="s">
        <v>30</v>
      </c>
      <c r="C27" s="4">
        <v>4</v>
      </c>
      <c r="D27" t="s">
        <v>146</v>
      </c>
      <c r="E27" t="s">
        <v>149</v>
      </c>
      <c r="F27" s="10">
        <v>2015</v>
      </c>
      <c r="G27">
        <v>2015</v>
      </c>
    </row>
    <row r="28" spans="1:7" x14ac:dyDescent="0.2">
      <c r="A28" t="s">
        <v>1</v>
      </c>
      <c r="B28" t="s">
        <v>31</v>
      </c>
      <c r="C28" s="4">
        <v>4</v>
      </c>
      <c r="D28" t="s">
        <v>146</v>
      </c>
      <c r="E28" t="s">
        <v>149</v>
      </c>
      <c r="F28" s="10">
        <v>1958</v>
      </c>
      <c r="G28">
        <v>1958</v>
      </c>
    </row>
    <row r="29" spans="1:7" x14ac:dyDescent="0.2">
      <c r="A29" t="s">
        <v>1</v>
      </c>
      <c r="B29" t="s">
        <v>32</v>
      </c>
      <c r="C29" s="4">
        <v>226.6</v>
      </c>
      <c r="D29" t="s">
        <v>146</v>
      </c>
      <c r="E29" t="s">
        <v>149</v>
      </c>
      <c r="F29" s="11">
        <v>1990</v>
      </c>
      <c r="G29" s="2" t="s">
        <v>151</v>
      </c>
    </row>
    <row r="30" spans="1:7" x14ac:dyDescent="0.2">
      <c r="A30" t="s">
        <v>1</v>
      </c>
      <c r="B30" t="s">
        <v>33</v>
      </c>
      <c r="C30" s="4">
        <v>60</v>
      </c>
      <c r="D30" t="s">
        <v>146</v>
      </c>
      <c r="E30" t="s">
        <v>149</v>
      </c>
      <c r="F30" s="10">
        <v>1974</v>
      </c>
      <c r="G30">
        <v>1974</v>
      </c>
    </row>
    <row r="31" spans="1:7" x14ac:dyDescent="0.2">
      <c r="A31" t="s">
        <v>1</v>
      </c>
      <c r="B31" t="s">
        <v>34</v>
      </c>
      <c r="C31" s="4">
        <v>40</v>
      </c>
      <c r="D31" t="s">
        <v>146</v>
      </c>
      <c r="E31" t="s">
        <v>149</v>
      </c>
      <c r="F31" s="11">
        <v>1985</v>
      </c>
      <c r="G31" s="2" t="s">
        <v>151</v>
      </c>
    </row>
    <row r="32" spans="1:7" x14ac:dyDescent="0.2">
      <c r="A32" t="s">
        <v>1</v>
      </c>
      <c r="B32" t="s">
        <v>35</v>
      </c>
      <c r="C32" s="4">
        <v>3751.56</v>
      </c>
      <c r="D32" t="s">
        <v>146</v>
      </c>
      <c r="E32" t="s">
        <v>149</v>
      </c>
      <c r="F32" s="10">
        <v>1998</v>
      </c>
      <c r="G32">
        <v>1998</v>
      </c>
    </row>
    <row r="33" spans="1:7" x14ac:dyDescent="0.2">
      <c r="A33" t="s">
        <v>1</v>
      </c>
      <c r="B33" t="s">
        <v>36</v>
      </c>
      <c r="C33" s="4">
        <v>90</v>
      </c>
      <c r="D33" t="s">
        <v>146</v>
      </c>
      <c r="E33" t="s">
        <v>149</v>
      </c>
      <c r="F33" s="10">
        <v>1943</v>
      </c>
      <c r="G33">
        <v>1943</v>
      </c>
    </row>
    <row r="34" spans="1:7" x14ac:dyDescent="0.2">
      <c r="A34" t="s">
        <v>1</v>
      </c>
      <c r="B34" t="s">
        <v>37</v>
      </c>
      <c r="C34" s="4">
        <v>50</v>
      </c>
      <c r="D34" t="s">
        <v>146</v>
      </c>
      <c r="E34" t="s">
        <v>149</v>
      </c>
      <c r="F34" s="11">
        <v>1973</v>
      </c>
      <c r="G34" s="2" t="s">
        <v>151</v>
      </c>
    </row>
    <row r="35" spans="1:7" x14ac:dyDescent="0.2">
      <c r="A35" t="s">
        <v>1</v>
      </c>
      <c r="B35" t="s">
        <v>38</v>
      </c>
      <c r="C35" s="4">
        <v>1620.61</v>
      </c>
      <c r="D35" t="s">
        <v>146</v>
      </c>
      <c r="E35" t="s">
        <v>149</v>
      </c>
      <c r="F35" s="10">
        <v>1956</v>
      </c>
      <c r="G35">
        <v>1956</v>
      </c>
    </row>
    <row r="36" spans="1:7" x14ac:dyDescent="0.2">
      <c r="A36" t="s">
        <v>1</v>
      </c>
      <c r="B36" t="s">
        <v>39</v>
      </c>
      <c r="C36" s="4">
        <v>72</v>
      </c>
      <c r="D36" t="s">
        <v>146</v>
      </c>
      <c r="E36" t="s">
        <v>149</v>
      </c>
      <c r="F36" s="10">
        <v>2003</v>
      </c>
      <c r="G36">
        <v>2003</v>
      </c>
    </row>
    <row r="37" spans="1:7" x14ac:dyDescent="0.2">
      <c r="A37" t="s">
        <v>1</v>
      </c>
      <c r="B37" t="s">
        <v>40</v>
      </c>
      <c r="C37" s="4">
        <v>352.14</v>
      </c>
      <c r="D37" t="s">
        <v>146</v>
      </c>
      <c r="E37" t="s">
        <v>149</v>
      </c>
      <c r="F37" s="10">
        <v>1991</v>
      </c>
      <c r="G37">
        <v>1991</v>
      </c>
    </row>
    <row r="38" spans="1:7" x14ac:dyDescent="0.2">
      <c r="A38" t="s">
        <v>1</v>
      </c>
      <c r="B38" t="s">
        <v>41</v>
      </c>
      <c r="C38" s="4">
        <v>922</v>
      </c>
      <c r="D38" t="s">
        <v>147</v>
      </c>
      <c r="E38" t="s">
        <v>149</v>
      </c>
      <c r="F38" s="10">
        <v>2003</v>
      </c>
      <c r="G38">
        <v>2003</v>
      </c>
    </row>
    <row r="39" spans="1:7" x14ac:dyDescent="0.2">
      <c r="A39" t="s">
        <v>1</v>
      </c>
      <c r="B39" t="s">
        <v>42</v>
      </c>
      <c r="C39" s="4">
        <v>803</v>
      </c>
      <c r="D39" t="s">
        <v>146</v>
      </c>
      <c r="E39" t="s">
        <v>149</v>
      </c>
      <c r="F39" s="10">
        <v>1948</v>
      </c>
      <c r="G39">
        <v>1948</v>
      </c>
    </row>
    <row r="40" spans="1:7" x14ac:dyDescent="0.2">
      <c r="A40" t="s">
        <v>1</v>
      </c>
      <c r="B40" t="s">
        <v>43</v>
      </c>
      <c r="C40" s="4">
        <v>232</v>
      </c>
      <c r="D40" t="s">
        <v>146</v>
      </c>
      <c r="E40" t="s">
        <v>149</v>
      </c>
      <c r="F40" s="10">
        <v>1948</v>
      </c>
      <c r="G40">
        <v>2000</v>
      </c>
    </row>
    <row r="41" spans="1:7" x14ac:dyDescent="0.2">
      <c r="A41" t="s">
        <v>1</v>
      </c>
      <c r="B41" t="s">
        <v>44</v>
      </c>
      <c r="C41" s="4">
        <v>274</v>
      </c>
      <c r="D41" t="s">
        <v>146</v>
      </c>
      <c r="E41" t="s">
        <v>149</v>
      </c>
      <c r="F41" s="10">
        <v>1993</v>
      </c>
      <c r="G41">
        <v>1993</v>
      </c>
    </row>
    <row r="42" spans="1:7" x14ac:dyDescent="0.2">
      <c r="A42" t="s">
        <v>1</v>
      </c>
      <c r="B42" t="s">
        <v>45</v>
      </c>
      <c r="C42" s="4">
        <v>31</v>
      </c>
      <c r="D42" t="s">
        <v>146</v>
      </c>
      <c r="E42" t="s">
        <v>149</v>
      </c>
      <c r="F42" s="10">
        <v>1983</v>
      </c>
      <c r="G42">
        <v>1983</v>
      </c>
    </row>
    <row r="43" spans="1:7" x14ac:dyDescent="0.2">
      <c r="A43" t="s">
        <v>1</v>
      </c>
      <c r="B43" t="s">
        <v>46</v>
      </c>
      <c r="C43" s="4">
        <v>330</v>
      </c>
      <c r="D43" t="s">
        <v>146</v>
      </c>
      <c r="E43" t="s">
        <v>149</v>
      </c>
      <c r="F43" s="10">
        <v>1968</v>
      </c>
      <c r="G43">
        <v>1968</v>
      </c>
    </row>
    <row r="44" spans="1:7" x14ac:dyDescent="0.2">
      <c r="A44" t="s">
        <v>1</v>
      </c>
      <c r="B44" t="s">
        <v>47</v>
      </c>
      <c r="C44" s="4">
        <v>114</v>
      </c>
      <c r="D44" t="s">
        <v>146</v>
      </c>
      <c r="E44" t="s">
        <v>149</v>
      </c>
      <c r="F44" s="10">
        <v>1948</v>
      </c>
      <c r="G44">
        <v>1948</v>
      </c>
    </row>
    <row r="45" spans="1:7" x14ac:dyDescent="0.2">
      <c r="A45" t="s">
        <v>1</v>
      </c>
      <c r="B45" t="s">
        <v>48</v>
      </c>
      <c r="C45" s="4">
        <v>540</v>
      </c>
      <c r="D45" t="s">
        <v>146</v>
      </c>
      <c r="E45" t="s">
        <v>149</v>
      </c>
      <c r="F45" s="10">
        <v>1958</v>
      </c>
      <c r="G45">
        <v>1958</v>
      </c>
    </row>
    <row r="46" spans="1:7" x14ac:dyDescent="0.2">
      <c r="A46" t="s">
        <v>1</v>
      </c>
      <c r="B46" t="s">
        <v>49</v>
      </c>
      <c r="C46" s="4">
        <v>286.35000000000002</v>
      </c>
      <c r="D46" t="s">
        <v>146</v>
      </c>
      <c r="E46" t="s">
        <v>149</v>
      </c>
      <c r="F46" s="10">
        <v>2001</v>
      </c>
      <c r="G46">
        <v>2001</v>
      </c>
    </row>
    <row r="47" spans="1:7" x14ac:dyDescent="0.2">
      <c r="A47" t="s">
        <v>1</v>
      </c>
      <c r="B47" t="s">
        <v>50</v>
      </c>
      <c r="C47" s="4">
        <v>15</v>
      </c>
      <c r="D47" t="s">
        <v>146</v>
      </c>
      <c r="E47" t="s">
        <v>149</v>
      </c>
      <c r="F47" s="10">
        <v>1963</v>
      </c>
      <c r="G47">
        <v>1963</v>
      </c>
    </row>
    <row r="48" spans="1:7" x14ac:dyDescent="0.2">
      <c r="A48" t="s">
        <v>1</v>
      </c>
      <c r="B48" t="s">
        <v>51</v>
      </c>
      <c r="C48" s="4">
        <v>50</v>
      </c>
      <c r="D48" t="s">
        <v>146</v>
      </c>
      <c r="E48" t="s">
        <v>149</v>
      </c>
      <c r="F48" s="11">
        <v>1995</v>
      </c>
      <c r="G48" s="2" t="s">
        <v>151</v>
      </c>
    </row>
    <row r="49" spans="1:7" x14ac:dyDescent="0.2">
      <c r="A49" t="s">
        <v>1</v>
      </c>
      <c r="B49" t="s">
        <v>52</v>
      </c>
      <c r="C49" s="4">
        <v>8116.5</v>
      </c>
      <c r="D49" t="s">
        <v>146</v>
      </c>
      <c r="E49" t="s">
        <v>149</v>
      </c>
      <c r="F49" s="11">
        <v>1952</v>
      </c>
      <c r="G49" s="2" t="s">
        <v>151</v>
      </c>
    </row>
    <row r="50" spans="1:7" x14ac:dyDescent="0.2">
      <c r="A50" t="s">
        <v>1</v>
      </c>
      <c r="B50" t="s">
        <v>53</v>
      </c>
      <c r="C50" s="4">
        <v>180</v>
      </c>
      <c r="D50" t="s">
        <v>147</v>
      </c>
      <c r="E50" t="s">
        <v>150</v>
      </c>
      <c r="F50" s="11">
        <v>1991</v>
      </c>
      <c r="G50" s="2" t="s">
        <v>151</v>
      </c>
    </row>
    <row r="51" spans="1:7" x14ac:dyDescent="0.2">
      <c r="A51" t="s">
        <v>1</v>
      </c>
      <c r="B51" t="s">
        <v>54</v>
      </c>
      <c r="C51" s="4">
        <v>5470</v>
      </c>
      <c r="D51" t="s">
        <v>147</v>
      </c>
      <c r="E51" t="s">
        <v>150</v>
      </c>
      <c r="F51" s="11">
        <v>1974</v>
      </c>
      <c r="G51" s="2" t="s">
        <v>151</v>
      </c>
    </row>
    <row r="52" spans="1:7" x14ac:dyDescent="0.2">
      <c r="A52" t="s">
        <v>1</v>
      </c>
      <c r="B52" t="s">
        <v>13</v>
      </c>
      <c r="C52" s="4">
        <v>2400</v>
      </c>
      <c r="D52" t="s">
        <v>146</v>
      </c>
      <c r="E52" t="s">
        <v>150</v>
      </c>
      <c r="F52" s="11">
        <v>1975</v>
      </c>
      <c r="G52" s="2" t="s">
        <v>151</v>
      </c>
    </row>
    <row r="53" spans="1:7" x14ac:dyDescent="0.2">
      <c r="A53" t="s">
        <v>1</v>
      </c>
      <c r="B53" t="s">
        <v>55</v>
      </c>
      <c r="C53" s="4">
        <v>990</v>
      </c>
      <c r="D53" t="s">
        <v>146</v>
      </c>
      <c r="E53" s="12" t="s">
        <v>149</v>
      </c>
      <c r="F53" s="10">
        <v>2007</v>
      </c>
      <c r="G53">
        <v>2017</v>
      </c>
    </row>
    <row r="54" spans="1:7" x14ac:dyDescent="0.2">
      <c r="A54" t="s">
        <v>1</v>
      </c>
      <c r="B54" t="s">
        <v>56</v>
      </c>
      <c r="C54" s="4">
        <v>1520.75</v>
      </c>
      <c r="D54" t="s">
        <v>146</v>
      </c>
      <c r="E54" s="12" t="s">
        <v>149</v>
      </c>
      <c r="F54" s="10">
        <v>2008</v>
      </c>
      <c r="G54">
        <v>2008</v>
      </c>
    </row>
    <row r="55" spans="1:7" x14ac:dyDescent="0.2">
      <c r="A55" t="s">
        <v>1</v>
      </c>
      <c r="B55" t="s">
        <v>57</v>
      </c>
      <c r="C55" s="4">
        <v>2925</v>
      </c>
      <c r="D55" t="s">
        <v>147</v>
      </c>
      <c r="E55" t="s">
        <v>149</v>
      </c>
      <c r="F55" s="10">
        <v>2012</v>
      </c>
      <c r="G55">
        <v>2012</v>
      </c>
    </row>
    <row r="56" spans="1:7" x14ac:dyDescent="0.2">
      <c r="A56" t="s">
        <v>1</v>
      </c>
      <c r="B56" t="s">
        <v>58</v>
      </c>
      <c r="C56" s="4">
        <v>15018</v>
      </c>
      <c r="D56" t="s">
        <v>146</v>
      </c>
      <c r="E56" t="s">
        <v>149</v>
      </c>
      <c r="F56" s="10">
        <v>2012</v>
      </c>
      <c r="G56">
        <v>2012</v>
      </c>
    </row>
    <row r="57" spans="1:7" x14ac:dyDescent="0.2">
      <c r="A57" t="s">
        <v>1</v>
      </c>
      <c r="B57" t="s">
        <v>59</v>
      </c>
      <c r="C57" s="4">
        <v>3362.5</v>
      </c>
      <c r="D57" t="s">
        <v>146</v>
      </c>
      <c r="E57" t="s">
        <v>149</v>
      </c>
      <c r="F57" s="10">
        <v>2014</v>
      </c>
      <c r="G57">
        <v>2014</v>
      </c>
    </row>
    <row r="58" spans="1:7" x14ac:dyDescent="0.2">
      <c r="A58" t="s">
        <v>1</v>
      </c>
      <c r="B58" t="s">
        <v>2</v>
      </c>
      <c r="C58" s="4">
        <v>5615.28</v>
      </c>
      <c r="D58" t="s">
        <v>146</v>
      </c>
      <c r="E58" t="s">
        <v>149</v>
      </c>
      <c r="F58" s="10">
        <v>2016</v>
      </c>
      <c r="G58">
        <v>2016</v>
      </c>
    </row>
    <row r="59" spans="1:7" x14ac:dyDescent="0.2">
      <c r="A59" t="s">
        <v>1</v>
      </c>
      <c r="B59" t="s">
        <v>3</v>
      </c>
      <c r="C59" s="4">
        <v>10911</v>
      </c>
      <c r="D59" t="s">
        <v>146</v>
      </c>
      <c r="E59" t="s">
        <v>149</v>
      </c>
      <c r="F59" s="10">
        <v>2022</v>
      </c>
      <c r="G59">
        <v>2022</v>
      </c>
    </row>
    <row r="60" spans="1:7" x14ac:dyDescent="0.2">
      <c r="A60" t="s">
        <v>1</v>
      </c>
      <c r="B60" t="s">
        <v>60</v>
      </c>
      <c r="C60" s="4">
        <v>16</v>
      </c>
      <c r="D60" t="s">
        <v>146</v>
      </c>
      <c r="E60" t="s">
        <v>149</v>
      </c>
      <c r="F60" s="10">
        <v>2020</v>
      </c>
      <c r="G60">
        <v>2020</v>
      </c>
    </row>
    <row r="61" spans="1:7" x14ac:dyDescent="0.2">
      <c r="A61" t="s">
        <v>1</v>
      </c>
      <c r="B61" t="s">
        <v>61</v>
      </c>
      <c r="C61" s="4">
        <v>64.5</v>
      </c>
      <c r="D61" t="s">
        <v>146</v>
      </c>
      <c r="E61" t="s">
        <v>149</v>
      </c>
      <c r="F61" s="10">
        <v>2020</v>
      </c>
      <c r="G61">
        <v>2020</v>
      </c>
    </row>
    <row r="62" spans="1:7" x14ac:dyDescent="0.2">
      <c r="A62" t="s">
        <v>63</v>
      </c>
      <c r="B62" t="s">
        <v>64</v>
      </c>
      <c r="C62" s="4">
        <v>2080</v>
      </c>
      <c r="D62" t="s">
        <v>146</v>
      </c>
      <c r="E62" t="s">
        <v>149</v>
      </c>
      <c r="F62" s="10">
        <v>1982</v>
      </c>
      <c r="G62">
        <v>1982</v>
      </c>
    </row>
    <row r="63" spans="1:7" x14ac:dyDescent="0.2">
      <c r="A63" t="s">
        <v>63</v>
      </c>
      <c r="B63" t="s">
        <v>65</v>
      </c>
      <c r="C63" s="4">
        <v>1102</v>
      </c>
      <c r="D63" t="s">
        <v>146</v>
      </c>
      <c r="E63" t="s">
        <v>149</v>
      </c>
      <c r="F63" s="10">
        <v>1998</v>
      </c>
      <c r="G63">
        <v>1998</v>
      </c>
    </row>
    <row r="64" spans="1:7" x14ac:dyDescent="0.2">
      <c r="A64" t="s">
        <v>63</v>
      </c>
      <c r="B64" t="s">
        <v>66</v>
      </c>
      <c r="C64" s="4">
        <v>1486</v>
      </c>
      <c r="D64" t="s">
        <v>147</v>
      </c>
      <c r="E64" t="s">
        <v>149</v>
      </c>
      <c r="F64" s="10">
        <v>2006</v>
      </c>
      <c r="G64">
        <v>2006</v>
      </c>
    </row>
    <row r="65" spans="1:7" x14ac:dyDescent="0.2">
      <c r="A65" t="s">
        <v>63</v>
      </c>
      <c r="B65" t="s">
        <v>67</v>
      </c>
      <c r="C65" s="4">
        <v>43.85</v>
      </c>
      <c r="D65" t="s">
        <v>146</v>
      </c>
      <c r="E65" t="s">
        <v>149</v>
      </c>
      <c r="F65" s="11">
        <v>2000</v>
      </c>
      <c r="G65" s="2" t="s">
        <v>151</v>
      </c>
    </row>
    <row r="66" spans="1:7" x14ac:dyDescent="0.2">
      <c r="A66" t="s">
        <v>63</v>
      </c>
      <c r="B66" t="s">
        <v>68</v>
      </c>
      <c r="C66" s="4">
        <v>775.48</v>
      </c>
      <c r="D66" t="s">
        <v>146</v>
      </c>
      <c r="E66" t="s">
        <v>149</v>
      </c>
      <c r="F66" s="10">
        <v>2013</v>
      </c>
      <c r="G66">
        <v>2013</v>
      </c>
    </row>
    <row r="67" spans="1:7" x14ac:dyDescent="0.2">
      <c r="A67" t="s">
        <v>63</v>
      </c>
      <c r="B67" t="s">
        <v>69</v>
      </c>
      <c r="C67" s="4">
        <v>1930</v>
      </c>
      <c r="D67" t="s">
        <v>147</v>
      </c>
      <c r="E67" t="s">
        <v>150</v>
      </c>
      <c r="F67" s="11">
        <v>2000</v>
      </c>
      <c r="G67" s="2" t="s">
        <v>151</v>
      </c>
    </row>
    <row r="68" spans="1:7" x14ac:dyDescent="0.2">
      <c r="A68" t="s">
        <v>70</v>
      </c>
      <c r="B68" t="s">
        <v>74</v>
      </c>
      <c r="C68" s="4">
        <v>3500</v>
      </c>
      <c r="D68" t="s">
        <v>146</v>
      </c>
      <c r="E68" t="s">
        <v>149</v>
      </c>
      <c r="F68" s="10">
        <v>1976</v>
      </c>
      <c r="G68">
        <v>1976</v>
      </c>
    </row>
    <row r="69" spans="1:7" x14ac:dyDescent="0.2">
      <c r="A69" t="s">
        <v>70</v>
      </c>
      <c r="B69" t="s">
        <v>75</v>
      </c>
      <c r="C69" s="4">
        <v>2850</v>
      </c>
      <c r="D69" t="s">
        <v>146</v>
      </c>
      <c r="E69" t="s">
        <v>149</v>
      </c>
      <c r="F69" s="10">
        <v>1978</v>
      </c>
      <c r="G69">
        <v>1978</v>
      </c>
    </row>
    <row r="70" spans="1:7" x14ac:dyDescent="0.2">
      <c r="A70" t="s">
        <v>70</v>
      </c>
      <c r="B70" t="s">
        <v>76</v>
      </c>
      <c r="C70" s="4">
        <v>2241</v>
      </c>
      <c r="D70" t="s">
        <v>146</v>
      </c>
      <c r="E70" t="s">
        <v>149</v>
      </c>
      <c r="F70" s="10">
        <v>1982</v>
      </c>
      <c r="G70">
        <v>1982</v>
      </c>
    </row>
    <row r="71" spans="1:7" x14ac:dyDescent="0.2">
      <c r="A71" t="s">
        <v>70</v>
      </c>
      <c r="B71" t="s">
        <v>81</v>
      </c>
      <c r="C71" s="4">
        <v>674</v>
      </c>
      <c r="D71" t="s">
        <v>147</v>
      </c>
      <c r="E71" t="s">
        <v>149</v>
      </c>
      <c r="F71" s="10">
        <v>1990</v>
      </c>
      <c r="G71">
        <v>1990</v>
      </c>
    </row>
    <row r="72" spans="1:7" x14ac:dyDescent="0.2">
      <c r="A72" t="s">
        <v>70</v>
      </c>
      <c r="B72" t="s">
        <v>77</v>
      </c>
      <c r="C72" s="4">
        <v>9</v>
      </c>
      <c r="D72" t="s">
        <v>146</v>
      </c>
      <c r="E72" t="s">
        <v>149</v>
      </c>
      <c r="F72" s="11">
        <v>2000</v>
      </c>
      <c r="G72" s="2" t="s">
        <v>151</v>
      </c>
    </row>
    <row r="73" spans="1:7" x14ac:dyDescent="0.2">
      <c r="A73" t="s">
        <v>70</v>
      </c>
      <c r="B73" t="s">
        <v>78</v>
      </c>
      <c r="C73" s="4">
        <v>6</v>
      </c>
      <c r="D73" t="s">
        <v>146</v>
      </c>
      <c r="E73" t="s">
        <v>149</v>
      </c>
      <c r="F73" s="11">
        <v>2000</v>
      </c>
      <c r="G73" s="2" t="s">
        <v>151</v>
      </c>
    </row>
    <row r="74" spans="1:7" x14ac:dyDescent="0.2">
      <c r="A74" t="s">
        <v>70</v>
      </c>
      <c r="B74" t="s">
        <v>79</v>
      </c>
      <c r="C74" s="4">
        <v>58.7</v>
      </c>
      <c r="D74" t="s">
        <v>146</v>
      </c>
      <c r="E74" t="s">
        <v>149</v>
      </c>
      <c r="F74" s="11">
        <v>2000</v>
      </c>
      <c r="G74" s="2" t="s">
        <v>151</v>
      </c>
    </row>
    <row r="75" spans="1:7" x14ac:dyDescent="0.2">
      <c r="A75" t="s">
        <v>70</v>
      </c>
      <c r="B75" t="s">
        <v>82</v>
      </c>
      <c r="C75" s="4">
        <v>270</v>
      </c>
      <c r="D75" t="s">
        <v>146</v>
      </c>
      <c r="E75" t="s">
        <v>149</v>
      </c>
      <c r="F75" s="10">
        <v>1994</v>
      </c>
      <c r="G75">
        <v>1994</v>
      </c>
    </row>
    <row r="76" spans="1:7" x14ac:dyDescent="0.2">
      <c r="A76" t="s">
        <v>70</v>
      </c>
      <c r="B76" t="s">
        <v>80</v>
      </c>
      <c r="C76" s="4">
        <v>6</v>
      </c>
      <c r="D76" t="s">
        <v>146</v>
      </c>
      <c r="E76" t="s">
        <v>149</v>
      </c>
      <c r="F76" s="11">
        <v>2000</v>
      </c>
      <c r="G76" s="2" t="s">
        <v>151</v>
      </c>
    </row>
    <row r="77" spans="1:7" x14ac:dyDescent="0.2">
      <c r="A77" t="s">
        <v>70</v>
      </c>
      <c r="B77" t="s">
        <v>83</v>
      </c>
      <c r="C77" s="4">
        <v>525</v>
      </c>
      <c r="D77" t="s">
        <v>147</v>
      </c>
      <c r="E77" t="s">
        <v>149</v>
      </c>
      <c r="F77" s="10">
        <v>1965</v>
      </c>
      <c r="G77">
        <v>1965</v>
      </c>
    </row>
    <row r="78" spans="1:7" x14ac:dyDescent="0.2">
      <c r="A78" t="s">
        <v>70</v>
      </c>
      <c r="B78" t="s">
        <v>84</v>
      </c>
      <c r="C78" s="4">
        <v>2400</v>
      </c>
      <c r="D78" t="s">
        <v>146</v>
      </c>
      <c r="E78" t="s">
        <v>149</v>
      </c>
      <c r="F78" s="10">
        <v>2002</v>
      </c>
      <c r="G78">
        <v>2002</v>
      </c>
    </row>
    <row r="79" spans="1:7" x14ac:dyDescent="0.2">
      <c r="A79" t="s">
        <v>70</v>
      </c>
      <c r="B79" t="s">
        <v>85</v>
      </c>
      <c r="C79" s="4">
        <v>263</v>
      </c>
      <c r="D79" t="s">
        <v>147</v>
      </c>
      <c r="E79" t="s">
        <v>149</v>
      </c>
      <c r="F79" s="10">
        <v>1998</v>
      </c>
      <c r="G79">
        <v>1998</v>
      </c>
    </row>
    <row r="80" spans="1:7" x14ac:dyDescent="0.2">
      <c r="A80" t="s">
        <v>70</v>
      </c>
      <c r="B80" t="s">
        <v>86</v>
      </c>
      <c r="C80" s="4">
        <v>1893</v>
      </c>
      <c r="D80" t="s">
        <v>146</v>
      </c>
      <c r="E80" t="s">
        <v>149</v>
      </c>
      <c r="F80" s="10">
        <v>1980</v>
      </c>
      <c r="G80">
        <v>1980</v>
      </c>
    </row>
    <row r="81" spans="1:7" x14ac:dyDescent="0.2">
      <c r="A81" t="s">
        <v>70</v>
      </c>
      <c r="B81" t="s">
        <v>87</v>
      </c>
      <c r="C81" s="4">
        <v>705</v>
      </c>
      <c r="D81" t="s">
        <v>147</v>
      </c>
      <c r="E81" t="s">
        <v>149</v>
      </c>
      <c r="F81" s="10">
        <v>1965</v>
      </c>
      <c r="G81">
        <v>1965</v>
      </c>
    </row>
    <row r="82" spans="1:7" x14ac:dyDescent="0.2">
      <c r="A82" t="s">
        <v>70</v>
      </c>
      <c r="B82" t="s">
        <v>88</v>
      </c>
      <c r="C82" s="4">
        <v>313.12</v>
      </c>
      <c r="D82" t="s">
        <v>146</v>
      </c>
      <c r="E82" t="s">
        <v>149</v>
      </c>
      <c r="F82" s="10">
        <v>2012</v>
      </c>
      <c r="G82">
        <v>2012</v>
      </c>
    </row>
    <row r="83" spans="1:7" x14ac:dyDescent="0.2">
      <c r="A83" t="s">
        <v>70</v>
      </c>
      <c r="B83" t="s">
        <v>89</v>
      </c>
      <c r="C83" s="4">
        <v>415.25</v>
      </c>
      <c r="D83" t="s">
        <v>147</v>
      </c>
      <c r="E83" t="s">
        <v>149</v>
      </c>
      <c r="F83" s="11">
        <v>1995</v>
      </c>
      <c r="G83" s="2" t="s">
        <v>151</v>
      </c>
    </row>
    <row r="84" spans="1:7" x14ac:dyDescent="0.2">
      <c r="A84" t="s">
        <v>70</v>
      </c>
      <c r="B84" t="s">
        <v>71</v>
      </c>
      <c r="C84" s="4">
        <v>5498</v>
      </c>
      <c r="D84" t="s">
        <v>146</v>
      </c>
      <c r="E84" t="s">
        <v>149</v>
      </c>
      <c r="F84" s="10">
        <v>2016</v>
      </c>
      <c r="G84">
        <v>2016</v>
      </c>
    </row>
    <row r="85" spans="1:7" x14ac:dyDescent="0.2">
      <c r="A85" t="s">
        <v>70</v>
      </c>
      <c r="B85" t="s">
        <v>72</v>
      </c>
      <c r="C85" s="4">
        <v>599.63</v>
      </c>
      <c r="D85" t="s">
        <v>146</v>
      </c>
      <c r="E85" s="12" t="s">
        <v>149</v>
      </c>
      <c r="F85" s="10">
        <v>2023</v>
      </c>
      <c r="G85">
        <v>2023</v>
      </c>
    </row>
    <row r="86" spans="1:7" x14ac:dyDescent="0.2">
      <c r="A86" t="s">
        <v>70</v>
      </c>
      <c r="B86" t="s">
        <v>73</v>
      </c>
      <c r="C86" s="4">
        <v>8009.47</v>
      </c>
      <c r="D86" t="s">
        <v>146</v>
      </c>
      <c r="E86" s="12" t="s">
        <v>149</v>
      </c>
      <c r="F86" s="10">
        <v>2023</v>
      </c>
      <c r="G86">
        <v>2023</v>
      </c>
    </row>
    <row r="87" spans="1:7" x14ac:dyDescent="0.2">
      <c r="A87" t="s">
        <v>70</v>
      </c>
      <c r="B87" t="s">
        <v>90</v>
      </c>
      <c r="C87" s="4">
        <v>2236</v>
      </c>
      <c r="D87" t="s">
        <v>147</v>
      </c>
      <c r="E87" t="s">
        <v>150</v>
      </c>
      <c r="F87" s="11">
        <v>2000</v>
      </c>
      <c r="G87" s="2" t="s">
        <v>151</v>
      </c>
    </row>
    <row r="88" spans="1:7" x14ac:dyDescent="0.2">
      <c r="A88" t="s">
        <v>91</v>
      </c>
      <c r="B88" t="s">
        <v>92</v>
      </c>
      <c r="C88" s="4">
        <v>1155.2</v>
      </c>
      <c r="D88" t="s">
        <v>147</v>
      </c>
      <c r="E88" t="s">
        <v>149</v>
      </c>
      <c r="F88" s="11">
        <v>1942</v>
      </c>
      <c r="G88" s="2" t="s">
        <v>151</v>
      </c>
    </row>
    <row r="89" spans="1:7" x14ac:dyDescent="0.2">
      <c r="A89" t="s">
        <v>91</v>
      </c>
      <c r="B89" t="s">
        <v>93</v>
      </c>
      <c r="C89" s="4">
        <v>300</v>
      </c>
      <c r="D89" t="s">
        <v>147</v>
      </c>
      <c r="E89" t="s">
        <v>149</v>
      </c>
      <c r="F89" s="11">
        <v>1942</v>
      </c>
      <c r="G89" s="2" t="s">
        <v>151</v>
      </c>
    </row>
    <row r="90" spans="1:7" x14ac:dyDescent="0.2">
      <c r="A90" t="s">
        <v>91</v>
      </c>
      <c r="B90" t="s">
        <v>94</v>
      </c>
      <c r="C90" s="4">
        <v>250</v>
      </c>
      <c r="D90" t="s">
        <v>147</v>
      </c>
      <c r="E90" t="s">
        <v>149</v>
      </c>
      <c r="F90" s="11">
        <v>1960</v>
      </c>
      <c r="G90" s="2" t="s">
        <v>151</v>
      </c>
    </row>
    <row r="91" spans="1:7" x14ac:dyDescent="0.2">
      <c r="A91" t="s">
        <v>91</v>
      </c>
      <c r="B91" t="s">
        <v>95</v>
      </c>
      <c r="C91" s="4">
        <v>150</v>
      </c>
      <c r="D91" t="s">
        <v>146</v>
      </c>
      <c r="E91" t="s">
        <v>149</v>
      </c>
      <c r="F91" s="11">
        <v>1980</v>
      </c>
      <c r="G91" s="2" t="s">
        <v>151</v>
      </c>
    </row>
    <row r="92" spans="1:7" x14ac:dyDescent="0.2">
      <c r="A92" t="s">
        <v>91</v>
      </c>
      <c r="B92" t="s">
        <v>96</v>
      </c>
      <c r="C92" s="4">
        <v>100</v>
      </c>
      <c r="D92" t="s">
        <v>146</v>
      </c>
      <c r="E92" t="s">
        <v>149</v>
      </c>
      <c r="F92" s="11">
        <v>1980</v>
      </c>
      <c r="G92" s="2" t="s">
        <v>151</v>
      </c>
    </row>
    <row r="93" spans="1:7" x14ac:dyDescent="0.2">
      <c r="A93" t="s">
        <v>97</v>
      </c>
      <c r="B93" t="s">
        <v>100</v>
      </c>
      <c r="C93" s="4">
        <v>1377</v>
      </c>
      <c r="D93" t="s">
        <v>146</v>
      </c>
      <c r="E93" t="s">
        <v>149</v>
      </c>
      <c r="F93" s="10">
        <v>1974</v>
      </c>
      <c r="G93">
        <v>1974</v>
      </c>
    </row>
    <row r="94" spans="1:7" x14ac:dyDescent="0.2">
      <c r="A94" t="s">
        <v>97</v>
      </c>
      <c r="B94" t="s">
        <v>101</v>
      </c>
      <c r="C94" s="4">
        <v>1377</v>
      </c>
      <c r="D94" t="s">
        <v>146</v>
      </c>
      <c r="E94" t="s">
        <v>149</v>
      </c>
      <c r="F94" s="10">
        <v>1974</v>
      </c>
      <c r="G94">
        <v>1974</v>
      </c>
    </row>
    <row r="95" spans="1:7" x14ac:dyDescent="0.2">
      <c r="A95" t="s">
        <v>97</v>
      </c>
      <c r="B95" t="s">
        <v>102</v>
      </c>
      <c r="C95" s="4">
        <v>230</v>
      </c>
      <c r="D95" t="s">
        <v>146</v>
      </c>
      <c r="E95" t="s">
        <v>149</v>
      </c>
      <c r="F95" s="10">
        <v>1998</v>
      </c>
      <c r="G95">
        <v>1998</v>
      </c>
    </row>
    <row r="96" spans="1:7" x14ac:dyDescent="0.2">
      <c r="A96" t="s">
        <v>97</v>
      </c>
      <c r="B96" t="s">
        <v>103</v>
      </c>
      <c r="C96" s="4">
        <v>1804</v>
      </c>
      <c r="D96" t="s">
        <v>146</v>
      </c>
      <c r="E96" t="s">
        <v>149</v>
      </c>
      <c r="F96" s="10">
        <v>1980</v>
      </c>
      <c r="G96">
        <v>1980</v>
      </c>
    </row>
    <row r="97" spans="1:7" x14ac:dyDescent="0.2">
      <c r="A97" t="s">
        <v>97</v>
      </c>
      <c r="B97" t="s">
        <v>108</v>
      </c>
      <c r="C97" s="4">
        <v>2353</v>
      </c>
      <c r="D97" t="s">
        <v>146</v>
      </c>
      <c r="E97" t="s">
        <v>149</v>
      </c>
      <c r="F97" s="10">
        <v>1985</v>
      </c>
      <c r="G97">
        <v>1985</v>
      </c>
    </row>
    <row r="98" spans="1:7" x14ac:dyDescent="0.2">
      <c r="A98" t="s">
        <v>97</v>
      </c>
      <c r="B98" t="s">
        <v>104</v>
      </c>
      <c r="C98" s="4">
        <v>42</v>
      </c>
      <c r="D98" t="s">
        <v>146</v>
      </c>
      <c r="E98" t="s">
        <v>149</v>
      </c>
      <c r="F98" s="11">
        <v>1990</v>
      </c>
      <c r="G98" s="2" t="s">
        <v>151</v>
      </c>
    </row>
    <row r="99" spans="1:7" x14ac:dyDescent="0.2">
      <c r="A99" t="s">
        <v>97</v>
      </c>
      <c r="B99" t="s">
        <v>105</v>
      </c>
      <c r="C99" s="4">
        <v>3087.8</v>
      </c>
      <c r="D99" t="s">
        <v>146</v>
      </c>
      <c r="E99" t="s">
        <v>149</v>
      </c>
      <c r="F99" s="10">
        <v>1992</v>
      </c>
      <c r="G99">
        <v>1992</v>
      </c>
    </row>
    <row r="100" spans="1:7" x14ac:dyDescent="0.2">
      <c r="A100" t="s">
        <v>97</v>
      </c>
      <c r="B100" t="s">
        <v>106</v>
      </c>
      <c r="C100" s="4">
        <v>330</v>
      </c>
      <c r="D100" t="s">
        <v>147</v>
      </c>
      <c r="E100" t="s">
        <v>149</v>
      </c>
      <c r="F100" s="11">
        <v>2005</v>
      </c>
      <c r="G100" s="2" t="s">
        <v>151</v>
      </c>
    </row>
    <row r="101" spans="1:7" x14ac:dyDescent="0.2">
      <c r="A101" t="s">
        <v>97</v>
      </c>
      <c r="B101" t="s">
        <v>107</v>
      </c>
      <c r="C101" s="4">
        <v>45.15</v>
      </c>
      <c r="D101" t="s">
        <v>146</v>
      </c>
      <c r="E101" t="s">
        <v>149</v>
      </c>
      <c r="F101" s="11">
        <v>1990</v>
      </c>
      <c r="G101" s="2" t="s">
        <v>151</v>
      </c>
    </row>
    <row r="102" spans="1:7" x14ac:dyDescent="0.2">
      <c r="A102" t="s">
        <v>97</v>
      </c>
      <c r="B102" t="s">
        <v>109</v>
      </c>
      <c r="C102" s="4">
        <v>45.85</v>
      </c>
      <c r="D102" t="s">
        <v>146</v>
      </c>
      <c r="E102" t="s">
        <v>149</v>
      </c>
      <c r="F102" s="11">
        <v>1990</v>
      </c>
      <c r="G102" s="2" t="s">
        <v>151</v>
      </c>
    </row>
    <row r="103" spans="1:7" x14ac:dyDescent="0.2">
      <c r="A103" t="s">
        <v>97</v>
      </c>
      <c r="B103" t="s">
        <v>110</v>
      </c>
      <c r="C103" s="4">
        <v>1452</v>
      </c>
      <c r="D103" t="s">
        <v>146</v>
      </c>
      <c r="E103" t="s">
        <v>149</v>
      </c>
      <c r="F103" s="10">
        <v>2004</v>
      </c>
      <c r="G103">
        <v>2004</v>
      </c>
    </row>
    <row r="104" spans="1:7" x14ac:dyDescent="0.2">
      <c r="A104" t="s">
        <v>97</v>
      </c>
      <c r="B104" t="s">
        <v>111</v>
      </c>
      <c r="C104" s="4">
        <v>72</v>
      </c>
      <c r="D104" t="s">
        <v>147</v>
      </c>
      <c r="E104" t="s">
        <v>149</v>
      </c>
      <c r="F104" s="11">
        <v>2000</v>
      </c>
      <c r="G104" s="2" t="s">
        <v>151</v>
      </c>
    </row>
    <row r="105" spans="1:7" x14ac:dyDescent="0.2">
      <c r="A105" t="s">
        <v>97</v>
      </c>
      <c r="B105" t="s">
        <v>112</v>
      </c>
      <c r="C105" s="4">
        <v>740</v>
      </c>
      <c r="D105" t="s">
        <v>147</v>
      </c>
      <c r="E105" t="s">
        <v>149</v>
      </c>
      <c r="F105" s="10">
        <v>1996</v>
      </c>
      <c r="G105">
        <v>1996</v>
      </c>
    </row>
    <row r="106" spans="1:7" x14ac:dyDescent="0.2">
      <c r="A106" t="s">
        <v>97</v>
      </c>
      <c r="B106" t="s">
        <v>113</v>
      </c>
      <c r="C106" s="4">
        <v>1885</v>
      </c>
      <c r="D106" t="s">
        <v>147</v>
      </c>
      <c r="E106" t="s">
        <v>150</v>
      </c>
      <c r="F106" s="11">
        <v>2000</v>
      </c>
      <c r="G106" s="2" t="s">
        <v>151</v>
      </c>
    </row>
    <row r="107" spans="1:7" x14ac:dyDescent="0.2">
      <c r="A107" t="s">
        <v>97</v>
      </c>
      <c r="B107" t="s">
        <v>114</v>
      </c>
      <c r="C107" s="4">
        <v>260.60000000000002</v>
      </c>
      <c r="D107" s="12" t="s">
        <v>146</v>
      </c>
      <c r="E107" s="12" t="s">
        <v>149</v>
      </c>
      <c r="F107" s="10">
        <v>2009</v>
      </c>
      <c r="G107">
        <v>2009</v>
      </c>
    </row>
    <row r="108" spans="1:7" x14ac:dyDescent="0.2">
      <c r="A108" t="s">
        <v>97</v>
      </c>
      <c r="B108" t="s">
        <v>115</v>
      </c>
      <c r="C108" s="4">
        <v>1047.3</v>
      </c>
      <c r="D108" s="12" t="s">
        <v>147</v>
      </c>
      <c r="E108" s="12" t="s">
        <v>149</v>
      </c>
      <c r="F108" s="10">
        <v>2009</v>
      </c>
      <c r="G108">
        <v>2009</v>
      </c>
    </row>
    <row r="109" spans="1:7" x14ac:dyDescent="0.2">
      <c r="A109" t="s">
        <v>97</v>
      </c>
      <c r="B109" t="s">
        <v>116</v>
      </c>
      <c r="C109" s="4">
        <v>1468.3</v>
      </c>
      <c r="D109" t="s">
        <v>146</v>
      </c>
      <c r="E109" t="s">
        <v>149</v>
      </c>
      <c r="F109" s="10">
        <v>2012</v>
      </c>
      <c r="G109">
        <v>2012</v>
      </c>
    </row>
    <row r="110" spans="1:7" x14ac:dyDescent="0.2">
      <c r="A110" t="s">
        <v>97</v>
      </c>
      <c r="B110" t="s">
        <v>98</v>
      </c>
      <c r="C110" s="4">
        <v>4711</v>
      </c>
      <c r="D110" t="s">
        <v>146</v>
      </c>
      <c r="E110" t="s">
        <v>149</v>
      </c>
      <c r="F110" s="10">
        <v>2015</v>
      </c>
      <c r="G110">
        <v>2015</v>
      </c>
    </row>
    <row r="111" spans="1:7" x14ac:dyDescent="0.2">
      <c r="A111" t="s">
        <v>97</v>
      </c>
      <c r="B111" t="s">
        <v>117</v>
      </c>
      <c r="C111" s="4">
        <v>81.849999999999994</v>
      </c>
      <c r="D111" s="12" t="s">
        <v>146</v>
      </c>
      <c r="E111" t="s">
        <v>149</v>
      </c>
      <c r="F111" s="10">
        <v>2022</v>
      </c>
      <c r="G111">
        <v>2022</v>
      </c>
    </row>
    <row r="112" spans="1:7" x14ac:dyDescent="0.2">
      <c r="A112" t="s">
        <v>97</v>
      </c>
      <c r="B112" t="s">
        <v>99</v>
      </c>
      <c r="C112" s="4">
        <v>140</v>
      </c>
      <c r="D112" s="12" t="s">
        <v>146</v>
      </c>
      <c r="E112" t="s">
        <v>149</v>
      </c>
      <c r="F112" s="10">
        <v>2022</v>
      </c>
      <c r="G112">
        <v>2022</v>
      </c>
    </row>
    <row r="113" spans="1:7" x14ac:dyDescent="0.2">
      <c r="A113" t="s">
        <v>118</v>
      </c>
      <c r="B113" t="s">
        <v>120</v>
      </c>
      <c r="C113" s="4">
        <v>361.97</v>
      </c>
      <c r="D113" t="s">
        <v>146</v>
      </c>
      <c r="E113" t="s">
        <v>149</v>
      </c>
      <c r="F113" s="10">
        <v>2023</v>
      </c>
      <c r="G113">
        <v>2023</v>
      </c>
    </row>
    <row r="114" spans="1:7" x14ac:dyDescent="0.2">
      <c r="A114" t="s">
        <v>118</v>
      </c>
      <c r="B114" t="s">
        <v>121</v>
      </c>
      <c r="C114" s="4">
        <v>120</v>
      </c>
      <c r="D114" t="s">
        <v>146</v>
      </c>
      <c r="E114" t="s">
        <v>149</v>
      </c>
      <c r="F114" s="10">
        <v>1980</v>
      </c>
      <c r="G114">
        <v>1980</v>
      </c>
    </row>
    <row r="115" spans="1:7" x14ac:dyDescent="0.2">
      <c r="A115" t="s">
        <v>118</v>
      </c>
      <c r="B115" t="s">
        <v>122</v>
      </c>
      <c r="C115" s="4">
        <v>120</v>
      </c>
      <c r="D115" t="s">
        <v>146</v>
      </c>
      <c r="E115" t="s">
        <v>149</v>
      </c>
      <c r="F115" s="10">
        <v>1980</v>
      </c>
      <c r="G115">
        <v>1980</v>
      </c>
    </row>
    <row r="116" spans="1:7" x14ac:dyDescent="0.2">
      <c r="A116" t="s">
        <v>118</v>
      </c>
      <c r="B116" t="s">
        <v>123</v>
      </c>
      <c r="C116" s="4">
        <v>195</v>
      </c>
      <c r="D116" t="s">
        <v>146</v>
      </c>
      <c r="E116" t="s">
        <v>149</v>
      </c>
      <c r="F116" s="10">
        <v>1980</v>
      </c>
      <c r="G116">
        <v>1980</v>
      </c>
    </row>
    <row r="117" spans="1:7" x14ac:dyDescent="0.2">
      <c r="A117" t="s">
        <v>118</v>
      </c>
      <c r="B117" t="s">
        <v>124</v>
      </c>
      <c r="C117" s="4">
        <v>201</v>
      </c>
      <c r="D117" t="s">
        <v>146</v>
      </c>
      <c r="E117" t="s">
        <v>149</v>
      </c>
      <c r="F117" s="10">
        <v>1980</v>
      </c>
      <c r="G117">
        <v>1980</v>
      </c>
    </row>
    <row r="118" spans="1:7" x14ac:dyDescent="0.2">
      <c r="A118" t="s">
        <v>118</v>
      </c>
      <c r="B118" t="s">
        <v>125</v>
      </c>
      <c r="C118" s="4">
        <v>274</v>
      </c>
      <c r="D118" t="s">
        <v>146</v>
      </c>
      <c r="E118" t="s">
        <v>149</v>
      </c>
      <c r="F118" s="10">
        <v>1980</v>
      </c>
      <c r="G118">
        <v>1980</v>
      </c>
    </row>
    <row r="119" spans="1:7" x14ac:dyDescent="0.2">
      <c r="A119" t="s">
        <v>118</v>
      </c>
      <c r="B119" t="s">
        <v>126</v>
      </c>
      <c r="C119" s="4">
        <v>150</v>
      </c>
      <c r="D119" t="s">
        <v>146</v>
      </c>
      <c r="E119" t="s">
        <v>149</v>
      </c>
      <c r="F119" s="11">
        <v>1980</v>
      </c>
      <c r="G119" s="2" t="s">
        <v>151</v>
      </c>
    </row>
    <row r="120" spans="1:7" x14ac:dyDescent="0.2">
      <c r="A120" t="s">
        <v>118</v>
      </c>
      <c r="B120" t="s">
        <v>127</v>
      </c>
      <c r="C120" s="4">
        <v>70</v>
      </c>
      <c r="D120" t="s">
        <v>146</v>
      </c>
      <c r="E120" t="s">
        <v>149</v>
      </c>
      <c r="F120" s="11">
        <v>1980</v>
      </c>
      <c r="G120" s="2" t="s">
        <v>151</v>
      </c>
    </row>
    <row r="121" spans="1:7" x14ac:dyDescent="0.2">
      <c r="A121" t="s">
        <v>118</v>
      </c>
      <c r="B121" t="s">
        <v>128</v>
      </c>
      <c r="C121" s="4">
        <v>15</v>
      </c>
      <c r="D121" t="s">
        <v>146</v>
      </c>
      <c r="E121" t="s">
        <v>149</v>
      </c>
      <c r="F121" s="10">
        <v>1994</v>
      </c>
      <c r="G121">
        <v>1994</v>
      </c>
    </row>
    <row r="122" spans="1:7" x14ac:dyDescent="0.2">
      <c r="A122" t="s">
        <v>118</v>
      </c>
      <c r="B122" t="s">
        <v>129</v>
      </c>
      <c r="C122" s="4">
        <v>4800</v>
      </c>
      <c r="D122" t="s">
        <v>146</v>
      </c>
      <c r="E122" t="s">
        <v>150</v>
      </c>
      <c r="F122" s="11">
        <v>1980</v>
      </c>
      <c r="G122" s="2" t="s">
        <v>151</v>
      </c>
    </row>
    <row r="123" spans="1:7" x14ac:dyDescent="0.2">
      <c r="A123" t="s">
        <v>118</v>
      </c>
      <c r="B123" t="s">
        <v>130</v>
      </c>
      <c r="C123" s="4">
        <v>243.8</v>
      </c>
      <c r="D123" s="12" t="s">
        <v>146</v>
      </c>
      <c r="E123" t="s">
        <v>149</v>
      </c>
      <c r="F123" s="10">
        <v>2008</v>
      </c>
      <c r="G123">
        <v>2008</v>
      </c>
    </row>
    <row r="124" spans="1:7" x14ac:dyDescent="0.2">
      <c r="A124" t="s">
        <v>118</v>
      </c>
      <c r="B124" t="s">
        <v>131</v>
      </c>
      <c r="C124" s="4">
        <v>164</v>
      </c>
      <c r="D124" s="12" t="s">
        <v>146</v>
      </c>
      <c r="E124" t="s">
        <v>149</v>
      </c>
      <c r="F124" s="10">
        <v>2008</v>
      </c>
      <c r="G124">
        <v>2008</v>
      </c>
    </row>
    <row r="125" spans="1:7" x14ac:dyDescent="0.2">
      <c r="A125" t="s">
        <v>118</v>
      </c>
      <c r="B125" t="s">
        <v>132</v>
      </c>
      <c r="C125" s="4">
        <v>334</v>
      </c>
      <c r="D125" t="s">
        <v>146</v>
      </c>
      <c r="E125" t="s">
        <v>150</v>
      </c>
      <c r="F125" s="10">
        <v>2008</v>
      </c>
      <c r="G125">
        <v>2008</v>
      </c>
    </row>
    <row r="126" spans="1:7" x14ac:dyDescent="0.2">
      <c r="A126" t="s">
        <v>118</v>
      </c>
      <c r="B126" t="s">
        <v>133</v>
      </c>
      <c r="C126" s="4">
        <v>451</v>
      </c>
      <c r="D126" t="s">
        <v>147</v>
      </c>
      <c r="E126" t="s">
        <v>149</v>
      </c>
      <c r="F126" s="10">
        <v>2012</v>
      </c>
      <c r="G126">
        <v>2012</v>
      </c>
    </row>
    <row r="127" spans="1:7" x14ac:dyDescent="0.2">
      <c r="A127" t="s">
        <v>118</v>
      </c>
      <c r="B127" t="s">
        <v>134</v>
      </c>
      <c r="C127" s="4">
        <v>252</v>
      </c>
      <c r="D127" t="s">
        <v>146</v>
      </c>
      <c r="E127" t="s">
        <v>149</v>
      </c>
      <c r="F127" s="10">
        <v>2014</v>
      </c>
      <c r="G127">
        <v>2014</v>
      </c>
    </row>
    <row r="128" spans="1:7" x14ac:dyDescent="0.2">
      <c r="A128" t="s">
        <v>118</v>
      </c>
      <c r="B128" t="s">
        <v>119</v>
      </c>
      <c r="C128" s="4">
        <v>18.75</v>
      </c>
      <c r="D128" s="12" t="s">
        <v>146</v>
      </c>
      <c r="E128" t="s">
        <v>149</v>
      </c>
      <c r="F128" s="10">
        <v>1980</v>
      </c>
      <c r="G128">
        <v>1980</v>
      </c>
    </row>
    <row r="129" spans="1:7" x14ac:dyDescent="0.2">
      <c r="A129" t="s">
        <v>135</v>
      </c>
      <c r="B129" t="s">
        <v>136</v>
      </c>
      <c r="C129" s="4">
        <v>220.07</v>
      </c>
      <c r="D129" t="s">
        <v>146</v>
      </c>
      <c r="E129" t="s">
        <v>149</v>
      </c>
      <c r="F129" s="10">
        <v>2022</v>
      </c>
      <c r="G129">
        <v>2022</v>
      </c>
    </row>
    <row r="130" spans="1:7" x14ac:dyDescent="0.2">
      <c r="A130" t="s">
        <v>135</v>
      </c>
      <c r="B130" t="s">
        <v>137</v>
      </c>
      <c r="C130" s="4">
        <v>10</v>
      </c>
      <c r="D130" t="s">
        <v>147</v>
      </c>
      <c r="E130" t="s">
        <v>149</v>
      </c>
      <c r="F130" s="11">
        <v>2000</v>
      </c>
      <c r="G130" s="2" t="s">
        <v>151</v>
      </c>
    </row>
    <row r="131" spans="1:7" x14ac:dyDescent="0.2">
      <c r="A131" t="s">
        <v>138</v>
      </c>
      <c r="B131" t="s">
        <v>139</v>
      </c>
      <c r="C131" s="4">
        <v>418</v>
      </c>
      <c r="D131" s="12" t="s">
        <v>146</v>
      </c>
      <c r="E131" t="s">
        <v>149</v>
      </c>
      <c r="F131" s="10">
        <v>2002</v>
      </c>
      <c r="G131">
        <v>2002</v>
      </c>
    </row>
    <row r="132" spans="1:7" x14ac:dyDescent="0.2">
      <c r="A132" t="s">
        <v>138</v>
      </c>
      <c r="B132" t="s">
        <v>140</v>
      </c>
      <c r="C132" s="4">
        <v>303</v>
      </c>
      <c r="D132" s="12" t="s">
        <v>146</v>
      </c>
      <c r="E132" t="s">
        <v>149</v>
      </c>
      <c r="F132" s="10">
        <v>2002</v>
      </c>
      <c r="G132">
        <v>2002</v>
      </c>
    </row>
    <row r="133" spans="1:7" x14ac:dyDescent="0.2">
      <c r="A133" t="s">
        <v>142</v>
      </c>
      <c r="B133" t="s">
        <v>141</v>
      </c>
      <c r="C133" s="4">
        <v>860</v>
      </c>
      <c r="D133" s="12" t="s">
        <v>146</v>
      </c>
      <c r="E133" s="12" t="s">
        <v>149</v>
      </c>
      <c r="F133" s="10">
        <v>2023</v>
      </c>
      <c r="G133">
        <v>2023</v>
      </c>
    </row>
    <row r="134" spans="1:7" x14ac:dyDescent="0.2">
      <c r="A134" t="s">
        <v>143</v>
      </c>
      <c r="B134" t="s">
        <v>144</v>
      </c>
      <c r="C134" s="4">
        <v>2633.11</v>
      </c>
      <c r="D134" t="s">
        <v>147</v>
      </c>
      <c r="E134" s="12" t="s">
        <v>149</v>
      </c>
      <c r="F134" s="10">
        <v>2023</v>
      </c>
      <c r="G134">
        <v>2023</v>
      </c>
    </row>
    <row r="135" spans="1:7" x14ac:dyDescent="0.2">
      <c r="A135" t="s">
        <v>145</v>
      </c>
      <c r="B135" t="str">
        <f>UPPER(A135)</f>
        <v>EDIFICACIÓN IE SOATÁ</v>
      </c>
      <c r="C135" s="4">
        <v>2273.8000000000002</v>
      </c>
      <c r="D135" s="12" t="s">
        <v>146</v>
      </c>
      <c r="E135" s="12" t="s">
        <v>149</v>
      </c>
      <c r="F135" s="11">
        <v>1990</v>
      </c>
      <c r="G135" s="2" t="s">
        <v>151</v>
      </c>
    </row>
    <row r="138" spans="1:7" x14ac:dyDescent="0.2">
      <c r="D138" t="s">
        <v>146</v>
      </c>
    </row>
    <row r="139" spans="1:7" x14ac:dyDescent="0.2">
      <c r="D139" t="s">
        <v>147</v>
      </c>
    </row>
  </sheetData>
  <autoFilter ref="A1:G135" xr:uid="{893F1DB7-6CF6-4454-9CF0-DDFBF8B9889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1147-85E2-4253-9600-41229C73386F}">
  <dimension ref="A1:D130"/>
  <sheetViews>
    <sheetView workbookViewId="0">
      <selection activeCell="C27" sqref="C27"/>
    </sheetView>
  </sheetViews>
  <sheetFormatPr baseColWidth="10" defaultRowHeight="11.25" x14ac:dyDescent="0.2"/>
  <cols>
    <col min="1" max="1" width="26.42578125" bestFit="1" customWidth="1"/>
    <col min="2" max="2" width="31.42578125" bestFit="1" customWidth="1"/>
    <col min="3" max="3" width="46.85546875" style="2" bestFit="1" customWidth="1"/>
    <col min="4" max="4" width="27.42578125" style="2" bestFit="1" customWidth="1"/>
  </cols>
  <sheetData>
    <row r="1" spans="1:4" x14ac:dyDescent="0.2">
      <c r="A1" s="1" t="s">
        <v>0</v>
      </c>
      <c r="B1" s="3" t="s">
        <v>161</v>
      </c>
      <c r="C1" s="3" t="s">
        <v>162</v>
      </c>
      <c r="D1" s="3" t="s">
        <v>163</v>
      </c>
    </row>
    <row r="2" spans="1:4" x14ac:dyDescent="0.2">
      <c r="A2" t="s">
        <v>1</v>
      </c>
      <c r="B2" s="4">
        <v>855537</v>
      </c>
      <c r="C2" s="4">
        <v>61178</v>
      </c>
      <c r="D2" s="7">
        <f>C2/B2</f>
        <v>7.150830414114176E-2</v>
      </c>
    </row>
    <row r="3" spans="1:4" x14ac:dyDescent="0.2">
      <c r="A3" t="s">
        <v>63</v>
      </c>
      <c r="B3" s="4">
        <v>32591</v>
      </c>
      <c r="C3" s="4">
        <v>3766</v>
      </c>
      <c r="D3" s="7">
        <f t="shared" ref="D3:D7" si="0">C3/B3</f>
        <v>0.11555337363075696</v>
      </c>
    </row>
    <row r="4" spans="1:4" x14ac:dyDescent="0.2">
      <c r="A4" t="s">
        <v>70</v>
      </c>
      <c r="B4" s="4">
        <v>114404.04</v>
      </c>
      <c r="C4" s="4">
        <v>14712</v>
      </c>
      <c r="D4" s="7">
        <f t="shared" si="0"/>
        <v>0.12859685724385259</v>
      </c>
    </row>
    <row r="5" spans="1:4" x14ac:dyDescent="0.2">
      <c r="A5" t="s">
        <v>97</v>
      </c>
      <c r="B5" s="4">
        <v>99722</v>
      </c>
      <c r="C5" s="4">
        <v>10979</v>
      </c>
      <c r="D5" s="7">
        <f t="shared" si="0"/>
        <v>0.11009606706644472</v>
      </c>
    </row>
    <row r="6" spans="1:4" x14ac:dyDescent="0.2">
      <c r="A6" t="s">
        <v>138</v>
      </c>
      <c r="B6" s="4">
        <v>21122</v>
      </c>
      <c r="C6" s="4">
        <v>721</v>
      </c>
      <c r="D6" s="7">
        <f t="shared" si="0"/>
        <v>3.4135025092320803E-2</v>
      </c>
    </row>
    <row r="7" spans="1:4" x14ac:dyDescent="0.2">
      <c r="A7" t="s">
        <v>143</v>
      </c>
      <c r="B7" s="4">
        <v>6282.83</v>
      </c>
      <c r="C7" s="4">
        <v>1316.5550000000001</v>
      </c>
      <c r="D7" s="7">
        <f t="shared" si="0"/>
        <v>0.20954808581483186</v>
      </c>
    </row>
    <row r="8" spans="1:4" x14ac:dyDescent="0.2">
      <c r="C8"/>
      <c r="D8"/>
    </row>
    <row r="9" spans="1:4" x14ac:dyDescent="0.2">
      <c r="C9"/>
      <c r="D9"/>
    </row>
    <row r="10" spans="1:4" x14ac:dyDescent="0.2">
      <c r="C10"/>
      <c r="D10"/>
    </row>
    <row r="11" spans="1:4" x14ac:dyDescent="0.2">
      <c r="C11"/>
      <c r="D11"/>
    </row>
    <row r="12" spans="1:4" x14ac:dyDescent="0.2">
      <c r="C12"/>
      <c r="D12"/>
    </row>
    <row r="13" spans="1:4" x14ac:dyDescent="0.2">
      <c r="C13"/>
      <c r="D13"/>
    </row>
    <row r="14" spans="1:4" x14ac:dyDescent="0.2">
      <c r="C14"/>
      <c r="D14"/>
    </row>
    <row r="15" spans="1:4" x14ac:dyDescent="0.2">
      <c r="C15"/>
      <c r="D15"/>
    </row>
    <row r="16" spans="1:4" x14ac:dyDescent="0.2">
      <c r="C16"/>
      <c r="D16"/>
    </row>
    <row r="17" spans="3:4" x14ac:dyDescent="0.2">
      <c r="C17"/>
      <c r="D17"/>
    </row>
    <row r="18" spans="3:4" x14ac:dyDescent="0.2">
      <c r="C18"/>
      <c r="D18"/>
    </row>
    <row r="19" spans="3:4" x14ac:dyDescent="0.2">
      <c r="C19"/>
      <c r="D19"/>
    </row>
    <row r="20" spans="3:4" x14ac:dyDescent="0.2">
      <c r="C20"/>
      <c r="D20"/>
    </row>
    <row r="21" spans="3:4" x14ac:dyDescent="0.2">
      <c r="C21"/>
      <c r="D21"/>
    </row>
    <row r="22" spans="3:4" x14ac:dyDescent="0.2">
      <c r="C22"/>
      <c r="D22"/>
    </row>
    <row r="23" spans="3:4" x14ac:dyDescent="0.2">
      <c r="C23"/>
      <c r="D23"/>
    </row>
    <row r="24" spans="3:4" x14ac:dyDescent="0.2">
      <c r="C24"/>
      <c r="D24"/>
    </row>
    <row r="25" spans="3:4" x14ac:dyDescent="0.2">
      <c r="C25"/>
      <c r="D25"/>
    </row>
    <row r="26" spans="3:4" x14ac:dyDescent="0.2">
      <c r="C26"/>
      <c r="D26"/>
    </row>
    <row r="27" spans="3:4" x14ac:dyDescent="0.2">
      <c r="C27"/>
      <c r="D27"/>
    </row>
    <row r="28" spans="3:4" x14ac:dyDescent="0.2">
      <c r="C28"/>
      <c r="D28"/>
    </row>
    <row r="29" spans="3:4" x14ac:dyDescent="0.2">
      <c r="C29"/>
      <c r="D29"/>
    </row>
    <row r="30" spans="3:4" x14ac:dyDescent="0.2">
      <c r="C30"/>
      <c r="D30"/>
    </row>
    <row r="31" spans="3:4" x14ac:dyDescent="0.2">
      <c r="C31"/>
      <c r="D31"/>
    </row>
    <row r="32" spans="3:4" x14ac:dyDescent="0.2">
      <c r="C32"/>
      <c r="D32"/>
    </row>
    <row r="33" spans="3:4" x14ac:dyDescent="0.2">
      <c r="C33"/>
      <c r="D33"/>
    </row>
    <row r="34" spans="3:4" x14ac:dyDescent="0.2">
      <c r="C34"/>
      <c r="D34"/>
    </row>
    <row r="35" spans="3:4" x14ac:dyDescent="0.2">
      <c r="C35"/>
      <c r="D35"/>
    </row>
    <row r="36" spans="3:4" x14ac:dyDescent="0.2">
      <c r="C36"/>
      <c r="D36"/>
    </row>
    <row r="37" spans="3:4" x14ac:dyDescent="0.2">
      <c r="C37"/>
      <c r="D37"/>
    </row>
    <row r="38" spans="3:4" x14ac:dyDescent="0.2">
      <c r="C38"/>
      <c r="D38"/>
    </row>
    <row r="39" spans="3:4" x14ac:dyDescent="0.2">
      <c r="C39"/>
      <c r="D39"/>
    </row>
    <row r="40" spans="3:4" x14ac:dyDescent="0.2">
      <c r="C40"/>
      <c r="D40"/>
    </row>
    <row r="41" spans="3:4" x14ac:dyDescent="0.2">
      <c r="C41"/>
      <c r="D41"/>
    </row>
    <row r="42" spans="3:4" x14ac:dyDescent="0.2">
      <c r="C42"/>
      <c r="D42"/>
    </row>
    <row r="43" spans="3:4" x14ac:dyDescent="0.2">
      <c r="C43"/>
      <c r="D43"/>
    </row>
    <row r="44" spans="3:4" x14ac:dyDescent="0.2">
      <c r="C44"/>
      <c r="D44"/>
    </row>
    <row r="45" spans="3:4" x14ac:dyDescent="0.2">
      <c r="C45"/>
      <c r="D45"/>
    </row>
    <row r="46" spans="3:4" x14ac:dyDescent="0.2">
      <c r="C46"/>
      <c r="D46"/>
    </row>
    <row r="47" spans="3:4" x14ac:dyDescent="0.2">
      <c r="C47"/>
      <c r="D47"/>
    </row>
    <row r="48" spans="3:4" x14ac:dyDescent="0.2">
      <c r="C48"/>
      <c r="D48"/>
    </row>
    <row r="49" spans="3:4" x14ac:dyDescent="0.2">
      <c r="C49"/>
      <c r="D49"/>
    </row>
    <row r="50" spans="3:4" x14ac:dyDescent="0.2">
      <c r="C50"/>
      <c r="D50"/>
    </row>
    <row r="51" spans="3:4" x14ac:dyDescent="0.2">
      <c r="C51"/>
      <c r="D51"/>
    </row>
    <row r="52" spans="3:4" x14ac:dyDescent="0.2">
      <c r="C52"/>
      <c r="D52"/>
    </row>
    <row r="53" spans="3:4" x14ac:dyDescent="0.2">
      <c r="C53"/>
      <c r="D53"/>
    </row>
    <row r="54" spans="3:4" x14ac:dyDescent="0.2">
      <c r="C54"/>
      <c r="D54"/>
    </row>
    <row r="55" spans="3:4" x14ac:dyDescent="0.2">
      <c r="C55"/>
      <c r="D55"/>
    </row>
    <row r="56" spans="3:4" x14ac:dyDescent="0.2">
      <c r="C56"/>
      <c r="D56"/>
    </row>
    <row r="57" spans="3:4" x14ac:dyDescent="0.2">
      <c r="C57"/>
      <c r="D57"/>
    </row>
    <row r="58" spans="3:4" x14ac:dyDescent="0.2">
      <c r="C58"/>
      <c r="D58"/>
    </row>
    <row r="59" spans="3:4" x14ac:dyDescent="0.2">
      <c r="C59"/>
      <c r="D59"/>
    </row>
    <row r="60" spans="3:4" x14ac:dyDescent="0.2">
      <c r="C60"/>
      <c r="D60"/>
    </row>
    <row r="61" spans="3:4" x14ac:dyDescent="0.2">
      <c r="C61"/>
      <c r="D61"/>
    </row>
    <row r="62" spans="3:4" x14ac:dyDescent="0.2">
      <c r="C62"/>
      <c r="D62"/>
    </row>
    <row r="63" spans="3:4" x14ac:dyDescent="0.2">
      <c r="C63"/>
      <c r="D63"/>
    </row>
    <row r="64" spans="3:4" x14ac:dyDescent="0.2">
      <c r="C64"/>
      <c r="D64"/>
    </row>
    <row r="65" spans="3:4" x14ac:dyDescent="0.2">
      <c r="C65"/>
      <c r="D65"/>
    </row>
    <row r="66" spans="3:4" x14ac:dyDescent="0.2">
      <c r="C66"/>
      <c r="D66"/>
    </row>
    <row r="67" spans="3:4" x14ac:dyDescent="0.2">
      <c r="C67"/>
      <c r="D67"/>
    </row>
    <row r="68" spans="3:4" x14ac:dyDescent="0.2">
      <c r="C68"/>
      <c r="D68"/>
    </row>
    <row r="69" spans="3:4" x14ac:dyDescent="0.2">
      <c r="C69"/>
      <c r="D69"/>
    </row>
    <row r="70" spans="3:4" x14ac:dyDescent="0.2">
      <c r="C70"/>
      <c r="D70"/>
    </row>
    <row r="71" spans="3:4" x14ac:dyDescent="0.2">
      <c r="C71"/>
      <c r="D71"/>
    </row>
    <row r="72" spans="3:4" x14ac:dyDescent="0.2">
      <c r="C72"/>
      <c r="D72"/>
    </row>
    <row r="73" spans="3:4" x14ac:dyDescent="0.2">
      <c r="C73"/>
      <c r="D73"/>
    </row>
    <row r="74" spans="3:4" x14ac:dyDescent="0.2">
      <c r="C74"/>
      <c r="D74"/>
    </row>
    <row r="75" spans="3:4" x14ac:dyDescent="0.2">
      <c r="C75"/>
      <c r="D75"/>
    </row>
    <row r="76" spans="3:4" x14ac:dyDescent="0.2">
      <c r="C76"/>
      <c r="D76"/>
    </row>
    <row r="77" spans="3:4" x14ac:dyDescent="0.2">
      <c r="C77"/>
      <c r="D77"/>
    </row>
    <row r="78" spans="3:4" x14ac:dyDescent="0.2">
      <c r="C78"/>
      <c r="D78"/>
    </row>
    <row r="79" spans="3:4" x14ac:dyDescent="0.2">
      <c r="C79"/>
      <c r="D79"/>
    </row>
    <row r="80" spans="3:4" x14ac:dyDescent="0.2">
      <c r="C80"/>
      <c r="D80"/>
    </row>
    <row r="81" spans="3:4" x14ac:dyDescent="0.2">
      <c r="C81"/>
      <c r="D81"/>
    </row>
    <row r="82" spans="3:4" x14ac:dyDescent="0.2">
      <c r="C82"/>
      <c r="D82"/>
    </row>
    <row r="83" spans="3:4" x14ac:dyDescent="0.2">
      <c r="C83"/>
      <c r="D83"/>
    </row>
    <row r="84" spans="3:4" x14ac:dyDescent="0.2">
      <c r="C84"/>
      <c r="D84"/>
    </row>
    <row r="85" spans="3:4" x14ac:dyDescent="0.2">
      <c r="C85"/>
      <c r="D85"/>
    </row>
    <row r="86" spans="3:4" x14ac:dyDescent="0.2">
      <c r="C86"/>
      <c r="D86"/>
    </row>
    <row r="87" spans="3:4" x14ac:dyDescent="0.2">
      <c r="C87"/>
      <c r="D87"/>
    </row>
    <row r="88" spans="3:4" x14ac:dyDescent="0.2">
      <c r="C88"/>
      <c r="D88"/>
    </row>
    <row r="89" spans="3:4" x14ac:dyDescent="0.2">
      <c r="C89"/>
      <c r="D89"/>
    </row>
    <row r="90" spans="3:4" x14ac:dyDescent="0.2">
      <c r="C90"/>
      <c r="D90"/>
    </row>
    <row r="91" spans="3:4" x14ac:dyDescent="0.2">
      <c r="C91"/>
      <c r="D91"/>
    </row>
    <row r="92" spans="3:4" x14ac:dyDescent="0.2">
      <c r="C92"/>
      <c r="D92"/>
    </row>
    <row r="93" spans="3:4" x14ac:dyDescent="0.2">
      <c r="C93"/>
      <c r="D93"/>
    </row>
    <row r="94" spans="3:4" x14ac:dyDescent="0.2">
      <c r="C94"/>
      <c r="D94"/>
    </row>
    <row r="95" spans="3:4" x14ac:dyDescent="0.2">
      <c r="C95"/>
      <c r="D95"/>
    </row>
    <row r="96" spans="3:4" x14ac:dyDescent="0.2">
      <c r="C96"/>
      <c r="D96"/>
    </row>
    <row r="97" spans="3:4" x14ac:dyDescent="0.2">
      <c r="C97"/>
      <c r="D97"/>
    </row>
    <row r="98" spans="3:4" x14ac:dyDescent="0.2">
      <c r="C98"/>
      <c r="D98"/>
    </row>
    <row r="99" spans="3:4" x14ac:dyDescent="0.2">
      <c r="C99"/>
      <c r="D99"/>
    </row>
    <row r="100" spans="3:4" x14ac:dyDescent="0.2">
      <c r="C100"/>
      <c r="D100"/>
    </row>
    <row r="101" spans="3:4" x14ac:dyDescent="0.2">
      <c r="C101"/>
      <c r="D101"/>
    </row>
    <row r="102" spans="3:4" x14ac:dyDescent="0.2">
      <c r="C102"/>
      <c r="D102"/>
    </row>
    <row r="103" spans="3:4" x14ac:dyDescent="0.2">
      <c r="C103"/>
      <c r="D103"/>
    </row>
    <row r="104" spans="3:4" x14ac:dyDescent="0.2">
      <c r="C104"/>
      <c r="D104"/>
    </row>
    <row r="105" spans="3:4" x14ac:dyDescent="0.2">
      <c r="C105"/>
      <c r="D105"/>
    </row>
    <row r="106" spans="3:4" x14ac:dyDescent="0.2">
      <c r="C106"/>
      <c r="D106"/>
    </row>
    <row r="107" spans="3:4" x14ac:dyDescent="0.2">
      <c r="C107"/>
      <c r="D107"/>
    </row>
    <row r="108" spans="3:4" x14ac:dyDescent="0.2">
      <c r="C108"/>
      <c r="D108"/>
    </row>
    <row r="109" spans="3:4" x14ac:dyDescent="0.2">
      <c r="C109"/>
      <c r="D109"/>
    </row>
    <row r="110" spans="3:4" x14ac:dyDescent="0.2">
      <c r="C110"/>
      <c r="D110"/>
    </row>
    <row r="111" spans="3:4" x14ac:dyDescent="0.2">
      <c r="C111"/>
      <c r="D111"/>
    </row>
    <row r="112" spans="3:4" x14ac:dyDescent="0.2">
      <c r="C112"/>
      <c r="D112"/>
    </row>
    <row r="113" spans="3:4" x14ac:dyDescent="0.2">
      <c r="C113"/>
      <c r="D113"/>
    </row>
    <row r="114" spans="3:4" x14ac:dyDescent="0.2">
      <c r="C114"/>
      <c r="D114"/>
    </row>
    <row r="115" spans="3:4" x14ac:dyDescent="0.2">
      <c r="C115"/>
      <c r="D115"/>
    </row>
    <row r="116" spans="3:4" x14ac:dyDescent="0.2">
      <c r="C116"/>
      <c r="D116"/>
    </row>
    <row r="117" spans="3:4" x14ac:dyDescent="0.2">
      <c r="C117"/>
      <c r="D117"/>
    </row>
    <row r="118" spans="3:4" x14ac:dyDescent="0.2">
      <c r="C118"/>
      <c r="D118"/>
    </row>
    <row r="119" spans="3:4" x14ac:dyDescent="0.2">
      <c r="C119"/>
      <c r="D119"/>
    </row>
    <row r="120" spans="3:4" x14ac:dyDescent="0.2">
      <c r="C120"/>
      <c r="D120"/>
    </row>
    <row r="121" spans="3:4" x14ac:dyDescent="0.2">
      <c r="C121"/>
      <c r="D121"/>
    </row>
    <row r="122" spans="3:4" x14ac:dyDescent="0.2">
      <c r="C122"/>
      <c r="D122"/>
    </row>
    <row r="123" spans="3:4" x14ac:dyDescent="0.2">
      <c r="C123"/>
      <c r="D123"/>
    </row>
    <row r="124" spans="3:4" x14ac:dyDescent="0.2">
      <c r="C124"/>
      <c r="D124"/>
    </row>
    <row r="125" spans="3:4" x14ac:dyDescent="0.2">
      <c r="C125"/>
      <c r="D125"/>
    </row>
    <row r="126" spans="3:4" x14ac:dyDescent="0.2">
      <c r="C126"/>
      <c r="D126"/>
    </row>
    <row r="127" spans="3:4" x14ac:dyDescent="0.2">
      <c r="C127"/>
      <c r="D127"/>
    </row>
    <row r="128" spans="3:4" x14ac:dyDescent="0.2">
      <c r="C128"/>
      <c r="D128"/>
    </row>
    <row r="129" spans="3:4" x14ac:dyDescent="0.2">
      <c r="C129"/>
      <c r="D129"/>
    </row>
    <row r="130" spans="3:4" x14ac:dyDescent="0.2">
      <c r="C130"/>
      <c r="D1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C6A2-F319-4631-9071-71FEFEC4D859}">
  <dimension ref="A3:D53"/>
  <sheetViews>
    <sheetView showGridLines="0" tabSelected="1" workbookViewId="0">
      <selection activeCell="F19" sqref="F19"/>
    </sheetView>
  </sheetViews>
  <sheetFormatPr baseColWidth="10" defaultRowHeight="11.25" x14ac:dyDescent="0.2"/>
  <cols>
    <col min="1" max="1" width="20.140625" bestFit="1" customWidth="1"/>
    <col min="2" max="2" width="33.5703125" bestFit="1" customWidth="1"/>
  </cols>
  <sheetData>
    <row r="3" spans="1:4" x14ac:dyDescent="0.2">
      <c r="A3" s="5" t="s">
        <v>155</v>
      </c>
      <c r="B3" t="s">
        <v>157</v>
      </c>
      <c r="C3" t="s">
        <v>158</v>
      </c>
      <c r="D3" t="s">
        <v>159</v>
      </c>
    </row>
    <row r="4" spans="1:4" x14ac:dyDescent="0.2">
      <c r="A4" s="6">
        <v>1939</v>
      </c>
      <c r="B4" s="8">
        <v>1</v>
      </c>
      <c r="C4">
        <f>A4</f>
        <v>1939</v>
      </c>
      <c r="D4">
        <f>B4</f>
        <v>1</v>
      </c>
    </row>
    <row r="5" spans="1:4" x14ac:dyDescent="0.2">
      <c r="A5" s="6">
        <v>1942</v>
      </c>
      <c r="B5" s="8">
        <v>2</v>
      </c>
      <c r="C5">
        <f t="shared" ref="C5:C46" si="0">A5</f>
        <v>1942</v>
      </c>
      <c r="D5">
        <f t="shared" ref="D5:D47" si="1">D4+B5</f>
        <v>3</v>
      </c>
    </row>
    <row r="6" spans="1:4" x14ac:dyDescent="0.2">
      <c r="A6" s="6">
        <v>1943</v>
      </c>
      <c r="B6" s="8">
        <v>3</v>
      </c>
      <c r="C6">
        <f t="shared" si="0"/>
        <v>1943</v>
      </c>
      <c r="D6">
        <f t="shared" si="1"/>
        <v>6</v>
      </c>
    </row>
    <row r="7" spans="1:4" x14ac:dyDescent="0.2">
      <c r="A7" s="6">
        <v>1948</v>
      </c>
      <c r="B7" s="8">
        <v>6</v>
      </c>
      <c r="C7">
        <f t="shared" si="0"/>
        <v>1948</v>
      </c>
      <c r="D7">
        <f t="shared" si="1"/>
        <v>12</v>
      </c>
    </row>
    <row r="8" spans="1:4" x14ac:dyDescent="0.2">
      <c r="A8" s="6">
        <v>1952</v>
      </c>
      <c r="B8" s="8">
        <v>1</v>
      </c>
      <c r="C8">
        <f t="shared" si="0"/>
        <v>1952</v>
      </c>
      <c r="D8">
        <f t="shared" si="1"/>
        <v>13</v>
      </c>
    </row>
    <row r="9" spans="1:4" x14ac:dyDescent="0.2">
      <c r="A9" s="6">
        <v>1956</v>
      </c>
      <c r="B9" s="8">
        <v>1</v>
      </c>
      <c r="C9">
        <f t="shared" si="0"/>
        <v>1956</v>
      </c>
      <c r="D9">
        <f t="shared" si="1"/>
        <v>14</v>
      </c>
    </row>
    <row r="10" spans="1:4" x14ac:dyDescent="0.2">
      <c r="A10" s="6">
        <v>1958</v>
      </c>
      <c r="B10" s="8">
        <v>3</v>
      </c>
      <c r="C10">
        <f t="shared" si="0"/>
        <v>1958</v>
      </c>
      <c r="D10">
        <f t="shared" si="1"/>
        <v>17</v>
      </c>
    </row>
    <row r="11" spans="1:4" x14ac:dyDescent="0.2">
      <c r="A11" s="6">
        <v>1960</v>
      </c>
      <c r="B11" s="8">
        <v>1</v>
      </c>
      <c r="C11">
        <f t="shared" si="0"/>
        <v>1960</v>
      </c>
      <c r="D11">
        <f t="shared" si="1"/>
        <v>18</v>
      </c>
    </row>
    <row r="12" spans="1:4" x14ac:dyDescent="0.2">
      <c r="A12" s="6">
        <v>1961</v>
      </c>
      <c r="B12" s="8">
        <v>1</v>
      </c>
      <c r="C12">
        <f t="shared" si="0"/>
        <v>1961</v>
      </c>
      <c r="D12">
        <f t="shared" si="1"/>
        <v>19</v>
      </c>
    </row>
    <row r="13" spans="1:4" x14ac:dyDescent="0.2">
      <c r="A13" s="6">
        <v>1963</v>
      </c>
      <c r="B13" s="8">
        <v>1</v>
      </c>
      <c r="C13">
        <f t="shared" si="0"/>
        <v>1963</v>
      </c>
      <c r="D13">
        <f t="shared" si="1"/>
        <v>20</v>
      </c>
    </row>
    <row r="14" spans="1:4" x14ac:dyDescent="0.2">
      <c r="A14" s="6">
        <v>1965</v>
      </c>
      <c r="B14" s="8">
        <v>2</v>
      </c>
      <c r="C14">
        <f t="shared" si="0"/>
        <v>1965</v>
      </c>
      <c r="D14">
        <f t="shared" si="1"/>
        <v>22</v>
      </c>
    </row>
    <row r="15" spans="1:4" x14ac:dyDescent="0.2">
      <c r="A15" s="6">
        <v>1968</v>
      </c>
      <c r="B15" s="8">
        <v>1</v>
      </c>
      <c r="C15">
        <f t="shared" si="0"/>
        <v>1968</v>
      </c>
      <c r="D15">
        <f t="shared" si="1"/>
        <v>23</v>
      </c>
    </row>
    <row r="16" spans="1:4" x14ac:dyDescent="0.2">
      <c r="A16" s="6">
        <v>1973</v>
      </c>
      <c r="B16" s="8">
        <v>2</v>
      </c>
      <c r="C16">
        <f t="shared" si="0"/>
        <v>1973</v>
      </c>
      <c r="D16">
        <f t="shared" si="1"/>
        <v>25</v>
      </c>
    </row>
    <row r="17" spans="1:4" x14ac:dyDescent="0.2">
      <c r="A17" s="6">
        <v>1974</v>
      </c>
      <c r="B17" s="8">
        <v>4</v>
      </c>
      <c r="C17">
        <f t="shared" si="0"/>
        <v>1974</v>
      </c>
      <c r="D17">
        <f t="shared" si="1"/>
        <v>29</v>
      </c>
    </row>
    <row r="18" spans="1:4" x14ac:dyDescent="0.2">
      <c r="A18" s="6">
        <v>1975</v>
      </c>
      <c r="B18" s="8">
        <v>2</v>
      </c>
      <c r="C18">
        <f t="shared" si="0"/>
        <v>1975</v>
      </c>
      <c r="D18">
        <f t="shared" si="1"/>
        <v>31</v>
      </c>
    </row>
    <row r="19" spans="1:4" x14ac:dyDescent="0.2">
      <c r="A19" s="6">
        <v>1976</v>
      </c>
      <c r="B19" s="8">
        <v>1</v>
      </c>
      <c r="C19">
        <f t="shared" si="0"/>
        <v>1976</v>
      </c>
      <c r="D19">
        <f t="shared" si="1"/>
        <v>32</v>
      </c>
    </row>
    <row r="20" spans="1:4" x14ac:dyDescent="0.2">
      <c r="A20" s="6">
        <v>1978</v>
      </c>
      <c r="B20" s="8">
        <v>2</v>
      </c>
      <c r="C20">
        <f t="shared" si="0"/>
        <v>1978</v>
      </c>
      <c r="D20">
        <f t="shared" si="1"/>
        <v>34</v>
      </c>
    </row>
    <row r="21" spans="1:4" x14ac:dyDescent="0.2">
      <c r="A21" s="6">
        <v>1980</v>
      </c>
      <c r="B21" s="8">
        <v>15</v>
      </c>
      <c r="C21">
        <f t="shared" si="0"/>
        <v>1980</v>
      </c>
      <c r="D21">
        <f t="shared" si="1"/>
        <v>49</v>
      </c>
    </row>
    <row r="22" spans="1:4" x14ac:dyDescent="0.2">
      <c r="A22" s="6">
        <v>1982</v>
      </c>
      <c r="B22" s="8">
        <v>2</v>
      </c>
      <c r="C22">
        <f t="shared" si="0"/>
        <v>1982</v>
      </c>
      <c r="D22">
        <f t="shared" si="1"/>
        <v>51</v>
      </c>
    </row>
    <row r="23" spans="1:4" x14ac:dyDescent="0.2">
      <c r="A23" s="6">
        <v>1983</v>
      </c>
      <c r="B23" s="8">
        <v>2</v>
      </c>
      <c r="C23">
        <f t="shared" si="0"/>
        <v>1983</v>
      </c>
      <c r="D23">
        <f t="shared" si="1"/>
        <v>53</v>
      </c>
    </row>
    <row r="24" spans="1:4" x14ac:dyDescent="0.2">
      <c r="A24" s="6">
        <v>1985</v>
      </c>
      <c r="B24" s="8">
        <v>2</v>
      </c>
      <c r="C24">
        <f t="shared" si="0"/>
        <v>1985</v>
      </c>
      <c r="D24">
        <f t="shared" si="1"/>
        <v>55</v>
      </c>
    </row>
    <row r="25" spans="1:4" x14ac:dyDescent="0.2">
      <c r="A25" s="6">
        <v>1986</v>
      </c>
      <c r="B25" s="8">
        <v>1</v>
      </c>
      <c r="C25">
        <f t="shared" si="0"/>
        <v>1986</v>
      </c>
      <c r="D25">
        <f t="shared" si="1"/>
        <v>56</v>
      </c>
    </row>
    <row r="26" spans="1:4" x14ac:dyDescent="0.2">
      <c r="A26" s="6">
        <v>1988</v>
      </c>
      <c r="B26" s="8">
        <v>3</v>
      </c>
      <c r="C26">
        <f t="shared" si="0"/>
        <v>1988</v>
      </c>
      <c r="D26">
        <f t="shared" si="1"/>
        <v>59</v>
      </c>
    </row>
    <row r="27" spans="1:4" x14ac:dyDescent="0.2">
      <c r="A27" s="6">
        <v>1990</v>
      </c>
      <c r="B27" s="8">
        <v>7</v>
      </c>
      <c r="C27">
        <f t="shared" si="0"/>
        <v>1990</v>
      </c>
      <c r="D27">
        <f t="shared" si="1"/>
        <v>66</v>
      </c>
    </row>
    <row r="28" spans="1:4" x14ac:dyDescent="0.2">
      <c r="A28" s="6">
        <v>1991</v>
      </c>
      <c r="B28" s="8">
        <v>2</v>
      </c>
      <c r="C28">
        <f t="shared" si="0"/>
        <v>1991</v>
      </c>
      <c r="D28">
        <f t="shared" si="1"/>
        <v>68</v>
      </c>
    </row>
    <row r="29" spans="1:4" x14ac:dyDescent="0.2">
      <c r="A29" s="6">
        <v>1992</v>
      </c>
      <c r="B29" s="8">
        <v>1</v>
      </c>
      <c r="C29">
        <f t="shared" si="0"/>
        <v>1992</v>
      </c>
      <c r="D29">
        <f t="shared" si="1"/>
        <v>69</v>
      </c>
    </row>
    <row r="30" spans="1:4" x14ac:dyDescent="0.2">
      <c r="A30" s="6">
        <v>1993</v>
      </c>
      <c r="B30" s="8">
        <v>4</v>
      </c>
      <c r="C30">
        <f t="shared" si="0"/>
        <v>1993</v>
      </c>
      <c r="D30">
        <f t="shared" si="1"/>
        <v>73</v>
      </c>
    </row>
    <row r="31" spans="1:4" x14ac:dyDescent="0.2">
      <c r="A31" s="6">
        <v>1994</v>
      </c>
      <c r="B31" s="8">
        <v>3</v>
      </c>
      <c r="C31">
        <f t="shared" si="0"/>
        <v>1994</v>
      </c>
      <c r="D31">
        <f t="shared" si="1"/>
        <v>76</v>
      </c>
    </row>
    <row r="32" spans="1:4" x14ac:dyDescent="0.2">
      <c r="A32" s="6">
        <v>1995</v>
      </c>
      <c r="B32" s="8">
        <v>2</v>
      </c>
      <c r="C32">
        <f t="shared" si="0"/>
        <v>1995</v>
      </c>
      <c r="D32">
        <f t="shared" si="1"/>
        <v>78</v>
      </c>
    </row>
    <row r="33" spans="1:4" x14ac:dyDescent="0.2">
      <c r="A33" s="6">
        <v>1996</v>
      </c>
      <c r="B33" s="8">
        <v>1</v>
      </c>
      <c r="C33">
        <f t="shared" si="0"/>
        <v>1996</v>
      </c>
      <c r="D33">
        <f t="shared" si="1"/>
        <v>79</v>
      </c>
    </row>
    <row r="34" spans="1:4" x14ac:dyDescent="0.2">
      <c r="A34" s="6">
        <v>1998</v>
      </c>
      <c r="B34" s="8">
        <v>4</v>
      </c>
      <c r="C34">
        <f t="shared" si="0"/>
        <v>1998</v>
      </c>
      <c r="D34">
        <f t="shared" si="1"/>
        <v>83</v>
      </c>
    </row>
    <row r="35" spans="1:4" x14ac:dyDescent="0.2">
      <c r="A35" s="6">
        <v>2000</v>
      </c>
      <c r="B35" s="8">
        <v>10</v>
      </c>
      <c r="C35">
        <f t="shared" si="0"/>
        <v>2000</v>
      </c>
      <c r="D35">
        <f t="shared" si="1"/>
        <v>93</v>
      </c>
    </row>
    <row r="36" spans="1:4" x14ac:dyDescent="0.2">
      <c r="A36" s="6">
        <v>2001</v>
      </c>
      <c r="B36" s="8">
        <v>1</v>
      </c>
      <c r="C36">
        <f t="shared" si="0"/>
        <v>2001</v>
      </c>
      <c r="D36">
        <f t="shared" si="1"/>
        <v>94</v>
      </c>
    </row>
    <row r="37" spans="1:4" x14ac:dyDescent="0.2">
      <c r="A37" s="6">
        <v>2002</v>
      </c>
      <c r="B37" s="8">
        <v>3</v>
      </c>
      <c r="C37">
        <f t="shared" si="0"/>
        <v>2002</v>
      </c>
      <c r="D37">
        <f t="shared" si="1"/>
        <v>97</v>
      </c>
    </row>
    <row r="38" spans="1:4" x14ac:dyDescent="0.2">
      <c r="A38" s="6">
        <v>2003</v>
      </c>
      <c r="B38" s="8">
        <v>3</v>
      </c>
      <c r="C38">
        <f t="shared" si="0"/>
        <v>2003</v>
      </c>
      <c r="D38">
        <f t="shared" si="1"/>
        <v>100</v>
      </c>
    </row>
    <row r="39" spans="1:4" x14ac:dyDescent="0.2">
      <c r="A39" s="6">
        <v>2004</v>
      </c>
      <c r="B39" s="8">
        <v>1</v>
      </c>
      <c r="C39">
        <f t="shared" si="0"/>
        <v>2004</v>
      </c>
      <c r="D39">
        <f t="shared" si="1"/>
        <v>101</v>
      </c>
    </row>
    <row r="40" spans="1:4" x14ac:dyDescent="0.2">
      <c r="A40" s="6">
        <v>2005</v>
      </c>
      <c r="B40" s="8">
        <v>1</v>
      </c>
      <c r="C40">
        <f t="shared" si="0"/>
        <v>2005</v>
      </c>
      <c r="D40">
        <f t="shared" si="1"/>
        <v>102</v>
      </c>
    </row>
    <row r="41" spans="1:4" x14ac:dyDescent="0.2">
      <c r="A41" s="6">
        <v>2006</v>
      </c>
      <c r="B41" s="8">
        <v>1</v>
      </c>
      <c r="C41">
        <f t="shared" si="0"/>
        <v>2006</v>
      </c>
      <c r="D41">
        <f t="shared" si="1"/>
        <v>103</v>
      </c>
    </row>
    <row r="42" spans="1:4" x14ac:dyDescent="0.2">
      <c r="A42" s="6">
        <v>2007</v>
      </c>
      <c r="B42" s="8">
        <v>1</v>
      </c>
      <c r="C42">
        <f t="shared" si="0"/>
        <v>2007</v>
      </c>
      <c r="D42">
        <f t="shared" si="1"/>
        <v>104</v>
      </c>
    </row>
    <row r="43" spans="1:4" x14ac:dyDescent="0.2">
      <c r="A43" s="6">
        <v>2008</v>
      </c>
      <c r="B43" s="8">
        <v>4</v>
      </c>
      <c r="C43">
        <f t="shared" si="0"/>
        <v>2008</v>
      </c>
      <c r="D43">
        <f t="shared" si="1"/>
        <v>108</v>
      </c>
    </row>
    <row r="44" spans="1:4" x14ac:dyDescent="0.2">
      <c r="A44" s="6">
        <v>2009</v>
      </c>
      <c r="B44" s="8">
        <v>2</v>
      </c>
      <c r="C44">
        <f t="shared" si="0"/>
        <v>2009</v>
      </c>
      <c r="D44">
        <f t="shared" si="1"/>
        <v>110</v>
      </c>
    </row>
    <row r="45" spans="1:4" x14ac:dyDescent="0.2">
      <c r="A45" s="6">
        <v>2012</v>
      </c>
      <c r="B45" s="8">
        <v>6</v>
      </c>
      <c r="C45">
        <f t="shared" si="0"/>
        <v>2012</v>
      </c>
      <c r="D45">
        <f t="shared" si="1"/>
        <v>116</v>
      </c>
    </row>
    <row r="46" spans="1:4" x14ac:dyDescent="0.2">
      <c r="A46" s="6">
        <v>2013</v>
      </c>
      <c r="B46" s="8">
        <v>1</v>
      </c>
      <c r="C46">
        <f t="shared" si="0"/>
        <v>2013</v>
      </c>
      <c r="D46">
        <f t="shared" si="1"/>
        <v>117</v>
      </c>
    </row>
    <row r="47" spans="1:4" x14ac:dyDescent="0.2">
      <c r="A47" s="6">
        <v>2014</v>
      </c>
      <c r="B47" s="8">
        <v>2</v>
      </c>
      <c r="C47">
        <f t="shared" ref="C47:C52" si="2">A47</f>
        <v>2014</v>
      </c>
      <c r="D47">
        <f t="shared" ref="D47:D52" si="3">D46+B47</f>
        <v>119</v>
      </c>
    </row>
    <row r="48" spans="1:4" x14ac:dyDescent="0.2">
      <c r="A48" s="6">
        <v>2015</v>
      </c>
      <c r="B48" s="8">
        <v>2</v>
      </c>
      <c r="C48">
        <f t="shared" si="2"/>
        <v>2015</v>
      </c>
      <c r="D48">
        <f t="shared" si="3"/>
        <v>121</v>
      </c>
    </row>
    <row r="49" spans="1:4" x14ac:dyDescent="0.2">
      <c r="A49" s="6">
        <v>2016</v>
      </c>
      <c r="B49" s="8">
        <v>2</v>
      </c>
      <c r="C49">
        <f t="shared" si="2"/>
        <v>2016</v>
      </c>
      <c r="D49">
        <f t="shared" si="3"/>
        <v>123</v>
      </c>
    </row>
    <row r="50" spans="1:4" x14ac:dyDescent="0.2">
      <c r="A50" s="6">
        <v>2020</v>
      </c>
      <c r="B50" s="8">
        <v>2</v>
      </c>
      <c r="C50">
        <f t="shared" si="2"/>
        <v>2020</v>
      </c>
      <c r="D50">
        <f t="shared" si="3"/>
        <v>125</v>
      </c>
    </row>
    <row r="51" spans="1:4" x14ac:dyDescent="0.2">
      <c r="A51" s="6">
        <v>2022</v>
      </c>
      <c r="B51" s="8">
        <v>4</v>
      </c>
      <c r="C51">
        <f t="shared" si="2"/>
        <v>2022</v>
      </c>
      <c r="D51">
        <f t="shared" si="3"/>
        <v>129</v>
      </c>
    </row>
    <row r="52" spans="1:4" x14ac:dyDescent="0.2">
      <c r="A52" s="6">
        <v>2023</v>
      </c>
      <c r="B52" s="8">
        <v>5</v>
      </c>
      <c r="C52">
        <f t="shared" si="2"/>
        <v>2023</v>
      </c>
      <c r="D52">
        <f t="shared" si="3"/>
        <v>134</v>
      </c>
    </row>
    <row r="53" spans="1:4" x14ac:dyDescent="0.2">
      <c r="A53" s="6" t="s">
        <v>156</v>
      </c>
      <c r="B53" s="8">
        <v>134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area_construida</vt:lpstr>
      <vt:lpstr>ratio_edificaciones_campus</vt:lpstr>
      <vt:lpstr>acumulado_edificaciones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williamandresr .</dc:creator>
  <cp:lastModifiedBy>. williamandresr .</cp:lastModifiedBy>
  <dcterms:created xsi:type="dcterms:W3CDTF">2025-09-17T20:26:20Z</dcterms:created>
  <dcterms:modified xsi:type="dcterms:W3CDTF">2025-09-18T21:42:29Z</dcterms:modified>
</cp:coreProperties>
</file>