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darsh\Downloads\"/>
    </mc:Choice>
  </mc:AlternateContent>
  <xr:revisionPtr revIDLastSave="0" documentId="8_{918686A2-5AD5-4507-85B7-03AC896F5C26}" xr6:coauthVersionLast="47" xr6:coauthVersionMax="47" xr10:uidLastSave="{00000000-0000-0000-0000-000000000000}"/>
  <bookViews>
    <workbookView xWindow="-96" yWindow="0" windowWidth="11712" windowHeight="12336" activeTab="4" xr2:uid="{00000000-000D-0000-FFFF-FFFF00000000}"/>
  </bookViews>
  <sheets>
    <sheet name="Q7)" sheetId="2" r:id="rId1"/>
    <sheet name="Q8)" sheetId="4" r:id="rId2"/>
    <sheet name="Q10)" sheetId="5" r:id="rId3"/>
    <sheet name="Q12)" sheetId="6" r:id="rId4"/>
    <sheet name="Sheet1" sheetId="1" r:id="rId5"/>
  </sheets>
  <definedNames>
    <definedName name="Slicer_Region">#N/A</definedName>
  </definedNames>
  <calcPr calcId="191029"/>
  <pivotCaches>
    <pivotCache cacheId="6" r:id="rId6"/>
    <pivotCache cacheId="11" r:id="rId7"/>
    <pivotCache cacheId="18"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7" i="1" l="1"/>
  <c r="F15" i="1"/>
  <c r="G21" i="1"/>
  <c r="G20" i="1"/>
  <c r="F18" i="1"/>
  <c r="I16" i="1"/>
  <c r="I15" i="1"/>
  <c r="J3" i="1"/>
  <c r="J4" i="1"/>
  <c r="J5" i="1"/>
  <c r="J6" i="1"/>
  <c r="J7" i="1"/>
  <c r="J8" i="1"/>
  <c r="J9" i="1"/>
  <c r="J10" i="1"/>
  <c r="J11" i="1"/>
  <c r="J2" i="1"/>
  <c r="I3" i="1"/>
  <c r="I4" i="1"/>
  <c r="I5" i="1"/>
  <c r="I6" i="1"/>
  <c r="I7" i="1"/>
  <c r="I8" i="1"/>
  <c r="I9" i="1"/>
  <c r="I10" i="1"/>
  <c r="I11" i="1"/>
  <c r="I2" i="1"/>
</calcChain>
</file>

<file path=xl/sharedStrings.xml><?xml version="1.0" encoding="utf-8"?>
<sst xmlns="http://schemas.openxmlformats.org/spreadsheetml/2006/main" count="94" uniqueCount="48">
  <si>
    <t>Order ID</t>
  </si>
  <si>
    <t>Date</t>
  </si>
  <si>
    <t>Region</t>
  </si>
  <si>
    <t>Salesperson</t>
  </si>
  <si>
    <t>Product</t>
  </si>
  <si>
    <t>Units Sold</t>
  </si>
  <si>
    <t>Unit Price</t>
  </si>
  <si>
    <t>Discount</t>
  </si>
  <si>
    <t>01-01-2024</t>
  </si>
  <si>
    <t>02-01-2024</t>
  </si>
  <si>
    <t>03-01-2024</t>
  </si>
  <si>
    <t>04-01-2024</t>
  </si>
  <si>
    <t>05-01-2024</t>
  </si>
  <si>
    <t>06-01-2024</t>
  </si>
  <si>
    <t>07-01-2024</t>
  </si>
  <si>
    <t>08-01-2024</t>
  </si>
  <si>
    <t>09-01-2024</t>
  </si>
  <si>
    <t>10-01-2024</t>
  </si>
  <si>
    <t>East</t>
  </si>
  <si>
    <t>West</t>
  </si>
  <si>
    <t>North</t>
  </si>
  <si>
    <t>South</t>
  </si>
  <si>
    <t>John</t>
  </si>
  <si>
    <t>Mary</t>
  </si>
  <si>
    <t>Alex</t>
  </si>
  <si>
    <t>Priya</t>
  </si>
  <si>
    <t>Laptop</t>
  </si>
  <si>
    <t>Mouse</t>
  </si>
  <si>
    <t>Keyboard</t>
  </si>
  <si>
    <t>Monitor</t>
  </si>
  <si>
    <t>Row Labels</t>
  </si>
  <si>
    <t>Grand Total</t>
  </si>
  <si>
    <t>Sum of Total revenue</t>
  </si>
  <si>
    <t>Count of Product</t>
  </si>
  <si>
    <t>Sum of Total Sales</t>
  </si>
  <si>
    <t>Q1)Total Sales</t>
  </si>
  <si>
    <t>Q2)Total revenue</t>
  </si>
  <si>
    <t>Q3)Avg unit solds</t>
  </si>
  <si>
    <t>Q4)Highest sales</t>
  </si>
  <si>
    <t>Q4)Lowest sales</t>
  </si>
  <si>
    <t>Q5)Countif(East)</t>
  </si>
  <si>
    <t>Q6)SumIf (total revenue laptop)</t>
  </si>
  <si>
    <t>Q7) Find the total revenue per region using a Pivot Table</t>
  </si>
  <si>
    <t>8. Create a Pivot Table to show Salesperson vs Product sales</t>
  </si>
  <si>
    <r>
      <rPr>
        <b/>
        <sz val="11"/>
        <color theme="1"/>
        <rFont val="Calibri"/>
        <family val="2"/>
        <scheme val="minor"/>
      </rPr>
      <t>Q9)VLOOKUP to get unit price</t>
    </r>
    <r>
      <rPr>
        <sz val="11"/>
        <color theme="1"/>
        <rFont val="Calibri"/>
        <family val="2"/>
        <scheme val="minor"/>
      </rPr>
      <t xml:space="preserve"> </t>
    </r>
  </si>
  <si>
    <t>10. Create a Pivot Chart showing monthly sales trends</t>
  </si>
  <si>
    <t>Sum of Q1)Total Sales</t>
  </si>
  <si>
    <t>12) Add a Slicer to filter the Pivot Table by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</si>
</sst>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ont>
        <color rgb="FF9C5700"/>
      </font>
      <fill>
        <patternFill>
          <bgColor rgb="FFFFEB9C"/>
        </patternFill>
      </fill>
    </dxf>
  </dxfs>
  <tableStyles count="1" defaultTableStyle="TableStyleMedium9" defaultPivotStyle="PivotStyleLight16">
    <tableStyle name="Slicer Style 1" pivot="0" table="0" count="0" xr9:uid="{69F05FB0-9791-472F-BD30-CAE43E89F11A}"/>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[excel_practice_dataset_Solved.xlsx]Q7)!PivotTable1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'Q7)'!$B$3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'Q7)'!$A$4:$A$8</c:f>
              <c:strCache>
                <c:ptCount val="4"/>
                <c:pt idx="0">
                  <c:v>East</c:v>
                </c:pt>
                <c:pt idx="1">
                  <c:v>North</c:v>
                </c:pt>
                <c:pt idx="2">
                  <c:v>South</c:v>
                </c:pt>
                <c:pt idx="3">
                  <c:v>West</c:v>
                </c:pt>
              </c:strCache>
            </c:strRef>
          </c:cat>
          <c:val>
            <c:numRef>
              <c:f>'Q7)'!$B$4:$B$8</c:f>
              <c:numCache>
                <c:formatCode>General</c:formatCode>
                <c:ptCount val="4"/>
                <c:pt idx="0">
                  <c:v>4900</c:v>
                </c:pt>
                <c:pt idx="1">
                  <c:v>2450</c:v>
                </c:pt>
                <c:pt idx="2">
                  <c:v>1550</c:v>
                </c:pt>
                <c:pt idx="3">
                  <c:v>1700</c:v>
                </c:pt>
              </c:numCache>
            </c:numRef>
          </c:val>
          <c:extLst>
            <c:ext xmlns:c16="http://schemas.microsoft.com/office/drawing/2014/chart" uri="{C3380CC4-5D6E-409C-BE32-E72D297353CC}">
              <c16:uniqueId val="{00000000-5044-40F4-A92F-6FF815540E1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[excel_practice_dataset_Solved.xlsx]Q8)!PivotTable2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'Q8)'!$B$3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cat>
            <c:strRef>
              <c:f>'Q8)'!$A$4:$A$8</c:f>
              <c:strCache>
                <c:ptCount val="4"/>
                <c:pt idx="0">
                  <c:v>Alex</c:v>
                </c:pt>
                <c:pt idx="1">
                  <c:v>John</c:v>
                </c:pt>
                <c:pt idx="2">
                  <c:v>Mary</c:v>
                </c:pt>
                <c:pt idx="3">
                  <c:v>Priya</c:v>
                </c:pt>
              </c:strCache>
            </c:strRef>
          </c:cat>
          <c:val>
            <c:numRef>
              <c:f>'Q8)'!$B$4:$B$8</c:f>
              <c:numCache>
                <c:formatCode>General</c:formatCode>
                <c:ptCount val="4"/>
                <c:pt idx="0">
                  <c:v>2</c:v>
                </c:pt>
                <c:pt idx="1">
                  <c:v>3</c:v>
                </c:pt>
                <c:pt idx="2">
                  <c:v>3</c:v>
                </c:pt>
                <c:pt idx="3">
                  <c:v>2</c:v>
                </c:pt>
              </c:numCache>
            </c:numRef>
          </c:val>
          <c:extLst>
            <c:ext xmlns:c16="http://schemas.microsoft.com/office/drawing/2014/chart" uri="{C3380CC4-5D6E-409C-BE32-E72D297353CC}">
              <c16:uniqueId val="{00000000-D407-46C5-BCAA-9E4E8197E7E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[excel_practice_dataset_Solved.xlsx]Q10)!PivotTable3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'Q10)'!$B$3</c:f>
              <c:strCache>
                <c:ptCount val="1"/>
                <c:pt idx="0">
                  <c:v>Total</c:v>
                </c:pt>
              </c:strCache>
            </c:strRef>
          </c:tx>
          <c:spPr>
            <a:solidFill>
              <a:schemeClr val="accent1"/>
            </a:solidFill>
            <a:ln>
              <a:noFill/>
            </a:ln>
            <a:effectLst/>
          </c:spPr>
          <c:invertIfNegative val="0"/>
          <c:cat>
            <c:strRef>
              <c:f>'Q10)'!$A$4:$A$14</c:f>
              <c:strCache>
                <c:ptCount val="10"/>
                <c:pt idx="0">
                  <c:v>01-01-2024</c:v>
                </c:pt>
                <c:pt idx="1">
                  <c:v>02-01-2024</c:v>
                </c:pt>
                <c:pt idx="2">
                  <c:v>03-01-2024</c:v>
                </c:pt>
                <c:pt idx="3">
                  <c:v>04-01-2024</c:v>
                </c:pt>
                <c:pt idx="4">
                  <c:v>05-01-2024</c:v>
                </c:pt>
                <c:pt idx="5">
                  <c:v>06-01-2024</c:v>
                </c:pt>
                <c:pt idx="6">
                  <c:v>07-01-2024</c:v>
                </c:pt>
                <c:pt idx="7">
                  <c:v>08-01-2024</c:v>
                </c:pt>
                <c:pt idx="8">
                  <c:v>09-01-2024</c:v>
                </c:pt>
                <c:pt idx="9">
                  <c:v>10-01-2024</c:v>
                </c:pt>
              </c:strCache>
            </c:strRef>
          </c:cat>
          <c:val>
            <c:numRef>
              <c:f>'Q10)'!$B$4:$B$14</c:f>
              <c:numCache>
                <c:formatCode>General</c:formatCode>
                <c:ptCount val="10"/>
                <c:pt idx="0">
                  <c:v>2375</c:v>
                </c:pt>
                <c:pt idx="1">
                  <c:v>400</c:v>
                </c:pt>
                <c:pt idx="2">
                  <c:v>405</c:v>
                </c:pt>
                <c:pt idx="3">
                  <c:v>1050</c:v>
                </c:pt>
                <c:pt idx="4">
                  <c:v>1425</c:v>
                </c:pt>
                <c:pt idx="5">
                  <c:v>300</c:v>
                </c:pt>
                <c:pt idx="6">
                  <c:v>1900</c:v>
                </c:pt>
                <c:pt idx="7">
                  <c:v>500</c:v>
                </c:pt>
                <c:pt idx="8">
                  <c:v>810</c:v>
                </c:pt>
                <c:pt idx="9">
                  <c:v>1000</c:v>
                </c:pt>
              </c:numCache>
            </c:numRef>
          </c:val>
          <c:extLst>
            <c:ext xmlns:c16="http://schemas.microsoft.com/office/drawing/2014/chart" uri="{C3380CC4-5D6E-409C-BE32-E72D297353CC}">
              <c16:uniqueId val="{00000000-4B25-4042-A223-170AFCCA928F}"/>
            </c:ext>
          </c:extLst>
        </c:ser>
        <c:dLbls>
          <c:showLegendKey val="0"/>
          <c:showVal val="0"/>
          <c:showCatName val="0"/>
          <c:showSerName val="0"/>
          <c:showPercent val="0"/>
          <c:showBubbleSize val="0"/>
        </c:dLbls>
        <c:gapWidth val="219"/>
        <c:overlap val="-27"/>
        <c:axId val="2012138272"/>
        <c:axId val="2012139232"/>
      </c:barChart>
      <c:catAx>
        <c:axId val="201213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139232"/>
        <c:crosses val="autoZero"/>
        <c:auto val="1"/>
        <c:lblAlgn val="ctr"/>
        <c:lblOffset val="100"/>
        <c:noMultiLvlLbl val="0"/>
      </c:catAx>
      <c:valAx>
        <c:axId val="201213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13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22866</xdr:colOff>
      <xdr:row>0</xdr:row>
      <xdr:rowOff>106680</xdr:rowOff>
    </xdr:from>
    <xdr:to>
      <xdr:col>9</xdr:col>
      <xdr:colOff>327666</xdr:colOff>
      <xdr:row>12</xdr:row>
      <xdr:rowOff>156210</xdr:rowOff>
    </xdr:to>
    <xdr:graphicFrame macro="">
      <xdr:nvGraphicFramePr>
        <xdr:cNvPr id="2" name="Chart 1">
          <a:extLst>
            <a:ext uri="{FF2B5EF4-FFF2-40B4-BE49-F238E27FC236}">
              <a16:creationId xmlns:a16="http://schemas.microsoft.com/office/drawing/2014/main" id="{C2EB534A-3248-95AD-22EE-2683895ABA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15246</xdr:colOff>
      <xdr:row>0</xdr:row>
      <xdr:rowOff>34290</xdr:rowOff>
    </xdr:from>
    <xdr:to>
      <xdr:col>9</xdr:col>
      <xdr:colOff>441960</xdr:colOff>
      <xdr:row>14</xdr:row>
      <xdr:rowOff>7620</xdr:rowOff>
    </xdr:to>
    <xdr:graphicFrame macro="">
      <xdr:nvGraphicFramePr>
        <xdr:cNvPr id="2" name="Chart 1">
          <a:extLst>
            <a:ext uri="{FF2B5EF4-FFF2-40B4-BE49-F238E27FC236}">
              <a16:creationId xmlns:a16="http://schemas.microsoft.com/office/drawing/2014/main" id="{058593D3-4921-4BEC-EBBB-D3927FD435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68586</xdr:colOff>
      <xdr:row>2</xdr:row>
      <xdr:rowOff>0</xdr:rowOff>
    </xdr:from>
    <xdr:to>
      <xdr:col>13</xdr:col>
      <xdr:colOff>83820</xdr:colOff>
      <xdr:row>14</xdr:row>
      <xdr:rowOff>53340</xdr:rowOff>
    </xdr:to>
    <xdr:graphicFrame macro="">
      <xdr:nvGraphicFramePr>
        <xdr:cNvPr id="2" name="Chart 1">
          <a:extLst>
            <a:ext uri="{FF2B5EF4-FFF2-40B4-BE49-F238E27FC236}">
              <a16:creationId xmlns:a16="http://schemas.microsoft.com/office/drawing/2014/main" id="{6324D646-40B2-70CB-D1C4-F090AC624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53340</xdr:colOff>
      <xdr:row>2</xdr:row>
      <xdr:rowOff>22861</xdr:rowOff>
    </xdr:from>
    <xdr:to>
      <xdr:col>3</xdr:col>
      <xdr:colOff>876300</xdr:colOff>
      <xdr:row>9</xdr:row>
      <xdr:rowOff>152400</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F7247372-1C60-9D94-D372-D5F8713D34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55520" y="388621"/>
              <a:ext cx="1828800" cy="1409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shan Patil" refreshedDate="45878.037081365743" createdVersion="8" refreshedVersion="8" minRefreshableVersion="3" recordCount="10" xr:uid="{1770194D-0FD3-4C60-BE10-4EF6B2207198}">
  <cacheSource type="worksheet">
    <worksheetSource ref="C1:J11" sheet="Sheet1"/>
  </cacheSource>
  <cacheFields count="8">
    <cacheField name="Region" numFmtId="0">
      <sharedItems count="4">
        <s v="East"/>
        <s v="West"/>
        <s v="North"/>
        <s v="South"/>
      </sharedItems>
    </cacheField>
    <cacheField name="Salesperson" numFmtId="0">
      <sharedItems count="4">
        <s v="John"/>
        <s v="Mary"/>
        <s v="Alex"/>
        <s v="Priya"/>
      </sharedItems>
    </cacheField>
    <cacheField name="Product" numFmtId="0">
      <sharedItems count="4">
        <s v="Laptop"/>
        <s v="Mouse"/>
        <s v="Keyboard"/>
        <s v="Monitor"/>
      </sharedItems>
    </cacheField>
    <cacheField name="Units Sold" numFmtId="0">
      <sharedItems containsSemiMixedTypes="0" containsString="0" containsNumber="1" containsInteger="1" minValue="2" maxValue="25"/>
    </cacheField>
    <cacheField name="Unit Price" numFmtId="0">
      <sharedItems containsSemiMixedTypes="0" containsString="0" containsNumber="1" containsInteger="1" minValue="20" maxValue="500"/>
    </cacheField>
    <cacheField name="Discount" numFmtId="0">
      <sharedItems containsSemiMixedTypes="0" containsString="0" containsNumber="1" minValue="0" maxValue="0.1"/>
    </cacheField>
    <cacheField name="Total Sales" numFmtId="0">
      <sharedItems containsSemiMixedTypes="0" containsString="0" containsNumber="1" containsInteger="1" minValue="300" maxValue="2375"/>
    </cacheField>
    <cacheField name="Total revenue" numFmtId="0">
      <sharedItems containsSemiMixedTypes="0" containsString="0" containsNumber="1" containsInteger="1" minValue="300" maxValue="25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shan Patil" refreshedDate="45878.040839236113" createdVersion="8" refreshedVersion="8" minRefreshableVersion="3" recordCount="10" xr:uid="{FD76FFAD-D7E8-4E3B-B8CE-5C73545CDEF5}">
  <cacheSource type="worksheet">
    <worksheetSource ref="B1:J11" sheet="Sheet1"/>
  </cacheSource>
  <cacheFields count="9">
    <cacheField name="Date" numFmtId="0">
      <sharedItems count="10">
        <s v="01-01-2024"/>
        <s v="02-01-2024"/>
        <s v="03-01-2024"/>
        <s v="04-01-2024"/>
        <s v="05-01-2024"/>
        <s v="06-01-2024"/>
        <s v="07-01-2024"/>
        <s v="08-01-2024"/>
        <s v="09-01-2024"/>
        <s v="10-01-2024"/>
      </sharedItems>
    </cacheField>
    <cacheField name="Region" numFmtId="0">
      <sharedItems/>
    </cacheField>
    <cacheField name="Salesperson" numFmtId="0">
      <sharedItems/>
    </cacheField>
    <cacheField name="Product" numFmtId="0">
      <sharedItems/>
    </cacheField>
    <cacheField name="Units Sold" numFmtId="0">
      <sharedItems containsSemiMixedTypes="0" containsString="0" containsNumber="1" containsInteger="1" minValue="2" maxValue="25"/>
    </cacheField>
    <cacheField name="Unit Price" numFmtId="0">
      <sharedItems containsSemiMixedTypes="0" containsString="0" containsNumber="1" containsInteger="1" minValue="20" maxValue="500"/>
    </cacheField>
    <cacheField name="Discount" numFmtId="0">
      <sharedItems containsSemiMixedTypes="0" containsString="0" containsNumber="1" minValue="0" maxValue="0.1"/>
    </cacheField>
    <cacheField name="Total Sales" numFmtId="0">
      <sharedItems containsSemiMixedTypes="0" containsString="0" containsNumber="1" containsInteger="1" minValue="300" maxValue="2375" count="10">
        <n v="2375"/>
        <n v="400"/>
        <n v="405"/>
        <n v="1050"/>
        <n v="1425"/>
        <n v="300"/>
        <n v="1900"/>
        <n v="500"/>
        <n v="810"/>
        <n v="1000"/>
      </sharedItems>
    </cacheField>
    <cacheField name="Total revenue" numFmtId="0">
      <sharedItems containsSemiMixedTypes="0" containsString="0" containsNumber="1" containsInteger="1" minValue="300" maxValue="25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shan Patil" refreshedDate="45878.060597569442" createdVersion="8" refreshedVersion="8" minRefreshableVersion="3" recordCount="10" xr:uid="{47D03EFE-C969-46A0-AD35-DA3D7E5AF310}">
  <cacheSource type="worksheet">
    <worksheetSource ref="A1:J11" sheet="Sheet1"/>
  </cacheSource>
  <cacheFields count="10">
    <cacheField name="Order ID" numFmtId="0">
      <sharedItems containsSemiMixedTypes="0" containsString="0" containsNumber="1" containsInteger="1" minValue="1001" maxValue="1010" count="10">
        <n v="1001"/>
        <n v="1002"/>
        <n v="1003"/>
        <n v="1004"/>
        <n v="1005"/>
        <n v="1006"/>
        <n v="1007"/>
        <n v="1008"/>
        <n v="1009"/>
        <n v="1010"/>
      </sharedItems>
    </cacheField>
    <cacheField name="Date" numFmtId="0">
      <sharedItems count="10">
        <s v="01-01-2024"/>
        <s v="02-01-2024"/>
        <s v="03-01-2024"/>
        <s v="04-01-2024"/>
        <s v="05-01-2024"/>
        <s v="06-01-2024"/>
        <s v="07-01-2024"/>
        <s v="08-01-2024"/>
        <s v="09-01-2024"/>
        <s v="10-01-2024"/>
      </sharedItems>
    </cacheField>
    <cacheField name="Region" numFmtId="0">
      <sharedItems count="4">
        <s v="East"/>
        <s v="West"/>
        <s v="North"/>
        <s v="South"/>
      </sharedItems>
    </cacheField>
    <cacheField name="Salesperson" numFmtId="0">
      <sharedItems/>
    </cacheField>
    <cacheField name="Product" numFmtId="0">
      <sharedItems count="4">
        <s v="Laptop"/>
        <s v="Mouse"/>
        <s v="Keyboard"/>
        <s v="Monitor"/>
      </sharedItems>
    </cacheField>
    <cacheField name="Units Sold" numFmtId="0">
      <sharedItems containsSemiMixedTypes="0" containsString="0" containsNumber="1" containsInteger="1" minValue="2" maxValue="25"/>
    </cacheField>
    <cacheField name="Unit Price" numFmtId="0">
      <sharedItems containsSemiMixedTypes="0" containsString="0" containsNumber="1" containsInteger="1" minValue="20" maxValue="500"/>
    </cacheField>
    <cacheField name="Discount" numFmtId="0">
      <sharedItems containsSemiMixedTypes="0" containsString="0" containsNumber="1" minValue="0" maxValue="0.1"/>
    </cacheField>
    <cacheField name="Q1)Total Sales" numFmtId="0">
      <sharedItems containsSemiMixedTypes="0" containsString="0" containsNumber="1" containsInteger="1" minValue="300" maxValue="2375"/>
    </cacheField>
    <cacheField name="Q2)Total revenue" numFmtId="0">
      <sharedItems containsSemiMixedTypes="0" containsString="0" containsNumber="1" containsInteger="1" minValue="300" maxValue="2500"/>
    </cacheField>
  </cacheFields>
  <extLst>
    <ext xmlns:x14="http://schemas.microsoft.com/office/spreadsheetml/2009/9/main" uri="{725AE2AE-9491-48be-B2B4-4EB974FC3084}">
      <x14:pivotCacheDefinition pivotCacheId="19149087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n v="5"/>
    <n v="500"/>
    <n v="0.05"/>
    <n v="2375"/>
    <n v="2500"/>
  </r>
  <r>
    <x v="1"/>
    <x v="1"/>
    <x v="1"/>
    <n v="20"/>
    <n v="20"/>
    <n v="0"/>
    <n v="400"/>
    <n v="400"/>
  </r>
  <r>
    <x v="2"/>
    <x v="2"/>
    <x v="2"/>
    <n v="15"/>
    <n v="30"/>
    <n v="0.1"/>
    <n v="405"/>
    <n v="450"/>
  </r>
  <r>
    <x v="3"/>
    <x v="3"/>
    <x v="3"/>
    <n v="7"/>
    <n v="150"/>
    <n v="0"/>
    <n v="1050"/>
    <n v="1050"/>
  </r>
  <r>
    <x v="0"/>
    <x v="0"/>
    <x v="0"/>
    <n v="3"/>
    <n v="500"/>
    <n v="0.05"/>
    <n v="1425"/>
    <n v="1500"/>
  </r>
  <r>
    <x v="1"/>
    <x v="1"/>
    <x v="2"/>
    <n v="10"/>
    <n v="30"/>
    <n v="0"/>
    <n v="300"/>
    <n v="300"/>
  </r>
  <r>
    <x v="2"/>
    <x v="2"/>
    <x v="0"/>
    <n v="4"/>
    <n v="500"/>
    <n v="0.05"/>
    <n v="1900"/>
    <n v="2000"/>
  </r>
  <r>
    <x v="3"/>
    <x v="3"/>
    <x v="1"/>
    <n v="25"/>
    <n v="20"/>
    <n v="0"/>
    <n v="500"/>
    <n v="500"/>
  </r>
  <r>
    <x v="0"/>
    <x v="0"/>
    <x v="3"/>
    <n v="6"/>
    <n v="150"/>
    <n v="0.1"/>
    <n v="810"/>
    <n v="900"/>
  </r>
  <r>
    <x v="1"/>
    <x v="1"/>
    <x v="0"/>
    <n v="2"/>
    <n v="500"/>
    <n v="0"/>
    <n v="1000"/>
    <n v="1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s v="East"/>
    <s v="John"/>
    <s v="Laptop"/>
    <n v="5"/>
    <n v="500"/>
    <n v="0.05"/>
    <x v="0"/>
    <n v="2500"/>
  </r>
  <r>
    <x v="1"/>
    <s v="West"/>
    <s v="Mary"/>
    <s v="Mouse"/>
    <n v="20"/>
    <n v="20"/>
    <n v="0"/>
    <x v="1"/>
    <n v="400"/>
  </r>
  <r>
    <x v="2"/>
    <s v="North"/>
    <s v="Alex"/>
    <s v="Keyboard"/>
    <n v="15"/>
    <n v="30"/>
    <n v="0.1"/>
    <x v="2"/>
    <n v="450"/>
  </r>
  <r>
    <x v="3"/>
    <s v="South"/>
    <s v="Priya"/>
    <s v="Monitor"/>
    <n v="7"/>
    <n v="150"/>
    <n v="0"/>
    <x v="3"/>
    <n v="1050"/>
  </r>
  <r>
    <x v="4"/>
    <s v="East"/>
    <s v="John"/>
    <s v="Laptop"/>
    <n v="3"/>
    <n v="500"/>
    <n v="0.05"/>
    <x v="4"/>
    <n v="1500"/>
  </r>
  <r>
    <x v="5"/>
    <s v="West"/>
    <s v="Mary"/>
    <s v="Keyboard"/>
    <n v="10"/>
    <n v="30"/>
    <n v="0"/>
    <x v="5"/>
    <n v="300"/>
  </r>
  <r>
    <x v="6"/>
    <s v="North"/>
    <s v="Alex"/>
    <s v="Laptop"/>
    <n v="4"/>
    <n v="500"/>
    <n v="0.05"/>
    <x v="6"/>
    <n v="2000"/>
  </r>
  <r>
    <x v="7"/>
    <s v="South"/>
    <s v="Priya"/>
    <s v="Mouse"/>
    <n v="25"/>
    <n v="20"/>
    <n v="0"/>
    <x v="7"/>
    <n v="500"/>
  </r>
  <r>
    <x v="8"/>
    <s v="East"/>
    <s v="John"/>
    <s v="Monitor"/>
    <n v="6"/>
    <n v="150"/>
    <n v="0.1"/>
    <x v="8"/>
    <n v="900"/>
  </r>
  <r>
    <x v="9"/>
    <s v="West"/>
    <s v="Mary"/>
    <s v="Laptop"/>
    <n v="2"/>
    <n v="500"/>
    <n v="0"/>
    <x v="9"/>
    <n v="1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s v="John"/>
    <x v="0"/>
    <n v="5"/>
    <n v="500"/>
    <n v="0.05"/>
    <n v="2375"/>
    <n v="2500"/>
  </r>
  <r>
    <x v="1"/>
    <x v="1"/>
    <x v="1"/>
    <s v="Mary"/>
    <x v="1"/>
    <n v="20"/>
    <n v="20"/>
    <n v="0"/>
    <n v="400"/>
    <n v="400"/>
  </r>
  <r>
    <x v="2"/>
    <x v="2"/>
    <x v="2"/>
    <s v="Alex"/>
    <x v="2"/>
    <n v="15"/>
    <n v="30"/>
    <n v="0.1"/>
    <n v="405"/>
    <n v="450"/>
  </r>
  <r>
    <x v="3"/>
    <x v="3"/>
    <x v="3"/>
    <s v="Priya"/>
    <x v="3"/>
    <n v="7"/>
    <n v="150"/>
    <n v="0"/>
    <n v="1050"/>
    <n v="1050"/>
  </r>
  <r>
    <x v="4"/>
    <x v="4"/>
    <x v="0"/>
    <s v="John"/>
    <x v="0"/>
    <n v="3"/>
    <n v="500"/>
    <n v="0.05"/>
    <n v="1425"/>
    <n v="1500"/>
  </r>
  <r>
    <x v="5"/>
    <x v="5"/>
    <x v="1"/>
    <s v="Mary"/>
    <x v="2"/>
    <n v="10"/>
    <n v="30"/>
    <n v="0"/>
    <n v="300"/>
    <n v="300"/>
  </r>
  <r>
    <x v="6"/>
    <x v="6"/>
    <x v="2"/>
    <s v="Alex"/>
    <x v="0"/>
    <n v="4"/>
    <n v="500"/>
    <n v="0.05"/>
    <n v="1900"/>
    <n v="2000"/>
  </r>
  <r>
    <x v="7"/>
    <x v="7"/>
    <x v="3"/>
    <s v="Priya"/>
    <x v="1"/>
    <n v="25"/>
    <n v="20"/>
    <n v="0"/>
    <n v="500"/>
    <n v="500"/>
  </r>
  <r>
    <x v="8"/>
    <x v="8"/>
    <x v="0"/>
    <s v="John"/>
    <x v="3"/>
    <n v="6"/>
    <n v="150"/>
    <n v="0.1"/>
    <n v="810"/>
    <n v="900"/>
  </r>
  <r>
    <x v="9"/>
    <x v="9"/>
    <x v="1"/>
    <s v="Mary"/>
    <x v="0"/>
    <n v="2"/>
    <n v="500"/>
    <n v="0"/>
    <n v="1000"/>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A3727-E295-4FEE-ACCD-BD3AD22FA7E7}"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8">
    <pivotField axis="axisRow" showAll="0">
      <items count="5">
        <item x="0"/>
        <item x="2"/>
        <item x="3"/>
        <item x="1"/>
        <item t="default"/>
      </items>
    </pivotField>
    <pivotField showAll="0"/>
    <pivotField showAll="0"/>
    <pivotField showAll="0"/>
    <pivotField showAll="0"/>
    <pivotField showAll="0"/>
    <pivotField showAll="0"/>
    <pivotField dataField="1" showAll="0"/>
  </pivotFields>
  <rowFields count="1">
    <field x="0"/>
  </rowFields>
  <rowItems count="5">
    <i>
      <x/>
    </i>
    <i>
      <x v="1"/>
    </i>
    <i>
      <x v="2"/>
    </i>
    <i>
      <x v="3"/>
    </i>
    <i t="grand">
      <x/>
    </i>
  </rowItems>
  <colItems count="1">
    <i/>
  </colItems>
  <dataFields count="1">
    <dataField name="Sum of Total revenue" fld="7"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AC50E5-CF0E-40FE-981C-2AC09B69FA2C}"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8">
    <pivotField showAll="0"/>
    <pivotField axis="axisRow" showAll="0">
      <items count="5">
        <item x="2"/>
        <item x="0"/>
        <item x="1"/>
        <item x="3"/>
        <item t="default"/>
      </items>
    </pivotField>
    <pivotField dataField="1" showAll="0">
      <items count="5">
        <item x="2"/>
        <item x="0"/>
        <item x="3"/>
        <item x="1"/>
        <item t="default"/>
      </items>
    </pivotField>
    <pivotField showAll="0"/>
    <pivotField showAll="0"/>
    <pivotField showAll="0"/>
    <pivotField showAll="0"/>
    <pivotField showAll="0"/>
  </pivotFields>
  <rowFields count="1">
    <field x="1"/>
  </rowFields>
  <rowItems count="5">
    <i>
      <x/>
    </i>
    <i>
      <x v="1"/>
    </i>
    <i>
      <x v="2"/>
    </i>
    <i>
      <x v="3"/>
    </i>
    <i t="grand">
      <x/>
    </i>
  </rowItems>
  <colItems count="1">
    <i/>
  </colItems>
  <dataFields count="1">
    <dataField name="Count of Product" fld="2"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2FEE8A-9071-4F8F-8695-6CBDFD85929A}"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9">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dataField="1" showAll="0">
      <items count="11">
        <item x="5"/>
        <item x="1"/>
        <item x="2"/>
        <item x="7"/>
        <item x="8"/>
        <item x="9"/>
        <item x="3"/>
        <item x="4"/>
        <item x="6"/>
        <item x="0"/>
        <item t="default"/>
      </items>
    </pivotField>
    <pivotField showAll="0"/>
  </pivotFields>
  <rowFields count="1">
    <field x="0"/>
  </rowFields>
  <rowItems count="11">
    <i>
      <x/>
    </i>
    <i>
      <x v="1"/>
    </i>
    <i>
      <x v="2"/>
    </i>
    <i>
      <x v="3"/>
    </i>
    <i>
      <x v="4"/>
    </i>
    <i>
      <x v="5"/>
    </i>
    <i>
      <x v="6"/>
    </i>
    <i>
      <x v="7"/>
    </i>
    <i>
      <x v="8"/>
    </i>
    <i>
      <x v="9"/>
    </i>
    <i t="grand">
      <x/>
    </i>
  </rowItems>
  <colItems count="1">
    <i/>
  </colItems>
  <dataFields count="1">
    <dataField name="Sum of Total Sales"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1D4E3D-B3E6-47B8-9928-27F93A732055}"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0">
    <pivotField showAll="0">
      <items count="11">
        <item x="0"/>
        <item x="1"/>
        <item x="2"/>
        <item x="3"/>
        <item x="4"/>
        <item x="5"/>
        <item x="6"/>
        <item x="7"/>
        <item x="8"/>
        <item x="9"/>
        <item t="default"/>
      </items>
    </pivotField>
    <pivotField showAll="0">
      <items count="11">
        <item x="0"/>
        <item x="1"/>
        <item x="2"/>
        <item x="3"/>
        <item x="4"/>
        <item x="5"/>
        <item x="6"/>
        <item x="7"/>
        <item x="8"/>
        <item x="9"/>
        <item t="default"/>
      </items>
    </pivotField>
    <pivotField showAll="0">
      <items count="5">
        <item h="1" x="0"/>
        <item x="2"/>
        <item h="1" x="3"/>
        <item h="1" x="1"/>
        <item t="default"/>
      </items>
    </pivotField>
    <pivotField showAll="0"/>
    <pivotField axis="axisRow" showAll="0">
      <items count="5">
        <item x="2"/>
        <item x="0"/>
        <item x="3"/>
        <item x="1"/>
        <item t="default"/>
      </items>
    </pivotField>
    <pivotField showAll="0"/>
    <pivotField showAll="0"/>
    <pivotField showAll="0"/>
    <pivotField dataField="1" showAll="0"/>
    <pivotField showAll="0"/>
  </pivotFields>
  <rowFields count="1">
    <field x="4"/>
  </rowFields>
  <rowItems count="3">
    <i>
      <x/>
    </i>
    <i>
      <x v="1"/>
    </i>
    <i t="grand">
      <x/>
    </i>
  </rowItems>
  <colItems count="1">
    <i/>
  </colItems>
  <dataFields count="1">
    <dataField name="Sum of Q1)Total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DCCB25A-C0FA-4DB7-AC83-4B91D5D4036F}" sourceName="Region">
  <pivotTables>
    <pivotTable tabId="6" name="PivotTable4"/>
  </pivotTables>
  <data>
    <tabular pivotCacheId="1914908737">
      <items count="4">
        <i x="0"/>
        <i x="2" s="1"/>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60B0A66-86B3-46E2-9911-D705F93ECBB7}" cache="Slicer_Region" caption="Region"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2A46-7F33-4A88-9773-B14FE6511A9A}">
  <dimension ref="A3:C17"/>
  <sheetViews>
    <sheetView workbookViewId="0">
      <selection activeCell="E25" sqref="E25"/>
    </sheetView>
  </sheetViews>
  <sheetFormatPr defaultRowHeight="14.4" x14ac:dyDescent="0.3"/>
  <cols>
    <col min="1" max="1" width="12.5546875" bestFit="1" customWidth="1"/>
    <col min="2" max="2" width="19.21875" bestFit="1" customWidth="1"/>
  </cols>
  <sheetData>
    <row r="3" spans="1:2" x14ac:dyDescent="0.3">
      <c r="A3" s="3" t="s">
        <v>30</v>
      </c>
      <c r="B3" t="s">
        <v>32</v>
      </c>
    </row>
    <row r="4" spans="1:2" x14ac:dyDescent="0.3">
      <c r="A4" s="4" t="s">
        <v>18</v>
      </c>
      <c r="B4" s="5">
        <v>4900</v>
      </c>
    </row>
    <row r="5" spans="1:2" x14ac:dyDescent="0.3">
      <c r="A5" s="4" t="s">
        <v>20</v>
      </c>
      <c r="B5" s="5">
        <v>2450</v>
      </c>
    </row>
    <row r="6" spans="1:2" x14ac:dyDescent="0.3">
      <c r="A6" s="4" t="s">
        <v>21</v>
      </c>
      <c r="B6" s="5">
        <v>1550</v>
      </c>
    </row>
    <row r="7" spans="1:2" x14ac:dyDescent="0.3">
      <c r="A7" s="4" t="s">
        <v>19</v>
      </c>
      <c r="B7" s="5">
        <v>1700</v>
      </c>
    </row>
    <row r="8" spans="1:2" x14ac:dyDescent="0.3">
      <c r="A8" s="4" t="s">
        <v>31</v>
      </c>
      <c r="B8" s="5">
        <v>10600</v>
      </c>
    </row>
    <row r="17" spans="3:3" x14ac:dyDescent="0.3">
      <c r="C17" s="2" t="s">
        <v>42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992CB-3C86-485E-8F11-3680BFD2BF96}">
  <dimension ref="A3:C17"/>
  <sheetViews>
    <sheetView workbookViewId="0">
      <selection activeCell="C17" sqref="C17"/>
    </sheetView>
  </sheetViews>
  <sheetFormatPr defaultRowHeight="14.4" x14ac:dyDescent="0.3"/>
  <cols>
    <col min="1" max="1" width="12.5546875" bestFit="1" customWidth="1"/>
    <col min="2" max="2" width="15.5546875" bestFit="1" customWidth="1"/>
    <col min="3" max="3" width="6.88671875" bestFit="1" customWidth="1"/>
    <col min="4" max="4" width="7.88671875" bestFit="1" customWidth="1"/>
    <col min="5" max="5" width="6.77734375" bestFit="1" customWidth="1"/>
    <col min="6" max="6" width="10.77734375" bestFit="1" customWidth="1"/>
  </cols>
  <sheetData>
    <row r="3" spans="1:2" x14ac:dyDescent="0.3">
      <c r="A3" s="3" t="s">
        <v>30</v>
      </c>
      <c r="B3" t="s">
        <v>33</v>
      </c>
    </row>
    <row r="4" spans="1:2" x14ac:dyDescent="0.3">
      <c r="A4" s="4" t="s">
        <v>24</v>
      </c>
      <c r="B4" s="5">
        <v>2</v>
      </c>
    </row>
    <row r="5" spans="1:2" x14ac:dyDescent="0.3">
      <c r="A5" s="4" t="s">
        <v>22</v>
      </c>
      <c r="B5" s="5">
        <v>3</v>
      </c>
    </row>
    <row r="6" spans="1:2" x14ac:dyDescent="0.3">
      <c r="A6" s="4" t="s">
        <v>23</v>
      </c>
      <c r="B6" s="5">
        <v>3</v>
      </c>
    </row>
    <row r="7" spans="1:2" x14ac:dyDescent="0.3">
      <c r="A7" s="4" t="s">
        <v>25</v>
      </c>
      <c r="B7" s="5">
        <v>2</v>
      </c>
    </row>
    <row r="8" spans="1:2" x14ac:dyDescent="0.3">
      <c r="A8" s="4" t="s">
        <v>31</v>
      </c>
      <c r="B8" s="5">
        <v>10</v>
      </c>
    </row>
    <row r="17" spans="3:3" x14ac:dyDescent="0.3">
      <c r="C17" s="2" t="s">
        <v>43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A177F-E895-4C35-8962-FEFCA6A5860E}">
  <dimension ref="A3:C19"/>
  <sheetViews>
    <sheetView workbookViewId="0">
      <selection activeCell="I21" sqref="I21"/>
    </sheetView>
  </sheetViews>
  <sheetFormatPr defaultRowHeight="14.4" x14ac:dyDescent="0.3"/>
  <cols>
    <col min="1" max="1" width="12.5546875" bestFit="1" customWidth="1"/>
    <col min="2" max="2" width="16.44140625" bestFit="1" customWidth="1"/>
    <col min="3" max="6" width="4" bestFit="1" customWidth="1"/>
    <col min="7" max="11" width="5" bestFit="1" customWidth="1"/>
    <col min="12" max="12" width="10.77734375" bestFit="1" customWidth="1"/>
  </cols>
  <sheetData>
    <row r="3" spans="1:2" x14ac:dyDescent="0.3">
      <c r="A3" s="3" t="s">
        <v>30</v>
      </c>
      <c r="B3" t="s">
        <v>34</v>
      </c>
    </row>
    <row r="4" spans="1:2" x14ac:dyDescent="0.3">
      <c r="A4" s="4" t="s">
        <v>8</v>
      </c>
      <c r="B4" s="5">
        <v>2375</v>
      </c>
    </row>
    <row r="5" spans="1:2" x14ac:dyDescent="0.3">
      <c r="A5" s="4" t="s">
        <v>9</v>
      </c>
      <c r="B5" s="5">
        <v>400</v>
      </c>
    </row>
    <row r="6" spans="1:2" x14ac:dyDescent="0.3">
      <c r="A6" s="4" t="s">
        <v>10</v>
      </c>
      <c r="B6" s="5">
        <v>405</v>
      </c>
    </row>
    <row r="7" spans="1:2" x14ac:dyDescent="0.3">
      <c r="A7" s="4" t="s">
        <v>11</v>
      </c>
      <c r="B7" s="5">
        <v>1050</v>
      </c>
    </row>
    <row r="8" spans="1:2" x14ac:dyDescent="0.3">
      <c r="A8" s="4" t="s">
        <v>12</v>
      </c>
      <c r="B8" s="5">
        <v>1425</v>
      </c>
    </row>
    <row r="9" spans="1:2" x14ac:dyDescent="0.3">
      <c r="A9" s="4" t="s">
        <v>13</v>
      </c>
      <c r="B9" s="5">
        <v>300</v>
      </c>
    </row>
    <row r="10" spans="1:2" x14ac:dyDescent="0.3">
      <c r="A10" s="4" t="s">
        <v>14</v>
      </c>
      <c r="B10" s="5">
        <v>1900</v>
      </c>
    </row>
    <row r="11" spans="1:2" x14ac:dyDescent="0.3">
      <c r="A11" s="4" t="s">
        <v>15</v>
      </c>
      <c r="B11" s="5">
        <v>500</v>
      </c>
    </row>
    <row r="12" spans="1:2" x14ac:dyDescent="0.3">
      <c r="A12" s="4" t="s">
        <v>16</v>
      </c>
      <c r="B12" s="5">
        <v>810</v>
      </c>
    </row>
    <row r="13" spans="1:2" x14ac:dyDescent="0.3">
      <c r="A13" s="4" t="s">
        <v>17</v>
      </c>
      <c r="B13" s="5">
        <v>1000</v>
      </c>
    </row>
    <row r="14" spans="1:2" x14ac:dyDescent="0.3">
      <c r="A14" s="4" t="s">
        <v>31</v>
      </c>
      <c r="B14" s="5">
        <v>10165</v>
      </c>
    </row>
    <row r="19" spans="3:3" x14ac:dyDescent="0.3">
      <c r="C19" s="2" t="s">
        <v>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96228-A637-4F07-9E53-0D6C607505A9}">
  <dimension ref="A3:B14"/>
  <sheetViews>
    <sheetView workbookViewId="0">
      <selection activeCell="B14" sqref="B14"/>
    </sheetView>
  </sheetViews>
  <sheetFormatPr defaultRowHeight="14.4" x14ac:dyDescent="0.3"/>
  <cols>
    <col min="1" max="1" width="12.5546875" bestFit="1" customWidth="1"/>
    <col min="2" max="2" width="19.5546875" bestFit="1" customWidth="1"/>
    <col min="3" max="3" width="14.6640625" bestFit="1" customWidth="1"/>
    <col min="4" max="7" width="19" bestFit="1" customWidth="1"/>
    <col min="8" max="8" width="14.88671875" bestFit="1" customWidth="1"/>
    <col min="9" max="9" width="19.5546875" bestFit="1" customWidth="1"/>
    <col min="10" max="10" width="22.33203125" bestFit="1" customWidth="1"/>
    <col min="11" max="11" width="5" bestFit="1" customWidth="1"/>
    <col min="12" max="12" width="10.77734375" bestFit="1" customWidth="1"/>
    <col min="13" max="13" width="9.6640625" bestFit="1" customWidth="1"/>
    <col min="14" max="14" width="10.33203125" bestFit="1" customWidth="1"/>
    <col min="15" max="15" width="9.6640625" bestFit="1" customWidth="1"/>
    <col min="16" max="16" width="10.33203125" bestFit="1" customWidth="1"/>
    <col min="17" max="17" width="9.6640625" bestFit="1" customWidth="1"/>
    <col min="18" max="18" width="10.33203125" bestFit="1" customWidth="1"/>
    <col min="19" max="19" width="9.6640625" bestFit="1" customWidth="1"/>
    <col min="20" max="20" width="10.33203125" bestFit="1" customWidth="1"/>
    <col min="21" max="21" width="9.6640625" bestFit="1" customWidth="1"/>
    <col min="22" max="22" width="10.77734375" bestFit="1" customWidth="1"/>
    <col min="23" max="23" width="15.109375" bestFit="1" customWidth="1"/>
    <col min="24" max="24" width="9.6640625" bestFit="1" customWidth="1"/>
    <col min="25" max="25" width="12.33203125" bestFit="1" customWidth="1"/>
    <col min="26" max="26" width="15.109375" bestFit="1" customWidth="1"/>
    <col min="27" max="27" width="9.6640625" bestFit="1" customWidth="1"/>
    <col min="28" max="28" width="12.33203125" bestFit="1" customWidth="1"/>
    <col min="29" max="29" width="15.109375" bestFit="1" customWidth="1"/>
    <col min="30" max="30" width="9.6640625" bestFit="1" customWidth="1"/>
    <col min="31" max="31" width="10.77734375" bestFit="1" customWidth="1"/>
  </cols>
  <sheetData>
    <row r="3" spans="1:2" x14ac:dyDescent="0.3">
      <c r="A3" s="3" t="s">
        <v>30</v>
      </c>
      <c r="B3" t="s">
        <v>46</v>
      </c>
    </row>
    <row r="4" spans="1:2" x14ac:dyDescent="0.3">
      <c r="A4" s="4" t="s">
        <v>28</v>
      </c>
      <c r="B4" s="5">
        <v>405</v>
      </c>
    </row>
    <row r="5" spans="1:2" x14ac:dyDescent="0.3">
      <c r="A5" s="4" t="s">
        <v>26</v>
      </c>
      <c r="B5" s="5">
        <v>1900</v>
      </c>
    </row>
    <row r="6" spans="1:2" x14ac:dyDescent="0.3">
      <c r="A6" s="4" t="s">
        <v>31</v>
      </c>
      <c r="B6" s="5">
        <v>2305</v>
      </c>
    </row>
    <row r="14" spans="1:2" x14ac:dyDescent="0.3">
      <c r="B14" s="2" t="s">
        <v>47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4"/>
  <sheetViews>
    <sheetView tabSelected="1" zoomScale="79" workbookViewId="0">
      <selection activeCell="G29" sqref="G29"/>
    </sheetView>
  </sheetViews>
  <sheetFormatPr defaultRowHeight="14.4" x14ac:dyDescent="0.3"/>
  <cols>
    <col min="4" max="4" width="11.5546875" bestFit="1" customWidth="1"/>
    <col min="5" max="5" width="28.33203125" bestFit="1" customWidth="1"/>
    <col min="8" max="8" width="14.77734375" bestFit="1" customWidth="1"/>
    <col min="9" max="9" width="12.88671875" bestFit="1" customWidth="1"/>
    <col min="10" max="10" width="15.6640625" bestFit="1" customWidth="1"/>
  </cols>
  <sheetData>
    <row r="1" spans="1:10" x14ac:dyDescent="0.3">
      <c r="A1" s="1" t="s">
        <v>0</v>
      </c>
      <c r="B1" s="1" t="s">
        <v>1</v>
      </c>
      <c r="C1" s="1" t="s">
        <v>2</v>
      </c>
      <c r="D1" s="1" t="s">
        <v>3</v>
      </c>
      <c r="E1" s="1" t="s">
        <v>4</v>
      </c>
      <c r="F1" s="1" t="s">
        <v>5</v>
      </c>
      <c r="G1" s="1" t="s">
        <v>6</v>
      </c>
      <c r="H1" s="1" t="s">
        <v>7</v>
      </c>
      <c r="I1" s="1" t="s">
        <v>35</v>
      </c>
      <c r="J1" s="2" t="s">
        <v>36</v>
      </c>
    </row>
    <row r="2" spans="1:10" x14ac:dyDescent="0.3">
      <c r="A2">
        <v>1001</v>
      </c>
      <c r="B2" t="s">
        <v>8</v>
      </c>
      <c r="C2" t="s">
        <v>18</v>
      </c>
      <c r="D2" t="s">
        <v>22</v>
      </c>
      <c r="E2" t="s">
        <v>26</v>
      </c>
      <c r="F2">
        <v>5</v>
      </c>
      <c r="G2">
        <v>500</v>
      </c>
      <c r="H2">
        <v>0.05</v>
      </c>
      <c r="I2">
        <f>F2*G2*(1-H2)</f>
        <v>2375</v>
      </c>
      <c r="J2">
        <f>F2*G2</f>
        <v>2500</v>
      </c>
    </row>
    <row r="3" spans="1:10" x14ac:dyDescent="0.3">
      <c r="A3">
        <v>1002</v>
      </c>
      <c r="B3" t="s">
        <v>9</v>
      </c>
      <c r="C3" t="s">
        <v>19</v>
      </c>
      <c r="D3" t="s">
        <v>23</v>
      </c>
      <c r="E3" t="s">
        <v>27</v>
      </c>
      <c r="F3">
        <v>20</v>
      </c>
      <c r="G3">
        <v>20</v>
      </c>
      <c r="H3">
        <v>0</v>
      </c>
      <c r="I3">
        <f t="shared" ref="I3:I11" si="0">F3*G3*(1-H3)</f>
        <v>400</v>
      </c>
      <c r="J3">
        <f t="shared" ref="J3:J11" si="1">F3*G3</f>
        <v>400</v>
      </c>
    </row>
    <row r="4" spans="1:10" x14ac:dyDescent="0.3">
      <c r="A4">
        <v>1003</v>
      </c>
      <c r="B4" t="s">
        <v>10</v>
      </c>
      <c r="C4" t="s">
        <v>20</v>
      </c>
      <c r="D4" t="s">
        <v>24</v>
      </c>
      <c r="E4" t="s">
        <v>28</v>
      </c>
      <c r="F4">
        <v>15</v>
      </c>
      <c r="G4">
        <v>30</v>
      </c>
      <c r="H4">
        <v>0.1</v>
      </c>
      <c r="I4">
        <f t="shared" si="0"/>
        <v>405</v>
      </c>
      <c r="J4">
        <f t="shared" si="1"/>
        <v>450</v>
      </c>
    </row>
    <row r="5" spans="1:10" x14ac:dyDescent="0.3">
      <c r="A5">
        <v>1004</v>
      </c>
      <c r="B5" t="s">
        <v>11</v>
      </c>
      <c r="C5" t="s">
        <v>21</v>
      </c>
      <c r="D5" t="s">
        <v>25</v>
      </c>
      <c r="E5" t="s">
        <v>29</v>
      </c>
      <c r="F5">
        <v>7</v>
      </c>
      <c r="G5">
        <v>150</v>
      </c>
      <c r="H5">
        <v>0</v>
      </c>
      <c r="I5">
        <f t="shared" si="0"/>
        <v>1050</v>
      </c>
      <c r="J5">
        <f t="shared" si="1"/>
        <v>1050</v>
      </c>
    </row>
    <row r="6" spans="1:10" x14ac:dyDescent="0.3">
      <c r="A6">
        <v>1005</v>
      </c>
      <c r="B6" t="s">
        <v>12</v>
      </c>
      <c r="C6" t="s">
        <v>18</v>
      </c>
      <c r="D6" t="s">
        <v>22</v>
      </c>
      <c r="E6" t="s">
        <v>26</v>
      </c>
      <c r="F6">
        <v>3</v>
      </c>
      <c r="G6">
        <v>500</v>
      </c>
      <c r="H6">
        <v>0.05</v>
      </c>
      <c r="I6">
        <f t="shared" si="0"/>
        <v>1425</v>
      </c>
      <c r="J6">
        <f t="shared" si="1"/>
        <v>1500</v>
      </c>
    </row>
    <row r="7" spans="1:10" x14ac:dyDescent="0.3">
      <c r="A7">
        <v>1006</v>
      </c>
      <c r="B7" t="s">
        <v>13</v>
      </c>
      <c r="C7" t="s">
        <v>19</v>
      </c>
      <c r="D7" t="s">
        <v>23</v>
      </c>
      <c r="E7" t="s">
        <v>28</v>
      </c>
      <c r="F7">
        <v>10</v>
      </c>
      <c r="G7">
        <v>30</v>
      </c>
      <c r="H7">
        <v>0</v>
      </c>
      <c r="I7">
        <f t="shared" si="0"/>
        <v>300</v>
      </c>
      <c r="J7">
        <f t="shared" si="1"/>
        <v>300</v>
      </c>
    </row>
    <row r="8" spans="1:10" x14ac:dyDescent="0.3">
      <c r="A8">
        <v>1007</v>
      </c>
      <c r="B8" t="s">
        <v>14</v>
      </c>
      <c r="C8" t="s">
        <v>20</v>
      </c>
      <c r="D8" t="s">
        <v>24</v>
      </c>
      <c r="E8" t="s">
        <v>26</v>
      </c>
      <c r="F8">
        <v>4</v>
      </c>
      <c r="G8">
        <v>500</v>
      </c>
      <c r="H8">
        <v>0.05</v>
      </c>
      <c r="I8">
        <f t="shared" si="0"/>
        <v>1900</v>
      </c>
      <c r="J8">
        <f t="shared" si="1"/>
        <v>2000</v>
      </c>
    </row>
    <row r="9" spans="1:10" x14ac:dyDescent="0.3">
      <c r="A9">
        <v>1008</v>
      </c>
      <c r="B9" t="s">
        <v>15</v>
      </c>
      <c r="C9" t="s">
        <v>21</v>
      </c>
      <c r="D9" t="s">
        <v>25</v>
      </c>
      <c r="E9" t="s">
        <v>27</v>
      </c>
      <c r="F9">
        <v>25</v>
      </c>
      <c r="G9">
        <v>20</v>
      </c>
      <c r="H9">
        <v>0</v>
      </c>
      <c r="I9">
        <f t="shared" si="0"/>
        <v>500</v>
      </c>
      <c r="J9">
        <f t="shared" si="1"/>
        <v>500</v>
      </c>
    </row>
    <row r="10" spans="1:10" x14ac:dyDescent="0.3">
      <c r="A10">
        <v>1009</v>
      </c>
      <c r="B10" t="s">
        <v>16</v>
      </c>
      <c r="C10" t="s">
        <v>18</v>
      </c>
      <c r="D10" t="s">
        <v>22</v>
      </c>
      <c r="E10" t="s">
        <v>29</v>
      </c>
      <c r="F10">
        <v>6</v>
      </c>
      <c r="G10">
        <v>150</v>
      </c>
      <c r="H10">
        <v>0.1</v>
      </c>
      <c r="I10">
        <f t="shared" si="0"/>
        <v>810</v>
      </c>
      <c r="J10">
        <f t="shared" si="1"/>
        <v>900</v>
      </c>
    </row>
    <row r="11" spans="1:10" x14ac:dyDescent="0.3">
      <c r="A11">
        <v>1010</v>
      </c>
      <c r="B11" t="s">
        <v>17</v>
      </c>
      <c r="C11" t="s">
        <v>19</v>
      </c>
      <c r="D11" t="s">
        <v>23</v>
      </c>
      <c r="E11" t="s">
        <v>26</v>
      </c>
      <c r="F11">
        <v>2</v>
      </c>
      <c r="G11">
        <v>500</v>
      </c>
      <c r="H11">
        <v>0</v>
      </c>
      <c r="I11">
        <f t="shared" si="0"/>
        <v>1000</v>
      </c>
      <c r="J11">
        <f t="shared" si="1"/>
        <v>1000</v>
      </c>
    </row>
    <row r="15" spans="1:10" x14ac:dyDescent="0.3">
      <c r="E15" s="2" t="s">
        <v>37</v>
      </c>
      <c r="F15">
        <f>AVERAGE(F2:F11)</f>
        <v>9.6999999999999993</v>
      </c>
      <c r="H15" s="2" t="s">
        <v>38</v>
      </c>
      <c r="I15">
        <f>MAX(I2:I11)</f>
        <v>2375</v>
      </c>
    </row>
    <row r="16" spans="1:10" x14ac:dyDescent="0.3">
      <c r="H16" s="2" t="s">
        <v>39</v>
      </c>
      <c r="I16">
        <f>MIN(I2:I11)</f>
        <v>300</v>
      </c>
    </row>
    <row r="17" spans="5:9" x14ac:dyDescent="0.3">
      <c r="H17" s="2" t="s">
        <v>40</v>
      </c>
      <c r="I17">
        <f>COUNTIF(C2:C11,C2)</f>
        <v>3</v>
      </c>
    </row>
    <row r="18" spans="5:9" x14ac:dyDescent="0.3">
      <c r="E18" s="2" t="s">
        <v>41</v>
      </c>
      <c r="F18">
        <f>SUMIF(E2:E11,E2,J2:J11)</f>
        <v>7000</v>
      </c>
    </row>
    <row r="20" spans="5:9" x14ac:dyDescent="0.3">
      <c r="E20" t="s">
        <v>44</v>
      </c>
      <c r="F20" t="s">
        <v>19</v>
      </c>
      <c r="G20">
        <f>VLOOKUP(F20,C2:J11,5,0)</f>
        <v>20</v>
      </c>
    </row>
    <row r="21" spans="5:9" x14ac:dyDescent="0.3">
      <c r="F21" t="s">
        <v>18</v>
      </c>
      <c r="G21">
        <f>VLOOKUP(F21,C3:J12,5,0)</f>
        <v>500</v>
      </c>
    </row>
    <row r="24" spans="5:9" x14ac:dyDescent="0.3">
      <c r="E24" s="2"/>
    </row>
  </sheetData>
  <conditionalFormatting sqref="I1:I11">
    <cfRule type="cellIs" dxfId="0" priority="1" operator="greaterThan">
      <formula>1000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Q7)</vt:lpstr>
      <vt:lpstr>Q8)</vt:lpstr>
      <vt:lpstr>Q10)</vt:lpstr>
      <vt:lpstr>Q12)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Darshan Patil</dc:creator>
  <cp:lastModifiedBy>Darshan Patil</cp:lastModifiedBy>
  <dcterms:created xsi:type="dcterms:W3CDTF">2025-08-08T19:11:17Z</dcterms:created>
  <dcterms:modified xsi:type="dcterms:W3CDTF">2025-08-08T20:16:17Z</dcterms:modified>
</cp:coreProperties>
</file>