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030" windowHeight="9780"/>
  </bookViews>
  <sheets>
    <sheet name="Femicidio" sheetId="1" r:id="rId1"/>
  </sheets>
  <calcPr calcId="144525"/>
</workbook>
</file>

<file path=xl/calcChain.xml><?xml version="1.0" encoding="utf-8"?>
<calcChain xmlns="http://schemas.openxmlformats.org/spreadsheetml/2006/main">
  <c r="H96" i="1" l="1"/>
  <c r="H97" i="1"/>
  <c r="H98" i="1"/>
  <c r="H99" i="1"/>
  <c r="H100" i="1"/>
  <c r="H95" i="1"/>
  <c r="K100" i="1" l="1"/>
  <c r="K99" i="1"/>
  <c r="K98" i="1"/>
  <c r="K97" i="1"/>
  <c r="K96" i="1"/>
  <c r="K95" i="1"/>
  <c r="C53" i="1"/>
</calcChain>
</file>

<file path=xl/sharedStrings.xml><?xml version="1.0" encoding="utf-8"?>
<sst xmlns="http://schemas.openxmlformats.org/spreadsheetml/2006/main" count="24" uniqueCount="20">
  <si>
    <t xml:space="preserve">Homicidios dolosos contra mujeres </t>
  </si>
  <si>
    <t>Femicidio Ampliado (Belém do Pará)</t>
  </si>
  <si>
    <t>Femicidio Art.Nº 21 LPVCM</t>
  </si>
  <si>
    <t>Homicida - Víctima</t>
  </si>
  <si>
    <t>Porcentaje de recurrencia</t>
  </si>
  <si>
    <t>Otros</t>
  </si>
  <si>
    <t>Atacante sexual</t>
  </si>
  <si>
    <t>Conviviente</t>
  </si>
  <si>
    <t>Ex-Conviviente</t>
  </si>
  <si>
    <t>Esposo</t>
  </si>
  <si>
    <t>Padre</t>
  </si>
  <si>
    <t>Amante</t>
  </si>
  <si>
    <t>Pretendiente</t>
  </si>
  <si>
    <t>Ex-Esposo</t>
  </si>
  <si>
    <t>Total</t>
  </si>
  <si>
    <t>Absolutoria</t>
  </si>
  <si>
    <t>Condenatoria</t>
  </si>
  <si>
    <t>FEMICIIDIO</t>
  </si>
  <si>
    <t>TENTATIVA DE FEMICIDIO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</si>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</sst>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name val="Arial"/>
      <family val="2"/>
    </font>
    <font>
      <sz val="6"/>
      <color theme="1"/>
      <name val="Arial"/>
      <family val="2"/>
    </font>
    <font>
      <b/>
      <sz val="10"/>
      <color theme="1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/>
    <xf numFmtId="164" fontId="0" fillId="2" borderId="5" xfId="1" applyNumberFormat="1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</cellXfs>
  <cellStyles count="5">
    <cellStyle name="Comma" xfId="1" builtinId="3"/>
    <cellStyle name="Comma 2" xfId="3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Gráfico 1. Femicidios registrados en Costa Rica según tipo. </a:t>
            </a:r>
          </a:p>
          <a:p>
            <a:pPr>
              <a:defRPr sz="1000"/>
            </a:pPr>
            <a:r>
              <a:rPr lang="en-US" sz="1000"/>
              <a:t>Periodo 2007-2015</a:t>
            </a:r>
          </a:p>
          <a:p>
            <a:pPr>
              <a:defRPr sz="1000"/>
            </a:pPr>
            <a:r>
              <a:rPr lang="en-US" sz="1000"/>
              <a:t>(*) Datos 2016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6916570549788543E-2"/>
          <c:y val="0.15277398124289035"/>
          <c:w val="0.81974387505768898"/>
          <c:h val="0.678579414540175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Femicidio!$B$7</c:f>
              <c:strCache>
                <c:ptCount val="1"/>
                <c:pt idx="0">
                  <c:v>Femicidio Ampliado (Belém do Pará)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Femicidio!$C$6:$L$6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Femicidio!$C$7:$L$7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30</c:v>
                </c:pt>
                <c:pt idx="5">
                  <c:v>21</c:v>
                </c:pt>
                <c:pt idx="6">
                  <c:v>11</c:v>
                </c:pt>
                <c:pt idx="7">
                  <c:v>16</c:v>
                </c:pt>
                <c:pt idx="8">
                  <c:v>18</c:v>
                </c:pt>
                <c:pt idx="9">
                  <c:v>4</c:v>
                </c:pt>
              </c:numCache>
            </c:numRef>
          </c:val>
        </c:ser>
        <c:ser>
          <c:idx val="2"/>
          <c:order val="1"/>
          <c:tx>
            <c:strRef>
              <c:f>Femicidio!$B$8</c:f>
              <c:strCache>
                <c:ptCount val="1"/>
                <c:pt idx="0">
                  <c:v>Femicidio Art.Nº 21 LPVCM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Femicidio!$C$6:$L$6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Femicidio!$C$8:$L$8</c:f>
              <c:numCache>
                <c:formatCode>General</c:formatCode>
                <c:ptCount val="10"/>
                <c:pt idx="0">
                  <c:v>6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12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37460480"/>
        <c:axId val="649561600"/>
      </c:barChart>
      <c:catAx>
        <c:axId val="6374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ru-RU"/>
          </a:p>
        </c:txPr>
        <c:crossAx val="649561600"/>
        <c:crosses val="autoZero"/>
        <c:auto val="1"/>
        <c:lblAlgn val="ctr"/>
        <c:lblOffset val="100"/>
        <c:noMultiLvlLbl val="0"/>
      </c:catAx>
      <c:valAx>
        <c:axId val="649561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7460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91604077172011"/>
          <c:y val="0.5026683059598106"/>
          <c:w val="0.14885673892839518"/>
          <c:h val="0.15515172573265021"/>
        </c:manualLayout>
      </c:layout>
      <c:overlay val="0"/>
      <c:txPr>
        <a:bodyPr/>
        <a:lstStyle/>
        <a:p>
          <a:pPr>
            <a:defRPr sz="800" b="1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Gráfico 2. Distribución</a:t>
            </a:r>
            <a:r>
              <a:rPr lang="en-US" sz="1000" baseline="0"/>
              <a:t> porcentual basada en la persona perpetradora del femicidio según la clasificación estipulada por la Convención Belem Do Pará.</a:t>
            </a:r>
          </a:p>
          <a:p>
            <a:pPr>
              <a:defRPr sz="1000"/>
            </a:pPr>
            <a:r>
              <a:rPr lang="en-US" sz="1000" baseline="0"/>
              <a:t>Periodo 2007-2015.</a:t>
            </a:r>
          </a:p>
        </c:rich>
      </c:tx>
      <c:layout/>
      <c:overlay val="0"/>
    </c:title>
    <c:autoTitleDeleted val="0"/>
    <c:view3D>
      <c:rotX val="30"/>
      <c:rotY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1992899068131"/>
          <c:y val="0.1982084719555301"/>
          <c:w val="0.83770420823086256"/>
          <c:h val="0.65955476677340952"/>
        </c:manualLayout>
      </c:layout>
      <c:pie3DChart>
        <c:varyColors val="1"/>
        <c:ser>
          <c:idx val="0"/>
          <c:order val="0"/>
          <c:tx>
            <c:strRef>
              <c:f>Femicidio!$C$52</c:f>
              <c:strCache>
                <c:ptCount val="1"/>
                <c:pt idx="0">
                  <c:v>Porcentaje de recurrencia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 sz="1000" b="1"/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Femicidio!$B$53:$B$59</c:f>
              <c:strCache>
                <c:ptCount val="7"/>
                <c:pt idx="0">
                  <c:v>Otros</c:v>
                </c:pt>
                <c:pt idx="1">
                  <c:v>Atacante sexual</c:v>
                </c:pt>
                <c:pt idx="2">
                  <c:v>Ex-Conviviente</c:v>
                </c:pt>
                <c:pt idx="3">
                  <c:v>Padre</c:v>
                </c:pt>
                <c:pt idx="4">
                  <c:v>Amante</c:v>
                </c:pt>
                <c:pt idx="5">
                  <c:v>Pretendiente</c:v>
                </c:pt>
                <c:pt idx="6">
                  <c:v>Ex-Esposo</c:v>
                </c:pt>
              </c:strCache>
            </c:strRef>
          </c:cat>
          <c:val>
            <c:numRef>
              <c:f>Femicidio!$C$53:$C$59</c:f>
              <c:numCache>
                <c:formatCode>0.00%</c:formatCode>
                <c:ptCount val="7"/>
                <c:pt idx="0">
                  <c:v>0.3022999999999999</c:v>
                </c:pt>
                <c:pt idx="1">
                  <c:v>0.29649999999999999</c:v>
                </c:pt>
                <c:pt idx="2">
                  <c:v>0.20349999999999999</c:v>
                </c:pt>
                <c:pt idx="3">
                  <c:v>6.4000000000000001E-2</c:v>
                </c:pt>
                <c:pt idx="4">
                  <c:v>5.8099999999999999E-2</c:v>
                </c:pt>
                <c:pt idx="5">
                  <c:v>4.65E-2</c:v>
                </c:pt>
                <c:pt idx="6">
                  <c:v>2.9100000000000001E-2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baseline="0">
                <a:effectLst/>
              </a:rPr>
              <a:t>Gráfico 3. Distribución porcentual basada en la persona perpetradora del femicidio según la clasificación estipulada por el  Art. 21 LPVCM.</a:t>
            </a:r>
            <a:endParaRPr lang="ru-RU" sz="1000">
              <a:effectLst/>
            </a:endParaRPr>
          </a:p>
          <a:p>
            <a:pPr>
              <a:defRPr sz="1000"/>
            </a:pPr>
            <a:r>
              <a:rPr lang="en-US" sz="1000" b="1" i="0" baseline="0">
                <a:effectLst/>
              </a:rPr>
              <a:t>Periodo 2007-2015.</a:t>
            </a:r>
            <a:endParaRPr lang="ru-RU" sz="1000">
              <a:effectLst/>
            </a:endParaRPr>
          </a:p>
        </c:rich>
      </c:tx>
      <c:layout>
        <c:manualLayout>
          <c:xMode val="edge"/>
          <c:yMode val="edge"/>
          <c:x val="0.14299479166666668"/>
          <c:y val="1.8845698494050621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145833333333329E-2"/>
          <c:y val="0.20134947072523543"/>
          <c:w val="0.81770833333333337"/>
          <c:h val="0.64699088357884271"/>
        </c:manualLayout>
      </c:layout>
      <c:pie3DChart>
        <c:varyColors val="1"/>
        <c:ser>
          <c:idx val="0"/>
          <c:order val="0"/>
          <c:tx>
            <c:strRef>
              <c:f>Femicidio!$R$56</c:f>
              <c:strCache>
                <c:ptCount val="1"/>
                <c:pt idx="0">
                  <c:v>Porcentaje de recurrencia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Femicidio!$Q$57:$Q$58</c:f>
              <c:strCache>
                <c:ptCount val="2"/>
                <c:pt idx="0">
                  <c:v>Conviviente</c:v>
                </c:pt>
                <c:pt idx="1">
                  <c:v>Esposo</c:v>
                </c:pt>
              </c:strCache>
            </c:strRef>
          </c:cat>
          <c:val>
            <c:numRef>
              <c:f>Femicidio!$R$57:$R$58</c:f>
              <c:numCache>
                <c:formatCode>0.00%</c:formatCode>
                <c:ptCount val="2"/>
                <c:pt idx="0">
                  <c:v>0.80679999999999996</c:v>
                </c:pt>
                <c:pt idx="1">
                  <c:v>0.19320000000000001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Gráfico</a:t>
            </a:r>
            <a:r>
              <a:rPr lang="es-ES" sz="1000" baseline="0"/>
              <a:t> 4. Personas sentenciadas con condenatoria en los Tribunales Penales por femicidio según la categoría del Art. 21 LPVCM.</a:t>
            </a:r>
          </a:p>
          <a:p>
            <a:pPr>
              <a:defRPr sz="1000"/>
            </a:pPr>
            <a:r>
              <a:rPr lang="es-ES" sz="1000" baseline="0"/>
              <a:t>Periodo 2009-2014</a:t>
            </a:r>
            <a:endParaRPr lang="es-ES" sz="1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598870056497175E-2"/>
          <c:y val="0.16524637581286802"/>
          <c:w val="0.94211526361602249"/>
          <c:h val="0.68283225983841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Femicidio!$J$94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Femicidio!$G$95:$G$100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Femicidio!$J$95:$J$100</c:f>
              <c:numCache>
                <c:formatCode>_(* #,##0_);_(* \(#,##0\);_(* "-"??_);_(@_)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4912"/>
        <c:axId val="191180800"/>
      </c:barChart>
      <c:catAx>
        <c:axId val="1911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ru-RU"/>
          </a:p>
        </c:txPr>
        <c:crossAx val="191180800"/>
        <c:crosses val="autoZero"/>
        <c:auto val="1"/>
        <c:lblAlgn val="ctr"/>
        <c:lblOffset val="100"/>
        <c:noMultiLvlLbl val="0"/>
      </c:catAx>
      <c:valAx>
        <c:axId val="191180800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crossAx val="19117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>
                <a:effectLst/>
              </a:rPr>
              <a:t>Gráfico 5. Personas sentenciadas en los Tribunales Penales por tentativa de femicidio según la categoría del Art. 21 LPVCM.</a:t>
            </a:r>
            <a:endParaRPr lang="ru-RU" sz="1000">
              <a:effectLst/>
            </a:endParaRPr>
          </a:p>
          <a:p>
            <a:pPr>
              <a:defRPr sz="1000"/>
            </a:pPr>
            <a:r>
              <a:rPr lang="es-ES" sz="1000" b="1" i="0" baseline="0">
                <a:effectLst/>
              </a:rPr>
              <a:t>Periodo 2009-2014</a:t>
            </a:r>
            <a:endParaRPr lang="ru-RU" sz="10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1012416427889206E-2"/>
          <c:y val="0.16825406495652404"/>
          <c:w val="0.69173687100000747"/>
          <c:h val="0.6898436893244519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Femicidio!$L$94</c:f>
              <c:strCache>
                <c:ptCount val="1"/>
                <c:pt idx="0">
                  <c:v>Absolutoria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Femicidio!$G$95:$G$100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Femicidio!$L$95:$L$100</c:f>
              <c:numCache>
                <c:formatCode>_(* #,##0_);_(* \(#,##0\);_(* "-"??_);_(@_)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</c:ser>
        <c:ser>
          <c:idx val="2"/>
          <c:order val="2"/>
          <c:tx>
            <c:strRef>
              <c:f>Femicidio!$M$94</c:f>
              <c:strCache>
                <c:ptCount val="1"/>
                <c:pt idx="0">
                  <c:v>Condenatoria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Femicidio!$G$95:$G$100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Femicidio!$M$95:$M$100</c:f>
              <c:numCache>
                <c:formatCode>_(* #,##0_);_(* \(#,##0\);_(* "-"??_);_(@_)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1195776"/>
        <c:axId val="191197568"/>
      </c:barChart>
      <c:lineChart>
        <c:grouping val="standard"/>
        <c:varyColors val="0"/>
        <c:ser>
          <c:idx val="0"/>
          <c:order val="0"/>
          <c:tx>
            <c:strRef>
              <c:f>Femicidio!$K$94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Femicidio!$G$95:$G$100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Femicidio!$K$95:$K$100</c:f>
              <c:numCache>
                <c:formatCode>_(* #,##0_);_(* \(#,##0\);_(* "-"??_);_(@_)</c:formatCode>
                <c:ptCount val="6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15</c:v>
                </c:pt>
                <c:pt idx="4">
                  <c:v>26</c:v>
                </c:pt>
                <c:pt idx="5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95776"/>
        <c:axId val="191197568"/>
      </c:lineChart>
      <c:catAx>
        <c:axId val="1911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ru-RU"/>
          </a:p>
        </c:txPr>
        <c:crossAx val="191197568"/>
        <c:crosses val="autoZero"/>
        <c:auto val="1"/>
        <c:lblAlgn val="ctr"/>
        <c:lblOffset val="100"/>
        <c:noMultiLvlLbl val="0"/>
      </c:catAx>
      <c:valAx>
        <c:axId val="191197568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crossAx val="191195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2302190736189"/>
          <c:y val="0.44680409753384343"/>
          <c:w val="0.21084192556159706"/>
          <c:h val="0.21853661100076316"/>
        </c:manualLayout>
      </c:layout>
      <c:overlay val="0"/>
      <c:txPr>
        <a:bodyPr/>
        <a:lstStyle/>
        <a:p>
          <a:pPr>
            <a:defRPr sz="800" b="1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939801</xdr:colOff>
      <xdr:row>10</xdr:row>
      <xdr:rowOff>65082</xdr:rowOff>
    </xdr:from>
    <xdr:to>
      <xdr:col>17</xdr:col>
      <xdr:colOff>520701</xdr:colOff>
      <xdr:row>46</xdr:row>
      <xdr:rowOff>42333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159808</xdr:colOff>
      <xdr:row>59</xdr:row>
      <xdr:rowOff>101068</xdr:rowOff>
    </xdr:from>
    <xdr:to>
      <xdr:col>9</xdr:col>
      <xdr:colOff>560916</xdr:colOff>
      <xdr:row>90</xdr:row>
      <xdr:rowOff>49741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</xdr:colOff>
      <xdr:row>59</xdr:row>
      <xdr:rowOff>123294</xdr:rowOff>
    </xdr:from>
    <xdr:to>
      <xdr:col>24</xdr:col>
      <xdr:colOff>157692</xdr:colOff>
      <xdr:row>90</xdr:row>
      <xdr:rowOff>71968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375706</xdr:colOff>
      <xdr:row>101</xdr:row>
      <xdr:rowOff>117476</xdr:rowOff>
    </xdr:from>
    <xdr:to>
      <xdr:col>10</xdr:col>
      <xdr:colOff>212724</xdr:colOff>
      <xdr:row>132</xdr:row>
      <xdr:rowOff>7408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570442</xdr:colOff>
      <xdr:row>101</xdr:row>
      <xdr:rowOff>101070</xdr:rowOff>
    </xdr:from>
    <xdr:to>
      <xdr:col>23</xdr:col>
      <xdr:colOff>98425</xdr:colOff>
      <xdr:row>131</xdr:row>
      <xdr:rowOff>115358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0.00519</cdr:x>
      <cdr:y>0.94071</cdr:y>
    </cdr:from>
    <cdr:to>
      <cdr:x>0.36594</cdr:x>
      <cdr:y>0.96972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4442" y="5195479"/>
          <a:ext cx="3785103" cy="16022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0.01009</cdr:x>
      <cdr:y>0.88098</cdr:y>
    </cdr:from>
    <cdr:to>
      <cdr:x>0.18986</cdr:x>
      <cdr:y>0.92394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5834" y="4688417"/>
          <a:ext cx="1886213" cy="22863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0.00874</cdr:x>
      <cdr:y>0.95874</cdr:y>
    </cdr:from>
    <cdr:to>
      <cdr:x>0.509</cdr:x>
      <cdr:y>0.98784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8691" y="4205288"/>
          <a:ext cx="3359303" cy="12763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0.00456</cdr:x>
      <cdr:y>0.95874</cdr:y>
    </cdr:from>
    <cdr:to>
      <cdr:x>0.56345</cdr:x>
      <cdr:y>0.98784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836" y="4205290"/>
          <a:ext cx="4024489" cy="127638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0.00514</cdr:x>
      <cdr:y>0.95548</cdr:y>
    </cdr:from>
    <cdr:to>
      <cdr:x>0.57636</cdr:x>
      <cdr:y>0.99266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750" y="3917950"/>
          <a:ext cx="3531163" cy="15245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0.00514</cdr:x>
      <cdr:y>0.95548</cdr:y>
    </cdr:from>
    <cdr:to>
      <cdr:x>0.57636</cdr:x>
      <cdr:y>0.99266</cdr:y>
    </cdr:to>
    <cdr:pic>
      <cdr:nvPicPr>
        <cdr:cNvPr id="3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750" y="3917950"/>
          <a:ext cx="3531163" cy="15245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0.00478</cdr:x>
      <cdr:y>0.96261</cdr:y>
    </cdr:from>
    <cdr:to>
      <cdr:x>0.5359</cdr:x>
      <cdr:y>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750" y="4139756"/>
          <a:ext cx="3531163" cy="16078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X100"/>
  <sheetViews>
    <sheetView tabSelected="1" zoomScale="90" zoomScaleNormal="90" workbookViewId="0">
      <selection activeCell="Q3" sqref="Q3"/>
    </sheetView>
  </sheetViews>
  <sheetFormatPr defaultRowHeight="11.25" x14ac:dyDescent="0.2"/>
  <cols>
    <col min="1" max="1" width="9.33203125" style="1"/>
    <col min="2" max="2" width="41" style="1" customWidth="1"/>
    <col min="3" max="11" width="10.1640625" style="2" customWidth="1"/>
    <col min="12" max="14" width="10.1640625" style="1" customWidth="1"/>
    <col min="15" max="16384" width="9.33203125" style="1"/>
  </cols>
  <sheetData>
    <row r="6" spans="2:12" x14ac:dyDescent="0.2">
      <c r="B6" s="25" t="s">
        <v>0</v>
      </c>
      <c r="C6" s="7">
        <v>2007</v>
      </c>
      <c r="D6" s="7">
        <v>2008</v>
      </c>
      <c r="E6" s="7">
        <v>2009</v>
      </c>
      <c r="F6" s="7">
        <v>2010</v>
      </c>
      <c r="G6" s="7">
        <v>2011</v>
      </c>
      <c r="H6" s="7">
        <v>2012</v>
      </c>
      <c r="I6" s="7">
        <v>2013</v>
      </c>
      <c r="J6" s="7">
        <v>2014</v>
      </c>
      <c r="K6" s="7">
        <v>2015</v>
      </c>
      <c r="L6" s="7">
        <v>2016</v>
      </c>
    </row>
    <row r="7" spans="2:12" x14ac:dyDescent="0.2">
      <c r="B7" s="25" t="s">
        <v>1</v>
      </c>
      <c r="C7" s="7">
        <v>15</v>
      </c>
      <c r="D7" s="7">
        <v>15</v>
      </c>
      <c r="E7" s="7">
        <v>24</v>
      </c>
      <c r="F7" s="7">
        <v>21</v>
      </c>
      <c r="G7" s="7">
        <v>30</v>
      </c>
      <c r="H7" s="7">
        <v>21</v>
      </c>
      <c r="I7" s="7">
        <v>11</v>
      </c>
      <c r="J7" s="7">
        <v>16</v>
      </c>
      <c r="K7" s="7">
        <v>18</v>
      </c>
      <c r="L7" s="7">
        <v>4</v>
      </c>
    </row>
    <row r="8" spans="2:12" x14ac:dyDescent="0.2">
      <c r="B8" s="25" t="s">
        <v>2</v>
      </c>
      <c r="C8" s="7">
        <v>6</v>
      </c>
      <c r="D8" s="7">
        <v>18</v>
      </c>
      <c r="E8" s="7">
        <v>15</v>
      </c>
      <c r="F8" s="7">
        <v>10</v>
      </c>
      <c r="G8" s="7">
        <v>12</v>
      </c>
      <c r="H8" s="7">
        <v>5</v>
      </c>
      <c r="I8" s="7">
        <v>7</v>
      </c>
      <c r="J8" s="7">
        <v>6</v>
      </c>
      <c r="K8" s="7">
        <v>9</v>
      </c>
      <c r="L8" s="7">
        <v>3</v>
      </c>
    </row>
    <row r="32" spans="20:24" x14ac:dyDescent="0.2">
      <c r="T32" s="34"/>
      <c r="U32" s="34"/>
      <c r="V32" s="34"/>
      <c r="W32" s="34"/>
      <c r="X32" s="34"/>
    </row>
    <row r="37" spans="2:24" x14ac:dyDescent="0.2">
      <c r="T37" s="26"/>
      <c r="U37" s="26"/>
      <c r="V37" s="26"/>
      <c r="W37" s="26"/>
      <c r="X37" s="26"/>
    </row>
    <row r="40" spans="2:24" x14ac:dyDescent="0.2">
      <c r="B40" s="3"/>
      <c r="E40" s="4"/>
    </row>
    <row r="43" spans="2:24" s="2" customFormat="1" x14ac:dyDescent="0.2">
      <c r="B43" s="1"/>
      <c r="C43" s="5"/>
      <c r="D43" s="5"/>
      <c r="L43" s="1"/>
      <c r="M43" s="1"/>
      <c r="N43" s="1"/>
      <c r="O43" s="1"/>
      <c r="P43" s="1"/>
      <c r="Q43" s="1"/>
      <c r="R43" s="1"/>
    </row>
    <row r="44" spans="2:24" s="2" customFormat="1" x14ac:dyDescent="0.2">
      <c r="B44" s="1"/>
      <c r="C44" s="5"/>
      <c r="D44" s="5"/>
      <c r="L44" s="1"/>
      <c r="M44" s="1"/>
      <c r="N44" s="1"/>
      <c r="O44" s="1"/>
      <c r="P44" s="1"/>
      <c r="Q44" s="1"/>
      <c r="R44" s="1"/>
    </row>
    <row r="45" spans="2:24" s="2" customFormat="1" x14ac:dyDescent="0.2">
      <c r="B45" s="1"/>
      <c r="C45" s="5"/>
      <c r="D45" s="5"/>
      <c r="L45" s="1"/>
      <c r="M45" s="1"/>
      <c r="N45" s="1"/>
      <c r="O45" s="1"/>
      <c r="P45" s="1"/>
      <c r="Q45" s="1"/>
      <c r="R45" s="1"/>
    </row>
    <row r="46" spans="2:24" s="2" customFormat="1" ht="12.75" x14ac:dyDescent="0.2">
      <c r="E46" s="6"/>
      <c r="F46" s="7"/>
      <c r="L46" s="1"/>
      <c r="M46" s="1"/>
      <c r="N46" s="1"/>
      <c r="O46" s="1"/>
      <c r="P46" s="1"/>
      <c r="Q46" s="1"/>
      <c r="R46" s="1"/>
    </row>
    <row r="47" spans="2:24" s="2" customFormat="1" x14ac:dyDescent="0.2">
      <c r="L47" s="1"/>
      <c r="M47" s="1"/>
      <c r="N47" s="1"/>
      <c r="O47" s="1"/>
      <c r="P47" s="1"/>
      <c r="Q47" s="1"/>
      <c r="R47" s="1"/>
    </row>
    <row r="48" spans="2:24" s="2" customFormat="1" x14ac:dyDescent="0.2">
      <c r="L48" s="1"/>
      <c r="M48" s="1"/>
      <c r="N48" s="1"/>
      <c r="O48" s="1"/>
      <c r="P48" s="1"/>
      <c r="Q48" s="1"/>
      <c r="R48" s="1"/>
    </row>
    <row r="49" spans="2:18" s="2" customFormat="1" x14ac:dyDescent="0.2">
      <c r="L49" s="1"/>
      <c r="M49" s="1"/>
      <c r="N49" s="1"/>
      <c r="O49" s="1"/>
      <c r="P49" s="1"/>
      <c r="Q49" s="1"/>
      <c r="R49" s="1"/>
    </row>
    <row r="50" spans="2:18" s="2" customFormat="1" x14ac:dyDescent="0.2">
      <c r="L50" s="1"/>
      <c r="M50" s="1"/>
      <c r="N50" s="1"/>
      <c r="O50" s="1"/>
      <c r="P50" s="1"/>
      <c r="Q50" s="1"/>
      <c r="R50" s="1"/>
    </row>
    <row r="51" spans="2:18" s="2" customFormat="1" x14ac:dyDescent="0.2">
      <c r="L51" s="1"/>
      <c r="M51" s="1"/>
      <c r="N51" s="1"/>
      <c r="O51" s="1"/>
      <c r="P51" s="1"/>
      <c r="Q51" s="1"/>
      <c r="R51" s="1"/>
    </row>
    <row r="52" spans="2:18" s="2" customFormat="1" x14ac:dyDescent="0.2">
      <c r="B52" s="2" t="s">
        <v>3</v>
      </c>
      <c r="C52" s="2" t="s">
        <v>4</v>
      </c>
      <c r="L52" s="1"/>
      <c r="M52" s="1"/>
      <c r="N52" s="1"/>
      <c r="O52" s="1"/>
      <c r="P52" s="1"/>
      <c r="Q52" s="1"/>
      <c r="R52" s="1"/>
    </row>
    <row r="53" spans="2:18" s="2" customFormat="1" x14ac:dyDescent="0.2">
      <c r="B53" s="1" t="s">
        <v>5</v>
      </c>
      <c r="C53" s="8">
        <f>1-SUM(C54:C59)</f>
        <v>0.3022999999999999</v>
      </c>
      <c r="G53" s="9"/>
      <c r="L53" s="1"/>
      <c r="M53" s="1"/>
      <c r="N53" s="1"/>
      <c r="O53" s="1"/>
      <c r="P53" s="1"/>
    </row>
    <row r="54" spans="2:18" s="2" customFormat="1" x14ac:dyDescent="0.2">
      <c r="B54" s="1" t="s">
        <v>6</v>
      </c>
      <c r="C54" s="9">
        <v>0.29649999999999999</v>
      </c>
      <c r="G54" s="9"/>
      <c r="L54" s="1"/>
      <c r="M54" s="1"/>
      <c r="N54" s="1"/>
      <c r="O54" s="1"/>
      <c r="P54" s="1"/>
    </row>
    <row r="55" spans="2:18" s="2" customFormat="1" x14ac:dyDescent="0.2">
      <c r="B55" s="1" t="s">
        <v>8</v>
      </c>
      <c r="C55" s="9">
        <v>0.20349999999999999</v>
      </c>
      <c r="G55" s="8"/>
      <c r="L55" s="1"/>
      <c r="M55" s="1"/>
      <c r="N55" s="1"/>
      <c r="O55" s="1"/>
      <c r="P55" s="1"/>
    </row>
    <row r="56" spans="2:18" s="2" customFormat="1" x14ac:dyDescent="0.2">
      <c r="B56" s="1" t="s">
        <v>10</v>
      </c>
      <c r="C56" s="9">
        <v>6.4000000000000001E-2</v>
      </c>
      <c r="L56" s="1"/>
      <c r="M56" s="1"/>
      <c r="N56" s="1"/>
      <c r="O56" s="1"/>
      <c r="P56" s="1"/>
      <c r="Q56" s="2" t="s">
        <v>3</v>
      </c>
      <c r="R56" s="2" t="s">
        <v>4</v>
      </c>
    </row>
    <row r="57" spans="2:18" x14ac:dyDescent="0.2">
      <c r="B57" s="1" t="s">
        <v>11</v>
      </c>
      <c r="C57" s="9">
        <v>5.8099999999999999E-2</v>
      </c>
      <c r="Q57" s="2" t="s">
        <v>7</v>
      </c>
      <c r="R57" s="8">
        <v>0.80679999999999996</v>
      </c>
    </row>
    <row r="58" spans="2:18" x14ac:dyDescent="0.2">
      <c r="B58" s="1" t="s">
        <v>12</v>
      </c>
      <c r="C58" s="9">
        <v>4.65E-2</v>
      </c>
      <c r="Q58" s="9" t="s">
        <v>9</v>
      </c>
      <c r="R58" s="8">
        <v>0.19320000000000001</v>
      </c>
    </row>
    <row r="59" spans="2:18" x14ac:dyDescent="0.2">
      <c r="B59" s="1" t="s">
        <v>13</v>
      </c>
      <c r="C59" s="8">
        <v>2.9100000000000001E-2</v>
      </c>
    </row>
    <row r="77" spans="8:13" x14ac:dyDescent="0.2">
      <c r="H77" s="27"/>
      <c r="I77" s="27"/>
      <c r="J77" s="27"/>
      <c r="K77" s="27"/>
      <c r="L77" s="27"/>
      <c r="M77" s="27"/>
    </row>
    <row r="78" spans="8:13" x14ac:dyDescent="0.2">
      <c r="H78" s="10"/>
      <c r="I78" s="10"/>
      <c r="J78" s="10"/>
      <c r="K78" s="10"/>
      <c r="L78" s="10"/>
      <c r="M78" s="10"/>
    </row>
    <row r="79" spans="8:13" x14ac:dyDescent="0.2">
      <c r="H79" s="10"/>
      <c r="I79" s="10"/>
      <c r="J79" s="10"/>
      <c r="K79" s="10"/>
      <c r="L79" s="10"/>
      <c r="M79" s="10"/>
    </row>
    <row r="80" spans="8:13" x14ac:dyDescent="0.2">
      <c r="H80" s="10"/>
      <c r="I80" s="10"/>
      <c r="J80" s="10"/>
      <c r="K80" s="10"/>
      <c r="L80" s="10"/>
      <c r="M80" s="10"/>
    </row>
    <row r="81" spans="6:14" x14ac:dyDescent="0.2">
      <c r="H81" s="10"/>
      <c r="I81" s="10"/>
      <c r="J81" s="10"/>
      <c r="K81" s="10"/>
      <c r="L81" s="10"/>
      <c r="M81" s="10"/>
    </row>
    <row r="82" spans="6:14" x14ac:dyDescent="0.2">
      <c r="H82" s="10"/>
      <c r="I82" s="10"/>
      <c r="J82" s="10"/>
      <c r="K82" s="10"/>
      <c r="L82" s="10"/>
      <c r="M82" s="10"/>
    </row>
    <row r="83" spans="6:14" x14ac:dyDescent="0.2">
      <c r="H83" s="10"/>
      <c r="I83" s="10"/>
      <c r="J83" s="10"/>
      <c r="K83" s="10"/>
      <c r="L83" s="10"/>
      <c r="M83" s="10"/>
    </row>
    <row r="84" spans="6:14" x14ac:dyDescent="0.2">
      <c r="H84" s="10"/>
      <c r="I84" s="10"/>
      <c r="J84" s="10"/>
      <c r="K84" s="10"/>
      <c r="L84" s="10"/>
      <c r="M84" s="10"/>
    </row>
    <row r="85" spans="6:14" x14ac:dyDescent="0.2">
      <c r="H85" s="10"/>
      <c r="I85" s="10"/>
      <c r="J85" s="10"/>
      <c r="K85" s="10"/>
      <c r="L85" s="10"/>
      <c r="M85" s="10"/>
    </row>
    <row r="86" spans="6:14" x14ac:dyDescent="0.2">
      <c r="H86" s="10"/>
      <c r="I86" s="10"/>
      <c r="J86" s="10"/>
      <c r="K86" s="10"/>
      <c r="L86" s="10"/>
      <c r="M86" s="10"/>
    </row>
    <row r="87" spans="6:14" x14ac:dyDescent="0.2">
      <c r="H87" s="10"/>
      <c r="I87" s="10"/>
      <c r="J87" s="10"/>
      <c r="K87" s="10"/>
      <c r="L87" s="10"/>
      <c r="M87" s="10"/>
    </row>
    <row r="88" spans="6:14" x14ac:dyDescent="0.2">
      <c r="H88" s="10"/>
      <c r="I88" s="10"/>
      <c r="J88" s="10"/>
      <c r="K88" s="10"/>
      <c r="L88" s="10"/>
      <c r="M88" s="10"/>
    </row>
    <row r="89" spans="6:14" x14ac:dyDescent="0.2">
      <c r="H89" s="10"/>
      <c r="I89" s="10"/>
      <c r="J89" s="10"/>
      <c r="K89" s="10"/>
      <c r="L89" s="10"/>
      <c r="M89" s="10"/>
    </row>
    <row r="90" spans="6:14" x14ac:dyDescent="0.2">
      <c r="H90" s="10"/>
      <c r="I90" s="10"/>
      <c r="J90" s="10"/>
      <c r="K90" s="10"/>
      <c r="L90" s="10"/>
      <c r="M90" s="10"/>
    </row>
    <row r="91" spans="6:14" x14ac:dyDescent="0.2">
      <c r="H91" s="10"/>
      <c r="I91" s="10"/>
      <c r="J91" s="10"/>
      <c r="K91" s="10"/>
      <c r="L91" s="10"/>
      <c r="M91" s="10"/>
    </row>
    <row r="92" spans="6:14" x14ac:dyDescent="0.2">
      <c r="H92" s="10"/>
      <c r="I92" s="10"/>
      <c r="J92" s="10"/>
      <c r="K92" s="10"/>
      <c r="L92" s="10"/>
      <c r="M92" s="10"/>
    </row>
    <row r="93" spans="6:14" x14ac:dyDescent="0.2">
      <c r="F93" s="11"/>
      <c r="G93" s="30" t="s">
        <v>19</v>
      </c>
      <c r="H93" s="28" t="s">
        <v>17</v>
      </c>
      <c r="I93" s="28"/>
      <c r="J93" s="28"/>
      <c r="K93" s="28" t="s">
        <v>18</v>
      </c>
      <c r="L93" s="28"/>
      <c r="M93" s="29"/>
      <c r="N93" s="22"/>
    </row>
    <row r="94" spans="6:14" x14ac:dyDescent="0.2">
      <c r="F94" s="11"/>
      <c r="G94" s="31"/>
      <c r="H94" s="23" t="s">
        <v>14</v>
      </c>
      <c r="I94" s="32" t="s">
        <v>16</v>
      </c>
      <c r="J94" s="33"/>
      <c r="K94" s="23" t="s">
        <v>14</v>
      </c>
      <c r="L94" s="24" t="s">
        <v>15</v>
      </c>
      <c r="M94" s="24" t="s">
        <v>16</v>
      </c>
      <c r="N94" s="22"/>
    </row>
    <row r="95" spans="6:14" x14ac:dyDescent="0.2">
      <c r="F95" s="11"/>
      <c r="G95" s="20">
        <v>2009</v>
      </c>
      <c r="H95" s="12">
        <f>J95</f>
        <v>7</v>
      </c>
      <c r="I95" s="13"/>
      <c r="J95" s="14">
        <v>7</v>
      </c>
      <c r="K95" s="12">
        <f>SUM(L95:M95)</f>
        <v>9</v>
      </c>
      <c r="L95" s="18">
        <v>1</v>
      </c>
      <c r="M95" s="18">
        <v>8</v>
      </c>
      <c r="N95" s="22"/>
    </row>
    <row r="96" spans="6:14" x14ac:dyDescent="0.2">
      <c r="F96" s="11"/>
      <c r="G96" s="20">
        <v>2010</v>
      </c>
      <c r="H96" s="12">
        <f t="shared" ref="H96:H100" si="0">J96</f>
        <v>10</v>
      </c>
      <c r="I96" s="13"/>
      <c r="J96" s="14">
        <v>10</v>
      </c>
      <c r="K96" s="12">
        <f>SUM(L96:M96)</f>
        <v>7</v>
      </c>
      <c r="L96" s="13">
        <v>3</v>
      </c>
      <c r="M96" s="13">
        <v>4</v>
      </c>
      <c r="N96" s="22"/>
    </row>
    <row r="97" spans="6:14" x14ac:dyDescent="0.2">
      <c r="F97" s="11"/>
      <c r="G97" s="20">
        <v>2011</v>
      </c>
      <c r="H97" s="12">
        <f t="shared" si="0"/>
        <v>7</v>
      </c>
      <c r="I97" s="13"/>
      <c r="J97" s="14">
        <v>7</v>
      </c>
      <c r="K97" s="12">
        <f t="shared" ref="K97:K99" si="1">SUM(L97:M97)</f>
        <v>16</v>
      </c>
      <c r="L97" s="13">
        <v>6</v>
      </c>
      <c r="M97" s="13">
        <v>10</v>
      </c>
      <c r="N97" s="22"/>
    </row>
    <row r="98" spans="6:14" x14ac:dyDescent="0.2">
      <c r="F98" s="11"/>
      <c r="G98" s="20">
        <v>2012</v>
      </c>
      <c r="H98" s="12">
        <f t="shared" si="0"/>
        <v>6</v>
      </c>
      <c r="I98" s="13"/>
      <c r="J98" s="14">
        <v>6</v>
      </c>
      <c r="K98" s="12">
        <f t="shared" si="1"/>
        <v>15</v>
      </c>
      <c r="L98" s="13">
        <v>7</v>
      </c>
      <c r="M98" s="13">
        <v>8</v>
      </c>
      <c r="N98" s="22"/>
    </row>
    <row r="99" spans="6:14" x14ac:dyDescent="0.2">
      <c r="F99" s="11"/>
      <c r="G99" s="20">
        <v>2013</v>
      </c>
      <c r="H99" s="12">
        <f t="shared" si="0"/>
        <v>6</v>
      </c>
      <c r="I99" s="13"/>
      <c r="J99" s="14">
        <v>6</v>
      </c>
      <c r="K99" s="12">
        <f t="shared" si="1"/>
        <v>26</v>
      </c>
      <c r="L99" s="13">
        <v>14</v>
      </c>
      <c r="M99" s="13">
        <v>12</v>
      </c>
      <c r="N99" s="22"/>
    </row>
    <row r="100" spans="6:14" x14ac:dyDescent="0.2">
      <c r="F100" s="11"/>
      <c r="G100" s="21">
        <v>2014</v>
      </c>
      <c r="H100" s="15">
        <f t="shared" si="0"/>
        <v>9</v>
      </c>
      <c r="I100" s="16"/>
      <c r="J100" s="17">
        <v>9</v>
      </c>
      <c r="K100" s="15">
        <f>SUM(L100:M100)</f>
        <v>20</v>
      </c>
      <c r="L100" s="19">
        <v>12</v>
      </c>
      <c r="M100" s="19">
        <v>8</v>
      </c>
      <c r="N100" s="22"/>
    </row>
  </sheetData>
  <mergeCells count="7">
    <mergeCell ref="T32:X32"/>
    <mergeCell ref="H77:J77"/>
    <mergeCell ref="K77:M77"/>
    <mergeCell ref="H93:J93"/>
    <mergeCell ref="K93:M93"/>
    <mergeCell ref="G93:G94"/>
    <mergeCell ref="I94:J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Femicidio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2016-03-18T17:01:05Z</dcterms:created>
  <dcterms:modified xsi:type="dcterms:W3CDTF">2016-04-07T17:10:00Z</dcterms:modified>
</cp:coreProperties>
</file>