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ackUp_Marisol_2023-03-30\mbeltranm\BackUp mbeltranm\REPORTES IMPORTANTES PLAN DE DESARROLLO 2024-2027\2025 PRIMER SEMESTRE\"/>
    </mc:Choice>
  </mc:AlternateContent>
  <xr:revisionPtr revIDLastSave="0" documentId="13_ncr:1_{180A1ABF-8803-492F-A448-CB15A76311A7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ejecución de gastos" sheetId="1" state="hidden" r:id="rId1"/>
    <sheet name="ejecución proyectos 30 junio" sheetId="2" r:id="rId2"/>
    <sheet name="ejecución de gastos (2)" sheetId="3" r:id="rId3"/>
    <sheet name="TABLA DINAMICA" sheetId="6" r:id="rId4"/>
    <sheet name="METAS SIN EJECUCIÓN" sheetId="13" r:id="rId5"/>
    <sheet name="Presupuesto x Meta -E.Gastos" sheetId="5" r:id="rId6"/>
    <sheet name="Hoja2" sheetId="4" r:id="rId7"/>
  </sheets>
  <definedNames>
    <definedName name="_xlnm._FilterDatabase" localSheetId="0" hidden="1">'ejecución de gastos'!$A$1:$AH$506</definedName>
    <definedName name="_xlnm._FilterDatabase" localSheetId="2" hidden="1">'ejecución de gastos (2)'!$A$1:$AM$261</definedName>
    <definedName name="_xlnm._FilterDatabase" localSheetId="6" hidden="1">Hoja2!$A$1:$AB$130</definedName>
    <definedName name="_xlnm._FilterDatabase" localSheetId="4" hidden="1">'METAS SIN EJECUCIÓN'!$A$1:$F$35</definedName>
    <definedName name="_xlnm.Print_Area" localSheetId="0">'ejecución de gastos'!$A$1:$AH$512</definedName>
    <definedName name="_xlnm.Print_Area" localSheetId="2">'ejecución de gastos (2)'!$A$1:$AL$266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9" i="3" l="1"/>
  <c r="L211" i="3" l="1"/>
  <c r="L206" i="3"/>
  <c r="L242" i="3"/>
  <c r="L243" i="3"/>
  <c r="K243" i="3"/>
  <c r="K242" i="3"/>
  <c r="L240" i="3"/>
  <c r="K240" i="3"/>
  <c r="L238" i="3"/>
  <c r="K238" i="3"/>
  <c r="L99" i="3"/>
  <c r="L100" i="3"/>
  <c r="L101" i="3"/>
  <c r="L102" i="3"/>
  <c r="L103" i="3"/>
  <c r="L98" i="3"/>
  <c r="K103" i="3"/>
  <c r="K104" i="3"/>
  <c r="K105" i="3"/>
  <c r="K106" i="3"/>
  <c r="K102" i="3"/>
  <c r="K98" i="3"/>
  <c r="L250" i="3"/>
  <c r="L251" i="3"/>
  <c r="L252" i="3"/>
  <c r="L253" i="3"/>
  <c r="L254" i="3"/>
  <c r="L255" i="3"/>
  <c r="L256" i="3"/>
  <c r="L257" i="3"/>
  <c r="L258" i="3"/>
  <c r="L259" i="3"/>
  <c r="L260" i="3"/>
  <c r="K250" i="3"/>
  <c r="K251" i="3"/>
  <c r="K252" i="3"/>
  <c r="K253" i="3"/>
  <c r="K254" i="3"/>
  <c r="K255" i="3"/>
  <c r="K256" i="3"/>
  <c r="K257" i="3"/>
  <c r="K258" i="3"/>
  <c r="K259" i="3"/>
  <c r="K260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189" i="3"/>
  <c r="K190" i="3"/>
  <c r="K191" i="3"/>
  <c r="K192" i="3"/>
  <c r="K193" i="3"/>
  <c r="K194" i="3"/>
  <c r="K195" i="3"/>
  <c r="K196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L157" i="3"/>
  <c r="L158" i="3"/>
  <c r="L159" i="3"/>
  <c r="K157" i="3"/>
  <c r="L142" i="3"/>
  <c r="L145" i="3"/>
  <c r="L146" i="3"/>
  <c r="L147" i="3"/>
  <c r="L148" i="3"/>
  <c r="L149" i="3"/>
  <c r="L150" i="3"/>
  <c r="L151" i="3"/>
  <c r="L152" i="3"/>
  <c r="L153" i="3"/>
  <c r="L154" i="3"/>
  <c r="K142" i="3"/>
  <c r="K145" i="3"/>
  <c r="K146" i="3"/>
  <c r="K147" i="3"/>
  <c r="K148" i="3"/>
  <c r="K149" i="3"/>
  <c r="K150" i="3"/>
  <c r="K151" i="3"/>
  <c r="K152" i="3"/>
  <c r="K153" i="3"/>
  <c r="L139" i="3"/>
  <c r="K139" i="3"/>
  <c r="L135" i="3"/>
  <c r="L136" i="3"/>
  <c r="K135" i="3"/>
  <c r="L128" i="3"/>
  <c r="L129" i="3"/>
  <c r="K128" i="3"/>
  <c r="K129" i="3"/>
  <c r="L117" i="3"/>
  <c r="L118" i="3"/>
  <c r="L119" i="3"/>
  <c r="L120" i="3"/>
  <c r="L121" i="3"/>
  <c r="L122" i="3"/>
  <c r="L123" i="3"/>
  <c r="K117" i="3"/>
  <c r="K118" i="3"/>
  <c r="K119" i="3"/>
  <c r="K120" i="3"/>
  <c r="K121" i="3"/>
  <c r="K122" i="3"/>
  <c r="L75" i="3"/>
  <c r="L76" i="3"/>
  <c r="L77" i="3"/>
  <c r="L78" i="3"/>
  <c r="L79" i="3"/>
  <c r="L80" i="3"/>
  <c r="L81" i="3"/>
  <c r="L82" i="3"/>
  <c r="L83" i="3"/>
  <c r="L84" i="3"/>
  <c r="L85" i="3"/>
  <c r="L86" i="3"/>
  <c r="K75" i="3"/>
  <c r="K76" i="3"/>
  <c r="K77" i="3"/>
  <c r="K78" i="3"/>
  <c r="K79" i="3"/>
  <c r="K80" i="3"/>
  <c r="K81" i="3"/>
  <c r="K82" i="3"/>
  <c r="K83" i="3"/>
  <c r="K84" i="3"/>
  <c r="K85" i="3"/>
  <c r="K86" i="3"/>
  <c r="L72" i="3"/>
  <c r="K72" i="3"/>
  <c r="L69" i="3"/>
  <c r="K69" i="3"/>
  <c r="L66" i="3"/>
  <c r="L67" i="3"/>
  <c r="K66" i="3"/>
  <c r="K67" i="3"/>
  <c r="L57" i="3"/>
  <c r="L58" i="3"/>
  <c r="L59" i="3"/>
  <c r="L60" i="3"/>
  <c r="K57" i="3"/>
  <c r="K58" i="3"/>
  <c r="K59" i="3"/>
  <c r="K60" i="3"/>
  <c r="L52" i="3"/>
  <c r="K52" i="3"/>
  <c r="L46" i="3"/>
  <c r="K46" i="3"/>
  <c r="L39" i="3"/>
  <c r="L40" i="3"/>
  <c r="L41" i="3"/>
  <c r="L42" i="3"/>
  <c r="K39" i="3"/>
  <c r="K40" i="3"/>
  <c r="K41" i="3"/>
  <c r="K42" i="3"/>
  <c r="L31" i="3"/>
  <c r="K31" i="3"/>
  <c r="L28" i="3"/>
  <c r="K28" i="3"/>
  <c r="L24" i="3"/>
  <c r="L25" i="3"/>
  <c r="L26" i="3"/>
  <c r="K24" i="3"/>
  <c r="K25" i="3"/>
  <c r="K26" i="3"/>
  <c r="L16" i="3"/>
  <c r="K16" i="3"/>
  <c r="L13" i="3"/>
  <c r="K13" i="3"/>
  <c r="L9" i="3"/>
  <c r="K9" i="3"/>
  <c r="L3" i="3"/>
  <c r="L4" i="3"/>
  <c r="L5" i="3"/>
  <c r="L6" i="3"/>
  <c r="L7" i="3"/>
  <c r="K3" i="3"/>
  <c r="K4" i="3"/>
  <c r="K5" i="3"/>
  <c r="K6" i="3"/>
  <c r="K7" i="3"/>
  <c r="K8" i="3"/>
  <c r="K10" i="3"/>
  <c r="K11" i="3"/>
  <c r="K12" i="3"/>
  <c r="K14" i="3"/>
  <c r="K15" i="3"/>
  <c r="K17" i="3"/>
  <c r="K18" i="3"/>
  <c r="K19" i="3"/>
  <c r="K20" i="3"/>
  <c r="K23" i="3"/>
  <c r="K27" i="3"/>
  <c r="K29" i="3"/>
  <c r="K30" i="3"/>
  <c r="K32" i="3"/>
  <c r="K33" i="3"/>
  <c r="K34" i="3"/>
  <c r="K35" i="3"/>
  <c r="K36" i="3"/>
  <c r="K37" i="3"/>
  <c r="K38" i="3"/>
  <c r="K43" i="3"/>
  <c r="K44" i="3"/>
  <c r="K45" i="3"/>
  <c r="K47" i="3"/>
  <c r="K48" i="3"/>
  <c r="K49" i="3"/>
  <c r="K50" i="3"/>
  <c r="K51" i="3"/>
  <c r="K53" i="3"/>
  <c r="K54" i="3"/>
  <c r="K55" i="3"/>
  <c r="K56" i="3"/>
  <c r="K61" i="3"/>
  <c r="K62" i="3"/>
  <c r="K63" i="3"/>
  <c r="K64" i="3"/>
  <c r="K65" i="3"/>
  <c r="K68" i="3"/>
  <c r="K70" i="3"/>
  <c r="K71" i="3"/>
  <c r="K73" i="3"/>
  <c r="K74" i="3"/>
  <c r="K87" i="3"/>
  <c r="K88" i="3"/>
  <c r="K89" i="3"/>
  <c r="K90" i="3"/>
  <c r="K91" i="3"/>
  <c r="K92" i="3"/>
  <c r="K93" i="3"/>
  <c r="K94" i="3"/>
  <c r="K95" i="3"/>
  <c r="K96" i="3"/>
  <c r="K97" i="3"/>
  <c r="K99" i="3"/>
  <c r="K100" i="3"/>
  <c r="K101" i="3"/>
  <c r="K107" i="3"/>
  <c r="K108" i="3"/>
  <c r="K109" i="3"/>
  <c r="K110" i="3"/>
  <c r="K111" i="3"/>
  <c r="K112" i="3"/>
  <c r="K113" i="3"/>
  <c r="K114" i="3"/>
  <c r="K115" i="3"/>
  <c r="K116" i="3"/>
  <c r="K123" i="3"/>
  <c r="K124" i="3"/>
  <c r="K125" i="3"/>
  <c r="K126" i="3"/>
  <c r="K127" i="3"/>
  <c r="K130" i="3"/>
  <c r="K131" i="3"/>
  <c r="K132" i="3"/>
  <c r="K133" i="3"/>
  <c r="K134" i="3"/>
  <c r="K136" i="3"/>
  <c r="K137" i="3"/>
  <c r="K138" i="3"/>
  <c r="K140" i="3"/>
  <c r="K141" i="3"/>
  <c r="K154" i="3"/>
  <c r="K155" i="3"/>
  <c r="K156" i="3"/>
  <c r="K158" i="3"/>
  <c r="K159" i="3"/>
  <c r="K160" i="3"/>
  <c r="K161" i="3"/>
  <c r="K162" i="3"/>
  <c r="K163" i="3"/>
  <c r="K164" i="3"/>
  <c r="K165" i="3"/>
  <c r="K166" i="3"/>
  <c r="K167" i="3"/>
  <c r="K168" i="3"/>
  <c r="K197" i="3"/>
  <c r="K198" i="3"/>
  <c r="K199" i="3"/>
  <c r="K200" i="3"/>
  <c r="K201" i="3"/>
  <c r="K202" i="3"/>
  <c r="K203" i="3"/>
  <c r="K204" i="3"/>
  <c r="K20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" i="3" l="1"/>
  <c r="L249" i="3"/>
  <c r="L248" i="3"/>
  <c r="L247" i="3"/>
  <c r="L246" i="3"/>
  <c r="L245" i="3"/>
  <c r="L244" i="3"/>
  <c r="L241" i="3"/>
  <c r="L239" i="3"/>
  <c r="L237" i="3"/>
  <c r="L236" i="3"/>
  <c r="L235" i="3"/>
  <c r="L234" i="3"/>
  <c r="L233" i="3"/>
  <c r="L232" i="3"/>
  <c r="L231" i="3"/>
  <c r="L230" i="3"/>
  <c r="L228" i="3"/>
  <c r="L213" i="3"/>
  <c r="L212" i="3"/>
  <c r="L210" i="3"/>
  <c r="L209" i="3"/>
  <c r="L208" i="3"/>
  <c r="L207" i="3"/>
  <c r="L205" i="3"/>
  <c r="L204" i="3"/>
  <c r="L203" i="3"/>
  <c r="L198" i="3"/>
  <c r="L201" i="3"/>
  <c r="L202" i="3"/>
  <c r="L200" i="3"/>
  <c r="L197" i="3"/>
  <c r="L199" i="3"/>
  <c r="L168" i="3"/>
  <c r="L167" i="3"/>
  <c r="L166" i="3"/>
  <c r="L165" i="3"/>
  <c r="L164" i="3"/>
  <c r="L163" i="3"/>
  <c r="L162" i="3"/>
  <c r="L161" i="3"/>
  <c r="L160" i="3"/>
  <c r="L156" i="3"/>
  <c r="L155" i="3"/>
  <c r="L141" i="3"/>
  <c r="L140" i="3"/>
  <c r="L138" i="3"/>
  <c r="L137" i="3"/>
  <c r="L134" i="3"/>
  <c r="L133" i="3"/>
  <c r="L132" i="3"/>
  <c r="L131" i="3"/>
  <c r="L130" i="3"/>
  <c r="L127" i="3"/>
  <c r="L126" i="3"/>
  <c r="L125" i="3"/>
  <c r="L124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97" i="3"/>
  <c r="L96" i="3"/>
  <c r="L95" i="3"/>
  <c r="L94" i="3"/>
  <c r="L93" i="3"/>
  <c r="L92" i="3"/>
  <c r="L91" i="3"/>
  <c r="L90" i="3"/>
  <c r="L89" i="3"/>
  <c r="L88" i="3"/>
  <c r="L87" i="3"/>
  <c r="L74" i="3"/>
  <c r="L73" i="3"/>
  <c r="L71" i="3"/>
  <c r="L70" i="3"/>
  <c r="L68" i="3"/>
  <c r="L65" i="3"/>
  <c r="L64" i="3"/>
  <c r="L63" i="3"/>
  <c r="L62" i="3"/>
  <c r="L61" i="3"/>
  <c r="L56" i="3"/>
  <c r="L55" i="3"/>
  <c r="L54" i="3"/>
  <c r="L53" i="3"/>
  <c r="L51" i="3"/>
  <c r="L50" i="3"/>
  <c r="L49" i="3"/>
  <c r="L48" i="3"/>
  <c r="L47" i="3"/>
  <c r="L45" i="3"/>
  <c r="L44" i="3"/>
  <c r="L43" i="3"/>
  <c r="L38" i="3"/>
  <c r="L37" i="3"/>
  <c r="L36" i="3"/>
  <c r="L35" i="3"/>
  <c r="L34" i="3"/>
  <c r="L33" i="3"/>
  <c r="L32" i="3"/>
  <c r="L30" i="3"/>
  <c r="L29" i="3"/>
  <c r="L27" i="3"/>
  <c r="L23" i="3"/>
  <c r="L20" i="3"/>
  <c r="L19" i="3"/>
  <c r="L18" i="3"/>
  <c r="L17" i="3"/>
  <c r="L15" i="3"/>
  <c r="L14" i="3"/>
  <c r="L12" i="3"/>
  <c r="L11" i="3"/>
  <c r="L10" i="3"/>
  <c r="L8" i="3"/>
  <c r="L2" i="3"/>
  <c r="K249" i="3"/>
  <c r="K248" i="3"/>
  <c r="K247" i="3"/>
  <c r="K246" i="3"/>
  <c r="K245" i="3"/>
  <c r="K244" i="3"/>
  <c r="K241" i="3"/>
  <c r="K239" i="3"/>
  <c r="K237" i="3"/>
  <c r="K236" i="3"/>
  <c r="K235" i="3"/>
  <c r="K234" i="3"/>
  <c r="K233" i="3"/>
  <c r="K232" i="3"/>
  <c r="K231" i="3"/>
  <c r="K2" i="3"/>
  <c r="N526" i="2" l="1"/>
  <c r="M526" i="2"/>
  <c r="L526" i="2"/>
  <c r="K526" i="2"/>
</calcChain>
</file>

<file path=xl/sharedStrings.xml><?xml version="1.0" encoding="utf-8"?>
<sst xmlns="http://schemas.openxmlformats.org/spreadsheetml/2006/main" count="21999" uniqueCount="3093">
  <si>
    <t>Sec</t>
  </si>
  <si>
    <t>Clasificador</t>
  </si>
  <si>
    <t>Fuente</t>
  </si>
  <si>
    <t>Nombre
Fuente</t>
  </si>
  <si>
    <t>Sector</t>
  </si>
  <si>
    <t>Nombre
Sector</t>
  </si>
  <si>
    <t>Prog</t>
  </si>
  <si>
    <t>Nombre
Prog</t>
  </si>
  <si>
    <t>SubProg</t>
  </si>
  <si>
    <t>Nombre
SubProg</t>
  </si>
  <si>
    <t>Producto</t>
  </si>
  <si>
    <t>Nombre
Producto</t>
  </si>
  <si>
    <t>Cpc</t>
  </si>
  <si>
    <t>Nombre
Cpc</t>
  </si>
  <si>
    <t>Proyecto</t>
  </si>
  <si>
    <t>Nombre
Proyecto</t>
  </si>
  <si>
    <t>Indicador</t>
  </si>
  <si>
    <t>Nombre Indicador</t>
  </si>
  <si>
    <t>CodDependencia</t>
  </si>
  <si>
    <t>Dependencia</t>
  </si>
  <si>
    <t>Nombre del Rubro</t>
  </si>
  <si>
    <t>Apropiacion
Incial</t>
  </si>
  <si>
    <t>Adiciones</t>
  </si>
  <si>
    <t>Reducciones</t>
  </si>
  <si>
    <t>Creditos</t>
  </si>
  <si>
    <t>ContraCreditos</t>
  </si>
  <si>
    <t>Definitivo</t>
  </si>
  <si>
    <t>Disponibilidades</t>
  </si>
  <si>
    <t>Compromisos</t>
  </si>
  <si>
    <t>Obligaciones</t>
  </si>
  <si>
    <t>Pagos</t>
  </si>
  <si>
    <t>Saldo
Disponible</t>
  </si>
  <si>
    <t>Reserva</t>
  </si>
  <si>
    <t>Cuentas por
Pagar</t>
  </si>
  <si>
    <t>TOTAL GASTOS</t>
  </si>
  <si>
    <t>16</t>
  </si>
  <si>
    <t>2</t>
  </si>
  <si>
    <t>0</t>
  </si>
  <si>
    <t>Gastos - ALCALDIA</t>
  </si>
  <si>
    <t>2.1</t>
  </si>
  <si>
    <t>Funcionamiento</t>
  </si>
  <si>
    <t>2.1.1</t>
  </si>
  <si>
    <t>Gastos de personal</t>
  </si>
  <si>
    <t>2.1.1.01</t>
  </si>
  <si>
    <t>Planta de personal permanente</t>
  </si>
  <si>
    <t>2.1.1.01.01</t>
  </si>
  <si>
    <t>Factores constitutivos de salario</t>
  </si>
  <si>
    <t>2.1.1.01.01.001</t>
  </si>
  <si>
    <t>Factores salariales comunes</t>
  </si>
  <si>
    <t>2.1.1.01.01.001.01</t>
  </si>
  <si>
    <t>1.2.1.0.00</t>
  </si>
  <si>
    <t>INGRESOS CORRIENTES DE LIBRE DESTINACION</t>
  </si>
  <si>
    <t>NO APLICA</t>
  </si>
  <si>
    <t>No aplica</t>
  </si>
  <si>
    <t>NA</t>
  </si>
  <si>
    <t>N/A</t>
  </si>
  <si>
    <t>Sueldo básico</t>
  </si>
  <si>
    <t>1.2.3.1.19</t>
  </si>
  <si>
    <t>ESTAMPILLAS</t>
  </si>
  <si>
    <t>1.2.4.3.04</t>
  </si>
  <si>
    <t>SGP-PROPOSITO GENERAL-LIBRE DESTINACION MUNICIPIOS CATEGORIAS 4, 5 Y 6</t>
  </si>
  <si>
    <t>2.1.1.01.01.001.04</t>
  </si>
  <si>
    <t>Subsidio de alimentación</t>
  </si>
  <si>
    <t>1.3.3.8.04</t>
  </si>
  <si>
    <t>R.B. SGP-PROPOSITO GENERAL-LIBRE DESTINACION MUNICIPIOS CATEGORIAS 4, 5 Y 6</t>
  </si>
  <si>
    <t>2.1.1.01.01.001.05</t>
  </si>
  <si>
    <t>Auxilio de transporte</t>
  </si>
  <si>
    <t>2.1.1.01.01.001.06</t>
  </si>
  <si>
    <t>Prima de servicio</t>
  </si>
  <si>
    <t>2.1.1.01.01.001.07</t>
  </si>
  <si>
    <t>Bonificación por servicios prestados</t>
  </si>
  <si>
    <t>2.1.1.01.01.001.08</t>
  </si>
  <si>
    <t>Prestaciones sociales</t>
  </si>
  <si>
    <t>2.1.1.01.01.001.08.01</t>
  </si>
  <si>
    <t>Prima de navidad</t>
  </si>
  <si>
    <t>2.1.1.01.01.001.08.02</t>
  </si>
  <si>
    <t>Prima de vacaciones</t>
  </si>
  <si>
    <t>2.1.1.01.01.001.10</t>
  </si>
  <si>
    <t>Viáticos de los funcionarios en comisión</t>
  </si>
  <si>
    <t>2.1.1.01.02</t>
  </si>
  <si>
    <t>Contribuciones inherentes a la nómina</t>
  </si>
  <si>
    <t>2.1.1.01.02.001</t>
  </si>
  <si>
    <t>Aportes a la seguridad social en pensiones</t>
  </si>
  <si>
    <t>2.1.1.01.02.002</t>
  </si>
  <si>
    <t>Aportes a la seguridad social en salud</t>
  </si>
  <si>
    <t>2.1.1.01.02.003</t>
  </si>
  <si>
    <t>Aportes de cesantías</t>
  </si>
  <si>
    <t>2.1.1.01.02.004</t>
  </si>
  <si>
    <t>Aportes a cajas de compensación familiar</t>
  </si>
  <si>
    <t>2.1.1.01.02.005</t>
  </si>
  <si>
    <t>Aportes generales al sistema de riesgos laborales</t>
  </si>
  <si>
    <t>2.1.1.01.02.006</t>
  </si>
  <si>
    <t>Aportes al ICBF</t>
  </si>
  <si>
    <t>2.1.1.01.02.007</t>
  </si>
  <si>
    <t>Aportes al SENA</t>
  </si>
  <si>
    <t>2.1.1.01.02.008</t>
  </si>
  <si>
    <t>Aportes a la ESAP</t>
  </si>
  <si>
    <t>2.1.1.01.02.009</t>
  </si>
  <si>
    <t>Aportes a escuelas industriales e institutos técnicos</t>
  </si>
  <si>
    <t>2.1.1.01.03</t>
  </si>
  <si>
    <t>Remuneraciones no constitutivas de factor salarial</t>
  </si>
  <si>
    <t>2.1.1.01.03.001</t>
  </si>
  <si>
    <t>2.1.1.01.03.001.01</t>
  </si>
  <si>
    <t>Vacaciones</t>
  </si>
  <si>
    <t>2.1.1.01.03.001.02</t>
  </si>
  <si>
    <t>Indemnización por vacaciones</t>
  </si>
  <si>
    <t>2.1.1.01.03.001.03</t>
  </si>
  <si>
    <t>Bonificación especial de recreación</t>
  </si>
  <si>
    <t>2.1.1.01.03.001.04</t>
  </si>
  <si>
    <t>Subsidio Familiar</t>
  </si>
  <si>
    <t>2.1.1.01.03.003</t>
  </si>
  <si>
    <t>Bonificación de dirección para gobernadores y alcaldes</t>
  </si>
  <si>
    <t>2.1.1.01.03.004</t>
  </si>
  <si>
    <t>Bonificación de gestión territorial para alcaldes</t>
  </si>
  <si>
    <t>2.1.2</t>
  </si>
  <si>
    <t>Adquisición de bienes y servicios</t>
  </si>
  <si>
    <t>2.1.2.02</t>
  </si>
  <si>
    <t>Adquisiciones diferentes de activos</t>
  </si>
  <si>
    <t>2.1.2.02.01</t>
  </si>
  <si>
    <t>Materiales y suministros</t>
  </si>
  <si>
    <t>2.1.2.02.01.002</t>
  </si>
  <si>
    <t>Productos alimenticios, bebidas y tabaco; textiles, prendas de vestir y productos de cuero</t>
  </si>
  <si>
    <t>2.1.2.02.01.003</t>
  </si>
  <si>
    <t>Otros bienes transportables (excepto productos metálicos, maquinaria y equipo)</t>
  </si>
  <si>
    <t>2.1.2.02.02</t>
  </si>
  <si>
    <t>Adquisición de servicios</t>
  </si>
  <si>
    <t>2.1.2.02.02.006</t>
  </si>
  <si>
    <t>Comercio y distribución; alojamiento; servicios de suministro de comidas y bebidas; servicios de transporte; y servicios de distribución de electricidad, gas y agua</t>
  </si>
  <si>
    <t>2.1.2.02.02.006.01</t>
  </si>
  <si>
    <t>Servicios Publicos</t>
  </si>
  <si>
    <t>2.1.2.02.02.006.02</t>
  </si>
  <si>
    <t>Gastos Electorales</t>
  </si>
  <si>
    <t>2.1.2.02.02.007</t>
  </si>
  <si>
    <t>Servicios financieros y servicios conexos; servicios inmobiliarios; y servicios de arrendamiento y leasing</t>
  </si>
  <si>
    <t>2.1.2.02.02.007.01</t>
  </si>
  <si>
    <t>Seguros y polizas</t>
  </si>
  <si>
    <t>2.1.2.02.02.007.02</t>
  </si>
  <si>
    <t>1.3.3.1.00</t>
  </si>
  <si>
    <t>RECURSOS DEL BALANCE DE LIBRE DESTINACION</t>
  </si>
  <si>
    <t>Reservas - Gastos de Funcionamiento</t>
  </si>
  <si>
    <t>2.1.2.02.02.008</t>
  </si>
  <si>
    <t>Servicios prestados a las empresas y servicios de producción</t>
  </si>
  <si>
    <t>2.1.2.02.02.008.01</t>
  </si>
  <si>
    <t>Comunicaciones y transporte</t>
  </si>
  <si>
    <t>2.1.2.02.02.008.02</t>
  </si>
  <si>
    <t>Sentencias y conciliaciones</t>
  </si>
  <si>
    <t>2.1.2.02.02.008.03</t>
  </si>
  <si>
    <t>protocolo</t>
  </si>
  <si>
    <t>2.1.2.02.02.008.04</t>
  </si>
  <si>
    <t>parque automotor</t>
  </si>
  <si>
    <t>2.1.2.02.02.008.05</t>
  </si>
  <si>
    <t>publicaciones</t>
  </si>
  <si>
    <t>2.1.2.02.02.008.06</t>
  </si>
  <si>
    <t>otros gastos aseo y cafeteria</t>
  </si>
  <si>
    <t>2.1.2.02.02.008.07</t>
  </si>
  <si>
    <t>transporte concejales</t>
  </si>
  <si>
    <t>2.1.2.02.02.008.08</t>
  </si>
  <si>
    <t>seguridad social concejales</t>
  </si>
  <si>
    <t>2.1.2.02.02.008.09</t>
  </si>
  <si>
    <t>auxilio funerario pensionados</t>
  </si>
  <si>
    <t>2.1.2.02.02.008.10</t>
  </si>
  <si>
    <t>deficit funconamiento</t>
  </si>
  <si>
    <t>2.1.2.02.02.008.11</t>
  </si>
  <si>
    <t>Otros Gastos por Servicios Personales</t>
  </si>
  <si>
    <t>2.1.2.02.02.008.12</t>
  </si>
  <si>
    <t>Bienestar Social</t>
  </si>
  <si>
    <t>2.1.2.02.02.008.13</t>
  </si>
  <si>
    <t>Devoluciones</t>
  </si>
  <si>
    <t>2.1.2.02.02.008.14</t>
  </si>
  <si>
    <t>2.1.2.02.02.008.15</t>
  </si>
  <si>
    <t>Devoluciones Varias</t>
  </si>
  <si>
    <t>2.1.2.02.02.008.15.01</t>
  </si>
  <si>
    <t>Devolución Impuesto Predial</t>
  </si>
  <si>
    <t>2.1.2.02.02.008.15.02</t>
  </si>
  <si>
    <t>Devolución Impuesto Industria y Comercio</t>
  </si>
  <si>
    <t>2.1.2.02.02.008.15.03</t>
  </si>
  <si>
    <t>Devolución Impuesto de Rodamiento</t>
  </si>
  <si>
    <t>2.1.2.02.02.008.15.04</t>
  </si>
  <si>
    <t>2.1.2.02.03</t>
  </si>
  <si>
    <t>Gastos imprevistos</t>
  </si>
  <si>
    <t>2.1.3</t>
  </si>
  <si>
    <t>Transferencias corrientes</t>
  </si>
  <si>
    <t>2.1.3.07</t>
  </si>
  <si>
    <t>Prestaciones para cubrir riesgos sociales</t>
  </si>
  <si>
    <t>2.1.3.07.02</t>
  </si>
  <si>
    <t>Prestaciones sociales relacionadas con el empleo</t>
  </si>
  <si>
    <t>2.1.3.07.02.001</t>
  </si>
  <si>
    <t>Mesadas pensionales (de pensiones)</t>
  </si>
  <si>
    <t>2.1.3.07.02.001.02</t>
  </si>
  <si>
    <t>Mesadas pensionales a cargo de la entidad (de pensiones)</t>
  </si>
  <si>
    <t>1.3.1.1.10</t>
  </si>
  <si>
    <t>RETIROS FONPET</t>
  </si>
  <si>
    <t>2.1.3.07.02.002</t>
  </si>
  <si>
    <t>Cuotas partes pensionales (de pensiones)</t>
  </si>
  <si>
    <t>2.1.3.07.02.002.02</t>
  </si>
  <si>
    <t>Cuotas partes pensionales a cargo de la entidad (de pensiones)</t>
  </si>
  <si>
    <t>2.1.3.07.02.003</t>
  </si>
  <si>
    <t>Bonos pensionales (de pensiones)</t>
  </si>
  <si>
    <t>2.1.3.07.02.003.02</t>
  </si>
  <si>
    <t>Bonos pensionales a cargo de la entidad (de pensiones)</t>
  </si>
  <si>
    <t>2.1.3.07.02.012</t>
  </si>
  <si>
    <t>Auxilios funerarios</t>
  </si>
  <si>
    <t>2.1.3.07.02.012.02</t>
  </si>
  <si>
    <t>Auxilios funerarios a cargo de la entidad</t>
  </si>
  <si>
    <t>2.1.3.14</t>
  </si>
  <si>
    <t>Aportes al FONPET</t>
  </si>
  <si>
    <t>2.1.3.14.03</t>
  </si>
  <si>
    <t>Por la venta de activos</t>
  </si>
  <si>
    <t>2.1.7</t>
  </si>
  <si>
    <t>Disminución de pasivos</t>
  </si>
  <si>
    <t>2.1.7.05</t>
  </si>
  <si>
    <t>Programas de saneamiento fiscal y financiero</t>
  </si>
  <si>
    <t>2.1.7.05.02</t>
  </si>
  <si>
    <t>Pago de indemnizaciones originadas en programas de saneamiento fiscal y financiero</t>
  </si>
  <si>
    <t>2.1.7.05.02.01</t>
  </si>
  <si>
    <t>Pago de Indemnizaciones</t>
  </si>
  <si>
    <t>2.1.7.05.03</t>
  </si>
  <si>
    <t>Pago de déficit fiscal, de pasivo laboral y prestacional en programas de saneamiento fiscal y financiero</t>
  </si>
  <si>
    <t>2.2</t>
  </si>
  <si>
    <t>Servicio de la deuda pública</t>
  </si>
  <si>
    <t>2.2.2</t>
  </si>
  <si>
    <t>Servicio de la deuda pública interna</t>
  </si>
  <si>
    <t>2.2.2.01</t>
  </si>
  <si>
    <t>Principal</t>
  </si>
  <si>
    <t>2.2.2.01.02</t>
  </si>
  <si>
    <t>Préstamos</t>
  </si>
  <si>
    <t>2.2.2.01.02.002</t>
  </si>
  <si>
    <t>Entidades financieras</t>
  </si>
  <si>
    <t>2.2.2.01.02.002.02</t>
  </si>
  <si>
    <t>Banca Comercial</t>
  </si>
  <si>
    <t>2.2.2.01.02.002.02.01</t>
  </si>
  <si>
    <t>Banca comercial</t>
  </si>
  <si>
    <t>2.2.2.02</t>
  </si>
  <si>
    <t>Intereses</t>
  </si>
  <si>
    <t>2.2.2.02.02</t>
  </si>
  <si>
    <t>2.2.2.02.02.002</t>
  </si>
  <si>
    <t>2.2.2.02.02.002.02</t>
  </si>
  <si>
    <t>2.2.2.02.02.002.02.01</t>
  </si>
  <si>
    <t>2.3</t>
  </si>
  <si>
    <t>Inversión</t>
  </si>
  <si>
    <t>2.3.2</t>
  </si>
  <si>
    <t>2.3.2.02</t>
  </si>
  <si>
    <t>2.3.2.02.02</t>
  </si>
  <si>
    <t>2.3.2.02.02.006</t>
  </si>
  <si>
    <t>2.3.2.02.02.006.04</t>
  </si>
  <si>
    <t>SECRETARÍA DE PLANEACIÓN</t>
  </si>
  <si>
    <t>2.3.2.02.02.006.04.05</t>
  </si>
  <si>
    <t>ÁREA DE ALUMBRADO PUBLICO</t>
  </si>
  <si>
    <t>2.3.2.02.02.006.04.05.01</t>
  </si>
  <si>
    <t>1.2.3.1.05</t>
  </si>
  <si>
    <t>IMPUESTO - SOBRETASA POR EL ALUMBRADO PUBLICO</t>
  </si>
  <si>
    <t>21</t>
  </si>
  <si>
    <t>MINAS Y ENERGIA</t>
  </si>
  <si>
    <t>2102</t>
  </si>
  <si>
    <t>Consolidacion productiva del sector de energia electrica</t>
  </si>
  <si>
    <t>2102010</t>
  </si>
  <si>
    <t>Redes de alumbrado publico ampliadas</t>
  </si>
  <si>
    <t>91132</t>
  </si>
  <si>
    <t>91132 - Servicios de la administracion publica relacionados con la energia y los combustibles</t>
  </si>
  <si>
    <t>210201000</t>
  </si>
  <si>
    <t>Redes de alumbrado público ampliadas</t>
  </si>
  <si>
    <t>112</t>
  </si>
  <si>
    <t>Secretaría de Planeación</t>
  </si>
  <si>
    <t>Alumbrado - Minas y Energía</t>
  </si>
  <si>
    <t>2.3.2.02.02.006.04.05.02</t>
  </si>
  <si>
    <t>2102011</t>
  </si>
  <si>
    <t>Redes de alumbrado publico con mantenimiento</t>
  </si>
  <si>
    <t>202500000006600</t>
  </si>
  <si>
    <t>Administración (operación y mantenimiento) del sistema de alumbrado público para la vigencia 2025 La Dorada</t>
  </si>
  <si>
    <t>210201100</t>
  </si>
  <si>
    <t>Redes de alumbrado público con mantenimiento</t>
  </si>
  <si>
    <t>2.3.2.02.02.006.04.05.03</t>
  </si>
  <si>
    <t>2102013</t>
  </si>
  <si>
    <t>Redes de alumbrado publico mejoradas</t>
  </si>
  <si>
    <t>210201300</t>
  </si>
  <si>
    <t>Redes de alumbrado público mejoradas</t>
  </si>
  <si>
    <t>2.3.2.02.02.006.04.05.04</t>
  </si>
  <si>
    <t>2102036</t>
  </si>
  <si>
    <t>Servicio de educacion informal a las comunidades en temas de eficiencia energetica y el uso racional de la energia</t>
  </si>
  <si>
    <t>210203600</t>
  </si>
  <si>
    <t>Personas capacitadas</t>
  </si>
  <si>
    <t>2.3.2.02.02.006.04.05.05</t>
  </si>
  <si>
    <t>2102038</t>
  </si>
  <si>
    <t>Central de generacion fotovoltaica construida</t>
  </si>
  <si>
    <t>210203800</t>
  </si>
  <si>
    <t>Central de generación fotovoltaica construida</t>
  </si>
  <si>
    <t>2.3.2.02.02.006.04.05.06</t>
  </si>
  <si>
    <t>2102058</t>
  </si>
  <si>
    <t>Unidades de generacion fotovoltaica de energia electrica instaladas</t>
  </si>
  <si>
    <t>210205800</t>
  </si>
  <si>
    <t>Unidades de generación fotovoltaica de energía eléctrica instaladas</t>
  </si>
  <si>
    <t>2.3.2.02.02.006.04.05.07</t>
  </si>
  <si>
    <t>1.3.3.3.14</t>
  </si>
  <si>
    <t>R.B. IMPUESTO DE ALUMBRADO PUBLICO</t>
  </si>
  <si>
    <t>Alumbrado - Minas y Energía - Recurso del Balance</t>
  </si>
  <si>
    <t>2.3.2.02.02.008</t>
  </si>
  <si>
    <t>2.3.2.02.02.008.02</t>
  </si>
  <si>
    <t>SECRETARÍA DE HACIENDA</t>
  </si>
  <si>
    <t>2.3.2.02.02.008.02.01</t>
  </si>
  <si>
    <t>45</t>
  </si>
  <si>
    <t>GOBIERNO TERRITORIAL</t>
  </si>
  <si>
    <t>4599</t>
  </si>
  <si>
    <t>Fortalecimiento a la gestion y direccion de la administracion publica territorial</t>
  </si>
  <si>
    <t>4599002</t>
  </si>
  <si>
    <t>Servicio de saneamiento fiscal y financiero</t>
  </si>
  <si>
    <t>91119</t>
  </si>
  <si>
    <t>91119 - Otros servicios de la administracion publica n c p</t>
  </si>
  <si>
    <t>202500000002133</t>
  </si>
  <si>
    <t>Implementación de acciones para fortalecer el saneamiento fiscal y financiero en el municipio de La Dorada</t>
  </si>
  <si>
    <t>459900200</t>
  </si>
  <si>
    <t>Programa de sanemiento fiscal y financiero ejecutado</t>
  </si>
  <si>
    <t>114</t>
  </si>
  <si>
    <t>Secretaría de Hacienda</t>
  </si>
  <si>
    <t>Hacienda - Gobierno Territorial</t>
  </si>
  <si>
    <t>2.3.2.02.02.008.02.02</t>
  </si>
  <si>
    <t>1.3.1.1.05</t>
  </si>
  <si>
    <t>RECURSOS DE CREDITO INTERNO</t>
  </si>
  <si>
    <t>4</t>
  </si>
  <si>
    <t>INFORMACION ESTADISTICA</t>
  </si>
  <si>
    <t>0406</t>
  </si>
  <si>
    <t>Generacion de la informacion geografica del territorio nacional</t>
  </si>
  <si>
    <t>0406016</t>
  </si>
  <si>
    <t>Servicio de actualizacion catastral con enfoque multiproposito</t>
  </si>
  <si>
    <t>2024173800055</t>
  </si>
  <si>
    <t>ACTUALIZACION CATASTRAL CON ENFOQUE MULTIPROPOSITO EN EL MUNICIPIO DE LA DORADA</t>
  </si>
  <si>
    <t>040601600</t>
  </si>
  <si>
    <t>Área geográfica actualizada catastralmente con enfoque multipropósito</t>
  </si>
  <si>
    <t>Contrato de Empréstito Actualización Catastral - ACDO 026-2025 Bancolombia</t>
  </si>
  <si>
    <t>2.3.2.02.02.008.02.03</t>
  </si>
  <si>
    <t>91114</t>
  </si>
  <si>
    <t>91114 - Servicios de planificacion economica social y estadistica de la administracion publica</t>
  </si>
  <si>
    <t>202500000026095</t>
  </si>
  <si>
    <t>2.3.2.02.02.008.06</t>
  </si>
  <si>
    <t>SECRETARÍA GENERAL ADMINISTRATIVA</t>
  </si>
  <si>
    <t>2.3.2.02.02.008.06.01</t>
  </si>
  <si>
    <t>SECRETARÍA GENERAL Y ADMINISTRATIVA</t>
  </si>
  <si>
    <t>2.3.2.02.02.008.06.01.01</t>
  </si>
  <si>
    <t>4599031</t>
  </si>
  <si>
    <t>Servicio de asistencia tecnica4599031</t>
  </si>
  <si>
    <t>202500000001789</t>
  </si>
  <si>
    <t>Fortalecimiento de la capacidad técnica y operativa de la secretaría general y administrativa vigencia 2025. La Dorada</t>
  </si>
  <si>
    <t>459903100</t>
  </si>
  <si>
    <t>Entidades, organismos y dependencias asistidos técnicamente</t>
  </si>
  <si>
    <t>110</t>
  </si>
  <si>
    <t>Secretaría General y Administrativa</t>
  </si>
  <si>
    <t>General - Gobierno Territorial</t>
  </si>
  <si>
    <t>2.3.2.02.02.008.06.02</t>
  </si>
  <si>
    <t>DIVISIÓN ADMINISTRATIVA DE ATENCIÓN AL CIUDADANO Y GESTIÓN DOCUMENTAL</t>
  </si>
  <si>
    <t>2.3.2.02.02.008.06.02.01</t>
  </si>
  <si>
    <t>4599017</t>
  </si>
  <si>
    <t>Servicio de gestion documental</t>
  </si>
  <si>
    <t>202500000001774</t>
  </si>
  <si>
    <t>Modernización de la gestión documental y atención al ciudadano en la alcaldía de la Dorada vigencia 2025 La Dorada</t>
  </si>
  <si>
    <t>459901700</t>
  </si>
  <si>
    <t>Sistema de gestión documental implementado</t>
  </si>
  <si>
    <t>Convivencia - Gobierno Territorial</t>
  </si>
  <si>
    <t>2.3.2.02.02.009</t>
  </si>
  <si>
    <t>Servicios para la comunidad, sociales y personales</t>
  </si>
  <si>
    <t>2.3.2.02.02.009.01</t>
  </si>
  <si>
    <t>SECRETARÍA DE GOBIERNO</t>
  </si>
  <si>
    <t>2.3.2.02.02.009.01.01</t>
  </si>
  <si>
    <t>2.3.2.02.02.009.01.01.01</t>
  </si>
  <si>
    <t>12</t>
  </si>
  <si>
    <t>JUSTICIA Y DEL DERECHO</t>
  </si>
  <si>
    <t>1206</t>
  </si>
  <si>
    <t>Sistema penitenciario y carcelario en el marco de los derechos humanos</t>
  </si>
  <si>
    <t>1206007</t>
  </si>
  <si>
    <t>Servicio de bienestar a la poblacion privada de libertad</t>
  </si>
  <si>
    <t>202500000006377</t>
  </si>
  <si>
    <t>Asistencia y bienestar a las personas privadas de la libertad en garantía al cumplimiento de sus derechos en el municipio de La Dorada</t>
  </si>
  <si>
    <t>120600700</t>
  </si>
  <si>
    <t>Personas privadas de la libertad con Servicio de bienestar</t>
  </si>
  <si>
    <t>113</t>
  </si>
  <si>
    <t>Secretaría de Gobierno</t>
  </si>
  <si>
    <t>Gobierno - Justicia y del Derecho</t>
  </si>
  <si>
    <t>2.3.2.02.02.009.01.01.02</t>
  </si>
  <si>
    <t>1.2.3.2.06</t>
  </si>
  <si>
    <t>CONTRIBUCION SOBRE CONTRATOS DE OBRA PUBLICA</t>
  </si>
  <si>
    <t>41</t>
  </si>
  <si>
    <t>INCLUSION SOCIAL Y RECONCILIACION</t>
  </si>
  <si>
    <t>4102</t>
  </si>
  <si>
    <t>Desarrollo integral de la primera infancia a la juventud, y fortalecimiento de las capacidades de las familias de niñas, niños y adolescentes</t>
  </si>
  <si>
    <t>4102038</t>
  </si>
  <si>
    <t>Servicio dirigidos a la atencion de niños, niñas, adolescentes y jovenes, con enfoque pedagogico y restaurativo encaminados a la inclusion social</t>
  </si>
  <si>
    <t>202500000005717</t>
  </si>
  <si>
    <t>Apoyo institucional para la adecuación de un centro transitorio con servicios de atención para los adolescentes o jóvenes presuntos infractores en el municipio de La Dorada</t>
  </si>
  <si>
    <t>410203800</t>
  </si>
  <si>
    <t>Niños, niñas, adolescentes y jóvenes atendidios en los servicios de restablecimiento en la administración de justicia</t>
  </si>
  <si>
    <t>Gobierno - Inclusión Social y Reconciliación</t>
  </si>
  <si>
    <t>2.3.2.02.02.009.01.01.03</t>
  </si>
  <si>
    <t>4501</t>
  </si>
  <si>
    <t>Fortalecimiento de la convivencia y la seguridad ciudadana</t>
  </si>
  <si>
    <t>4501026</t>
  </si>
  <si>
    <t>Documentos Planeacion</t>
  </si>
  <si>
    <t>202500000005660</t>
  </si>
  <si>
    <t>Implementación del Plan Integral de Seguridad y Convivencia Ciudadana para la vigencia 2025, en el municipio de La Dorada</t>
  </si>
  <si>
    <t>450102600</t>
  </si>
  <si>
    <t>Planes estratégicos elaborados</t>
  </si>
  <si>
    <t>Gobierno - Gobierno Territorial</t>
  </si>
  <si>
    <t>2.3.2.02.02.009.01.01.04</t>
  </si>
  <si>
    <t>1.2.3.2.24</t>
  </si>
  <si>
    <t>MULTAS CODIGO NACIONAL DE POLICIA Y CONVIVENCIA</t>
  </si>
  <si>
    <t>2.3.2.02.02.009.01.01.05</t>
  </si>
  <si>
    <t>2.3.2.02.02.009.01.01.06</t>
  </si>
  <si>
    <t>Gobierno Territorial - Estampilla Projusticia</t>
  </si>
  <si>
    <t>2.3.2.02.02.009.01.01.07</t>
  </si>
  <si>
    <t>2.3.2.02.02.009.01.01.08</t>
  </si>
  <si>
    <t>4502</t>
  </si>
  <si>
    <t>Fortalecimiento del buen gobierno para el respeto y garantia de los derechos humanos</t>
  </si>
  <si>
    <t>4502025</t>
  </si>
  <si>
    <t>Servicio de organizacion de procesos electorales</t>
  </si>
  <si>
    <t>97990</t>
  </si>
  <si>
    <t>97990 - Otros servicios diversos n c p</t>
  </si>
  <si>
    <t>202500000005609</t>
  </si>
  <si>
    <t>Apoyo logístico para la promoción de la participación de las elecciones territoriales de juventudes y atípicas en el municipio de La Dorada</t>
  </si>
  <si>
    <t>450202500</t>
  </si>
  <si>
    <t>procesos electorales realizados</t>
  </si>
  <si>
    <t>2.3.2.02.02.009.01.01.09</t>
  </si>
  <si>
    <t>1.3.3.4.01</t>
  </si>
  <si>
    <t>R.B. CONTRIBUCION SOBRE CONTRATOS DE OBRA PUBLICA</t>
  </si>
  <si>
    <t>Gobierno - Recurso del Balance</t>
  </si>
  <si>
    <t>2.3.2.02.02.009.01.01.10</t>
  </si>
  <si>
    <t>1.3.3.3.20</t>
  </si>
  <si>
    <t>R.B. ESTAMPILLAS</t>
  </si>
  <si>
    <t>Estampilla para la justicia familiar - Recurso del Balance</t>
  </si>
  <si>
    <t>2.3.2.02.02.009.01.01.11</t>
  </si>
  <si>
    <t>1.3.3.4.17</t>
  </si>
  <si>
    <t>R.B. MULTAS CODIGO NACIONAL DE POLICIA Y CONVIVENCIA</t>
  </si>
  <si>
    <t>Multas código nacional de Seguridad y Convivencia Ciudadana - Recurso del Balance</t>
  </si>
  <si>
    <t>2.3.2.02.02.009.01.01.12</t>
  </si>
  <si>
    <t>1.2.3.1.16</t>
  </si>
  <si>
    <t>IMPUESTO DE TRANSPORTE POR OLEODUCTOS Y GASODUCTOS</t>
  </si>
  <si>
    <t>2.3.2.02.02.009.01.01.13</t>
  </si>
  <si>
    <t>1.2.4.3.03</t>
  </si>
  <si>
    <t>SGP-PROPOSITO GENERAL-PROPOSITO GENERAL LIBRE INVERSION</t>
  </si>
  <si>
    <t>2.3.2.02.02.009.01.02</t>
  </si>
  <si>
    <t>DIVISIÓN ADMINISTRATIVA DE TRANSITO Y TRANSPORTE</t>
  </si>
  <si>
    <t>2.3.2.02.02.009.01.02.01</t>
  </si>
  <si>
    <t>1.2.3.2.25</t>
  </si>
  <si>
    <t>OTRAS MULTAS, SANCIONES E INTERESES DE MORA CON DESTINACION ESPECIFICA LEGAL</t>
  </si>
  <si>
    <t>24</t>
  </si>
  <si>
    <t>TRANSPORTE</t>
  </si>
  <si>
    <t>2409</t>
  </si>
  <si>
    <t>Seguridad de transporte</t>
  </si>
  <si>
    <t>2409009</t>
  </si>
  <si>
    <t>Servicio de promocion y difusion para la seguridad de transporte</t>
  </si>
  <si>
    <t>91134</t>
  </si>
  <si>
    <t>91134 - Servicios de la administracion publica relacionados con el transporte y las comunicaciones</t>
  </si>
  <si>
    <t>202500000005487</t>
  </si>
  <si>
    <t>Desarrollo de actividades que fortalezcan la seguridad vial en el Municipio y den cumplimiento a la implementación del Plan Local de Seguridad Vial vigencia 2025 La Dorada</t>
  </si>
  <si>
    <t>240900900</t>
  </si>
  <si>
    <t>Estrategias implementadas</t>
  </si>
  <si>
    <t>Transito - Transporte</t>
  </si>
  <si>
    <t>2.3.2.02.02.009.01.02.02</t>
  </si>
  <si>
    <t>2.3.2.02.02.009.01.03</t>
  </si>
  <si>
    <t>DIVISIÓN ADMINISTRATIVA DE CENTRO DE CONVIVENCIA Y PARTICIPACIÓN CIUDADANA</t>
  </si>
  <si>
    <t>2.3.2.02.02.009.01.03.01</t>
  </si>
  <si>
    <t>1202</t>
  </si>
  <si>
    <t>Promocion al acceso a la justicia</t>
  </si>
  <si>
    <t>1202003</t>
  </si>
  <si>
    <t>Centros de Convivencia Ciudadana en operacion</t>
  </si>
  <si>
    <t>202500000004305</t>
  </si>
  <si>
    <t>Consolidación del Centro de Convivencia como espacio pedagógico para promover la sana convivencia y facilitar el acceso a la justicia en el municipio de La Dorada</t>
  </si>
  <si>
    <t>120200300</t>
  </si>
  <si>
    <t>Centros de Convivencia Ciudadana en operación</t>
  </si>
  <si>
    <t>Convivencia - Justicia y del Derecho</t>
  </si>
  <si>
    <t>2.3.2.02.02.009.01.03.02</t>
  </si>
  <si>
    <t>4101</t>
  </si>
  <si>
    <t>Atencion, asistencia  y reparacion integral a las victimas</t>
  </si>
  <si>
    <t>4101068</t>
  </si>
  <si>
    <t>Servicios de divulgacion de tematicas de memoria historica</t>
  </si>
  <si>
    <t>202500000005737</t>
  </si>
  <si>
    <t>Construcción del tejido social y memoria histórica para promover la paz, la reconciliación y la convivencia en el municipio de La Dorada</t>
  </si>
  <si>
    <t>410106800</t>
  </si>
  <si>
    <t>Campañas realizadas</t>
  </si>
  <si>
    <t>Convivencia - Inclusión Social y Reconciliación</t>
  </si>
  <si>
    <t>2.3.2.02.02.009.01.03.03</t>
  </si>
  <si>
    <t>2.3.2.02.02.009.01.04</t>
  </si>
  <si>
    <t>DIVISIÓN ADMINISTRATIVA CONTROL URBANO Y ESPACIO PÚBLICO</t>
  </si>
  <si>
    <t>2.3.2.02.02.009.01.04.01</t>
  </si>
  <si>
    <t>40</t>
  </si>
  <si>
    <t>VIVIENDA, CIUDAD Y TERRITORIO</t>
  </si>
  <si>
    <t>4002</t>
  </si>
  <si>
    <t>Ordenamiento territorial y desarrollo urbano</t>
  </si>
  <si>
    <t>4002020</t>
  </si>
  <si>
    <t>Espacio publico adecuado</t>
  </si>
  <si>
    <t>91123</t>
  </si>
  <si>
    <t>91123 - Servicios de la administracion publica relacionados con la vivienda e infraestructura de servicios publicos</t>
  </si>
  <si>
    <t>202500000002966</t>
  </si>
  <si>
    <t>Implementación de Estrategias para utilizar, optimizar y adaptar de manera efectiva el Espacio Público en cumplimiento del PDT 2024-2027 de La Dorada</t>
  </si>
  <si>
    <t>400202000</t>
  </si>
  <si>
    <t>Espacio Publico - Vivienda, Ciudad y Territorio</t>
  </si>
  <si>
    <t>2.3.2.02.02.009.01.04.02</t>
  </si>
  <si>
    <t>1.2.3.2.09</t>
  </si>
  <si>
    <t>OTRAS CONTRIBUCIONES CON DESTINACION ESPECIFICA LEGAL</t>
  </si>
  <si>
    <t>2.3.2.02.02.009.01.04.03</t>
  </si>
  <si>
    <t>2.3.2.02.02.009.01.04.04</t>
  </si>
  <si>
    <t>2.3.2.02.02.009.03</t>
  </si>
  <si>
    <t>SECRETARÍA DE INTEGRACIÓN E INCLUSIÓN SOCIAL</t>
  </si>
  <si>
    <t>2.3.2.02.02.009.03.01</t>
  </si>
  <si>
    <t>2.3.2.02.02.009.03.01.01</t>
  </si>
  <si>
    <t>4102046</t>
  </si>
  <si>
    <t>Servicios de promocion de los derechos de los niños, niñas, adolescentes y jovenes</t>
  </si>
  <si>
    <t>202500000001674</t>
  </si>
  <si>
    <t>Implementación de acciones y estrategias que garantice los derechos de los niños, niñas y adolescentes del municipio de La Dorada</t>
  </si>
  <si>
    <t>410204600</t>
  </si>
  <si>
    <t>Campañas de promoción realizadas</t>
  </si>
  <si>
    <t>117</t>
  </si>
  <si>
    <t>Secretaría de Inclusión e Integración Social</t>
  </si>
  <si>
    <t>Inclusión - Inclusión Social y Reconciliación</t>
  </si>
  <si>
    <t>2.3.2.02.02.009.03.01.02</t>
  </si>
  <si>
    <t>4102047</t>
  </si>
  <si>
    <t>Servicios de asistencia tecnica en politicas publicas de infancia, adolescencia y juventud</t>
  </si>
  <si>
    <t>202500000001162</t>
  </si>
  <si>
    <t>Fortalecimiento de Agentes Institucionales para la Construcción de la Agenda Pública de Juventud en el Municipio de La Dorada</t>
  </si>
  <si>
    <t>410204700</t>
  </si>
  <si>
    <t>Agentes de la institucionalidad de infancia, adolescencia y juventud  asistidos técnicamente</t>
  </si>
  <si>
    <t>2.3.2.02.02.009.03.01.03</t>
  </si>
  <si>
    <t>4102052</t>
  </si>
  <si>
    <t>Servicio de protección integral a niños, niñas, adolescentes y jóvenes</t>
  </si>
  <si>
    <t>202500000001684</t>
  </si>
  <si>
    <t>Fortalecimiento de los hogares de paso modalidad familiar en el Municipio de La Dorada</t>
  </si>
  <si>
    <t>410205200</t>
  </si>
  <si>
    <t>Niños, niñas, adolescentes y jóvenes beneficiados</t>
  </si>
  <si>
    <t>2.3.2.02.02.009.03.01.04</t>
  </si>
  <si>
    <t>4103</t>
  </si>
  <si>
    <t>Inclusion social y productiva para la poblacion en situacion de vulnerabilidad</t>
  </si>
  <si>
    <t>4103057</t>
  </si>
  <si>
    <t>Servicio de apoyo a unidades productivas individuales para la generacion de ingresos</t>
  </si>
  <si>
    <t>202500000002352</t>
  </si>
  <si>
    <t>Apoyo a las unidades productivas lideradas por mujeres para incrementar la productividad y competitividad local en el municipio de La Dorada</t>
  </si>
  <si>
    <t>410305700</t>
  </si>
  <si>
    <t>Unidades productivas capitalizadas</t>
  </si>
  <si>
    <t>2.3.2.02.02.009.03.01.05</t>
  </si>
  <si>
    <t>4103060</t>
  </si>
  <si>
    <t>Documento de lineamientos tecnicos4103060</t>
  </si>
  <si>
    <t>202500000003257</t>
  </si>
  <si>
    <t>Elaboración y/o adoptación de política pública de NARP y actualización del plan etnodesarrollo en el municipio de La Dorada</t>
  </si>
  <si>
    <t>410306000</t>
  </si>
  <si>
    <t>Documentos de lineamientos técnicos elaborados</t>
  </si>
  <si>
    <t>2.3.2.02.02.009.03.01.06</t>
  </si>
  <si>
    <t>4501050</t>
  </si>
  <si>
    <t>Servicio de orientacion a casos de violencia de genero</t>
  </si>
  <si>
    <t>202500000001467</t>
  </si>
  <si>
    <t>Fortalecimiento de la atención y acompañamiento de la mujer a través de la casa por la dignidad de la mujer del Municipio de La Dorada</t>
  </si>
  <si>
    <t>450105001</t>
  </si>
  <si>
    <t>Mujeres atendidas</t>
  </si>
  <si>
    <t>Inclusión - Gobierno Territorial</t>
  </si>
  <si>
    <t>2.3.2.02.02.009.03.01.07</t>
  </si>
  <si>
    <t>4502001</t>
  </si>
  <si>
    <t>Servicio de promocion a la participacion ciudadana</t>
  </si>
  <si>
    <t>202500000004328</t>
  </si>
  <si>
    <t>Fortalecimiento de los espacios de participación de entidades religiosas y la implementación de la política pública en el Municipio de La Dorada</t>
  </si>
  <si>
    <t>450200100</t>
  </si>
  <si>
    <t>Espacios de participación promovidos</t>
  </si>
  <si>
    <t>2.3.2.02.02.009.03.01.08</t>
  </si>
  <si>
    <t>4502022</t>
  </si>
  <si>
    <t>Servicio de asistencia tecnica4502022</t>
  </si>
  <si>
    <t>202500000001163</t>
  </si>
  <si>
    <t>Fortalecimiento de la atención y acompañamiento de la población NARP en los mecanismos de participación con el fin de garantizar sus derechos en el municipio de La Dorada</t>
  </si>
  <si>
    <t>450202204</t>
  </si>
  <si>
    <t>Comunidad afrocolombiana asistida técnicamente</t>
  </si>
  <si>
    <t>2.3.2.02.02.009.03.01.09</t>
  </si>
  <si>
    <t>4502026</t>
  </si>
  <si>
    <t>Documentos normativos4502026</t>
  </si>
  <si>
    <t>202500000001488</t>
  </si>
  <si>
    <t>Elaboración y adopción de la Política pública de mujer en el Municipio de La Dorada</t>
  </si>
  <si>
    <t>450202601</t>
  </si>
  <si>
    <t>Documentos normativos para la equidad de género para las mujeres formulado</t>
  </si>
  <si>
    <t>2.3.2.02.02.009.03.01.10</t>
  </si>
  <si>
    <t>4502033</t>
  </si>
  <si>
    <t>Servicio de integracion de la oferta publica4502033</t>
  </si>
  <si>
    <t>202500000001479</t>
  </si>
  <si>
    <t>Fortalecimiento de la participación de las Juntas de Acción Comunal en el municipio de La Dorada</t>
  </si>
  <si>
    <t>450203300</t>
  </si>
  <si>
    <t>Espacios de integración de oferta pública generados</t>
  </si>
  <si>
    <t>2.3.2.02.02.009.03.01.11</t>
  </si>
  <si>
    <t>4502038</t>
  </si>
  <si>
    <t>Servicio de promocion de la garantia de derechos</t>
  </si>
  <si>
    <t>202500000002379</t>
  </si>
  <si>
    <t>Implementación de estrategias para la promoción y garantía de la comunidad LGTBIQ+ en La Dorada</t>
  </si>
  <si>
    <t>450203800</t>
  </si>
  <si>
    <t>Estrategias de promoción de la garantía de derechos implementadas</t>
  </si>
  <si>
    <t>2.3.2.02.02.009.03.01.12</t>
  </si>
  <si>
    <t>1.3.3.8.03</t>
  </si>
  <si>
    <t>R.B. SGP-PROPOSITO GENERAL-PROPOSITO GENERAL LIBRE INVERSION</t>
  </si>
  <si>
    <t>Inclusión - Recurso del Balance</t>
  </si>
  <si>
    <t>2.3.2.02.02.009.03.01.13</t>
  </si>
  <si>
    <t>2.3.2.02.02.009.03.02</t>
  </si>
  <si>
    <t>DIVISIÓN ADMINISTRATIVA DE BIENESTAR SOCIAL</t>
  </si>
  <si>
    <t>2.3.2.02.02.009.03.02.01</t>
  </si>
  <si>
    <t>4101014</t>
  </si>
  <si>
    <t>Servicio de caracterizacion de la poblacion victima para su posterior atencion, asistencia y reparacion integral</t>
  </si>
  <si>
    <t>202500000007006</t>
  </si>
  <si>
    <t>Fortalecimiento de las acciones orientadas al goce efectivo de los derechos de la población víctima del conflicto armado en el municipio de La Dorada</t>
  </si>
  <si>
    <t>410101400</t>
  </si>
  <si>
    <t>Víctimas caracterizadas</t>
  </si>
  <si>
    <t>Bienestar - Inclusión Social y Reconciliación</t>
  </si>
  <si>
    <t>2.3.2.02.02.009.03.02.02</t>
  </si>
  <si>
    <t>4101038</t>
  </si>
  <si>
    <t>Servicio de asistencia tecnica para la participacion de las victimas</t>
  </si>
  <si>
    <t>410103800</t>
  </si>
  <si>
    <t>Eventos de participación realizados</t>
  </si>
  <si>
    <t>2.3.2.02.02.009.03.02.03</t>
  </si>
  <si>
    <t>410103801</t>
  </si>
  <si>
    <t>Mesas de participación en funcionamiento</t>
  </si>
  <si>
    <t>2.3.2.02.02.009.03.02.04</t>
  </si>
  <si>
    <t>4101100</t>
  </si>
  <si>
    <t>Servicio de asistencia humanitaria a victimas del conflicto armado</t>
  </si>
  <si>
    <t>410110000</t>
  </si>
  <si>
    <t>Hogares víctimas con atención humanitaria</t>
  </si>
  <si>
    <t>2.3.2.02.02.009.03.02.05</t>
  </si>
  <si>
    <t>4102004</t>
  </si>
  <si>
    <t>Edificaciones para la atencion integral a la primera infancia construidas</t>
  </si>
  <si>
    <t>202500000007018</t>
  </si>
  <si>
    <t>Cofinanciación para la construcción del Centro de atención Integral de Primera Infancia CDI en el municipio de La Dorada</t>
  </si>
  <si>
    <t>410200400</t>
  </si>
  <si>
    <t>Edificaciones de atención integral a la primera infancia construidas</t>
  </si>
  <si>
    <t>2.3.2.02.02.009.03.02.06</t>
  </si>
  <si>
    <t>1.3.1.1.08</t>
  </si>
  <si>
    <t>OTRAS TRANSFERENCIAS DE CAPITAL</t>
  </si>
  <si>
    <t>2.3.2.02.02.009.03.02.07</t>
  </si>
  <si>
    <t>2.3.2.02.02.009.03.02.08</t>
  </si>
  <si>
    <t>4103052</t>
  </si>
  <si>
    <t>Servicio de gestion de oferta social para la poblacion vulnerable</t>
  </si>
  <si>
    <t>202500000001283</t>
  </si>
  <si>
    <t>Apoyo en la implementación del programa "Colombia mayor" en el municipio de La Dorada</t>
  </si>
  <si>
    <t>410305200</t>
  </si>
  <si>
    <t>Beneficiarios potenciales para quienes se gestiona la oferta social</t>
  </si>
  <si>
    <t>2.3.2.02.02.009.03.02.09</t>
  </si>
  <si>
    <t>4103061</t>
  </si>
  <si>
    <t>Servicio de apoyo financiero para la entrega de transferencias monetarias no condicionadas</t>
  </si>
  <si>
    <t>202500000002353</t>
  </si>
  <si>
    <t>Apoyo en la implementación de estrategias en pro de familias en alto estado de vulnerabilidad del municipio de La Dorada</t>
  </si>
  <si>
    <t>410306100</t>
  </si>
  <si>
    <t>Familias beneficiadas con transferencias monetarias no condicionadas</t>
  </si>
  <si>
    <t>2.3.2.02.02.009.03.02.10</t>
  </si>
  <si>
    <t>4104</t>
  </si>
  <si>
    <t>Atencion integral de poblacion en situacion permanente de desproteccion social y/o familiar</t>
  </si>
  <si>
    <t>4104008</t>
  </si>
  <si>
    <t>Servicio de atencion y proteccion integral al adulto mayor</t>
  </si>
  <si>
    <t>202500000003252</t>
  </si>
  <si>
    <t>Implementación del programa Centro Día para la asistencia integral de los adultos mayores en alto estado de vulnerabilidad en el municipio de La Dorada</t>
  </si>
  <si>
    <t>410400800</t>
  </si>
  <si>
    <t>Adultos mayores atendidos con servicios integrales</t>
  </si>
  <si>
    <t>2.3.2.02.02.009.03.02.11</t>
  </si>
  <si>
    <t>202500000003250</t>
  </si>
  <si>
    <t>Asistencia integral para los adultos mayores en alto estado de vulnerabilidad beneficiarios del Centro de Protección y Promoción para el Adulto Mayor Juan Maria Noguera en el municipio de La Dorada</t>
  </si>
  <si>
    <t>2.3.2.02.02.009.03.02.12</t>
  </si>
  <si>
    <t>2.3.2.02.02.009.03.02.13</t>
  </si>
  <si>
    <t>Inclusión Social y Reconciliación - Estampilla Pro Anciano</t>
  </si>
  <si>
    <t>2.3.2.02.02.009.03.02.14</t>
  </si>
  <si>
    <t>Inclusión Social y Reconciliación - Estampilla Pro Adulto Mayor</t>
  </si>
  <si>
    <t>2.3.2.02.02.009.03.02.15</t>
  </si>
  <si>
    <t>4104020</t>
  </si>
  <si>
    <t>Servicio de atencion integral a poblacion en condicion de discapacidad</t>
  </si>
  <si>
    <t>202500000001694</t>
  </si>
  <si>
    <t>Fortalecimiento a la población general en condición de discapacidad a través de la ejecución de la estrategia de la unidad de atención integral (UAI) en el Municipio de La Dorada</t>
  </si>
  <si>
    <t>410402000</t>
  </si>
  <si>
    <t>Personas con discapacidad atendidas con servicios integrales</t>
  </si>
  <si>
    <t>2.3.2.02.02.009.03.02.16</t>
  </si>
  <si>
    <t>4104027</t>
  </si>
  <si>
    <t>Servicio de atencion integral al habitante de la calle</t>
  </si>
  <si>
    <t>202500000001470</t>
  </si>
  <si>
    <t>Implementación de la política pública social para el habitante de calle del Municipio de La Dorada</t>
  </si>
  <si>
    <t>410402700</t>
  </si>
  <si>
    <t>Personas atendidas con servicios integrales</t>
  </si>
  <si>
    <t>2.3.2.02.02.009.03.02.17</t>
  </si>
  <si>
    <t>Bienestar - Recurso del Balance</t>
  </si>
  <si>
    <t>2.3.2.02.02.009.03.02.18</t>
  </si>
  <si>
    <t>2.3.2.02.02.009.03.02.19</t>
  </si>
  <si>
    <t>Inclusión Social y Reconciliación</t>
  </si>
  <si>
    <t>2.3.2.02.02.009.03.02.20</t>
  </si>
  <si>
    <t>2.3.2.02.02.009.03.02.21</t>
  </si>
  <si>
    <t>2.3.2.02.02.009.03.02.22</t>
  </si>
  <si>
    <t>2.3.2.02.02.009.03.02.23</t>
  </si>
  <si>
    <t>Convenio No. CD-SIDS-736-2025 Dignificación Adulto Mayor - Departamento de Caldas.</t>
  </si>
  <si>
    <t>2.3.2.02.02.009.03.02.24</t>
  </si>
  <si>
    <t>2.3.2.02.02.009.03.03</t>
  </si>
  <si>
    <t>DIVISIÓN ADMINISTRATIVA DE EDUCACIÓN</t>
  </si>
  <si>
    <t>2.3.2.02.02.009.03.03.01</t>
  </si>
  <si>
    <t>22</t>
  </si>
  <si>
    <t>EDUCACION</t>
  </si>
  <si>
    <t>2201</t>
  </si>
  <si>
    <t>Calidad, cobertura y fortalecimiento de la educacion inicial, prescolar, basica y media</t>
  </si>
  <si>
    <t>2201029</t>
  </si>
  <si>
    <t>Servicio de apoyo a la permanencia con transporte escolar</t>
  </si>
  <si>
    <t>91121</t>
  </si>
  <si>
    <t>91121 - Servicios de la administracion publica relacionados con la educacion</t>
  </si>
  <si>
    <t>202500000002366</t>
  </si>
  <si>
    <t>Implementación de estrategias de acceso, cobertura y permanencia estudiantil en las Instituciones Educativas Oficiales del municipio de La Dorada</t>
  </si>
  <si>
    <t>220102900</t>
  </si>
  <si>
    <t>Beneficiarios de transporte escolar</t>
  </si>
  <si>
    <t>Educación</t>
  </si>
  <si>
    <t>2.3.2.02.02.009.03.03.02</t>
  </si>
  <si>
    <t>2.3.2.02.02.009.03.03.03</t>
  </si>
  <si>
    <t>2.3.2.02.02.009.03.03.04</t>
  </si>
  <si>
    <t>2201033</t>
  </si>
  <si>
    <t>Servicio de fomento para la permanencia en programas de educacion formal</t>
  </si>
  <si>
    <t>220103300</t>
  </si>
  <si>
    <t>Personas beneficiarias de estrategias de permanencia</t>
  </si>
  <si>
    <t>2.3.2.02.02.009.03.03.05</t>
  </si>
  <si>
    <t>1.2.4.1.04</t>
  </si>
  <si>
    <t>SGP-EDUCACION-CALIDAD  POR GRATUIDAD</t>
  </si>
  <si>
    <t>Educación - SSF</t>
  </si>
  <si>
    <t>2.3.2.02.02.009.03.03.06</t>
  </si>
  <si>
    <t>2201062</t>
  </si>
  <si>
    <t>Infraestructura educativa mantenida</t>
  </si>
  <si>
    <t>202500000002105</t>
  </si>
  <si>
    <t>Fortalecimiento de la educación a través de estrategias de mantenimiento básico a las Instituciones Educativas Oficiales del municipio de La Dorada</t>
  </si>
  <si>
    <t>220106200</t>
  </si>
  <si>
    <t>Sedes mantenidas</t>
  </si>
  <si>
    <t>2.3.2.02.02.009.03.03.07</t>
  </si>
  <si>
    <t>1.2.4.1.03</t>
  </si>
  <si>
    <t>SGP-EDUCACION-CALIDAD  POR MATRICULA OFICIAL</t>
  </si>
  <si>
    <t>2.3.2.02.02.009.03.03.08</t>
  </si>
  <si>
    <t>2.3.2.02.02.009.03.03.09</t>
  </si>
  <si>
    <t>2201067</t>
  </si>
  <si>
    <t>Servicio de apoyo para el fortalecimiento de escuelas de padres</t>
  </si>
  <si>
    <t>202500000005743</t>
  </si>
  <si>
    <t>Fortalecimiento de las escuelas de padres de las Instituciones Educativas Oficiales del municipio de La Dorada</t>
  </si>
  <si>
    <t>220106700</t>
  </si>
  <si>
    <t>Escuelas de padres apoyadas</t>
  </si>
  <si>
    <t>2.3.2.02.02.009.03.03.10</t>
  </si>
  <si>
    <t>2201073</t>
  </si>
  <si>
    <t>Servicio de evaluacion de la calidad de la educacion inicial, preescolar, basica y media</t>
  </si>
  <si>
    <t>220107300</t>
  </si>
  <si>
    <t>Estudiantes evaluados con pruebas de calidad educativa</t>
  </si>
  <si>
    <t>2.3.2.02.02.009.03.03.11</t>
  </si>
  <si>
    <t>1.2.4.4.01</t>
  </si>
  <si>
    <t>SGP-ASIGNACION ESPECIAL-PROGRAMAS DE ALIMENTACION ESCOLAR</t>
  </si>
  <si>
    <t>2201079</t>
  </si>
  <si>
    <t>Servicio de apoyo financiero a entidades territoriales para la ejecucion de estrategias de permanencia con alimentacion escolar</t>
  </si>
  <si>
    <t>220107900</t>
  </si>
  <si>
    <t>Estudiantes beneficiados del programa de alimentación escolar</t>
  </si>
  <si>
    <t>2.3.2.02.02.009.03.03.12</t>
  </si>
  <si>
    <t>2202</t>
  </si>
  <si>
    <t>Calidad y fomento de la educacion superior</t>
  </si>
  <si>
    <t>2202062</t>
  </si>
  <si>
    <t>Servicio de fomento para el acceso a la educación superior</t>
  </si>
  <si>
    <t>202500000003762</t>
  </si>
  <si>
    <t>Fortalecimiento del sistema educativo a través de programas para el acceso a la educación superior en el municipio de La Dorada</t>
  </si>
  <si>
    <t>220206200</t>
  </si>
  <si>
    <t>Beneficiarios de estrategias o programas de  fomento para el acceso a la educación superior</t>
  </si>
  <si>
    <t>2.3.2.02.02.009.03.03.13</t>
  </si>
  <si>
    <t>Educación - Pro Universidad</t>
  </si>
  <si>
    <t>2.3.2.02.02.009.03.03.14</t>
  </si>
  <si>
    <t>2202063</t>
  </si>
  <si>
    <t>Servicio de apoyo financiero para el acceso a la educación superior</t>
  </si>
  <si>
    <t>220206300</t>
  </si>
  <si>
    <t>Beneficiarios de estrategias o programas de  apoyo financiero para el acceso a la educación superior</t>
  </si>
  <si>
    <t>2.3.2.02.02.009.03.03.15</t>
  </si>
  <si>
    <t>1.3.3.6.03</t>
  </si>
  <si>
    <t>R.B. SGP-EDUCACION-CALIDAD  POR MATRICULA OFICIAL</t>
  </si>
  <si>
    <t>Educación - Recurso del Balance</t>
  </si>
  <si>
    <t>2.3.2.02.02.009.03.03.16</t>
  </si>
  <si>
    <t>1.3.3.9.01</t>
  </si>
  <si>
    <t>R.B. SGP-ASIGNACION ESPECIAL-PROGRAMAS DE ALIMENTACION ESCOLAR</t>
  </si>
  <si>
    <t>Educación - Recurso del Balance A. E.</t>
  </si>
  <si>
    <t>2.3.2.02.02.009.03.03.17</t>
  </si>
  <si>
    <t>1.3.3.11.08</t>
  </si>
  <si>
    <t>R.B. OTRAS TRANSFERENCIAS DE CAPITAL</t>
  </si>
  <si>
    <t>Educación - Rec, Balance - Res, No. 4555-6,  Gobernación 2024</t>
  </si>
  <si>
    <t>2.3.2.02.02.009.03.03.18</t>
  </si>
  <si>
    <t>Estampilla ProUniversidad - Recurso del Balance</t>
  </si>
  <si>
    <t>2.3.2.02.02.009.03.03.19</t>
  </si>
  <si>
    <t>Educación - Resolución 1044-6  Transporte Escolar - Gobernación 2025</t>
  </si>
  <si>
    <t>2.3.2.02.02.009.03.03.20</t>
  </si>
  <si>
    <t>2.3.2.02.02.009.03.03.21</t>
  </si>
  <si>
    <t>Educación - Rec, Balance - Res, No. 5697-6,  Gobernación 2024</t>
  </si>
  <si>
    <t>2.3.2.02.02.009.03.04</t>
  </si>
  <si>
    <t>DIVISIÓN ADMINISTRATIVA DE CULTURA</t>
  </si>
  <si>
    <t>2.3.2.02.02.009.03.04.01</t>
  </si>
  <si>
    <t>33</t>
  </si>
  <si>
    <t>CULTURA</t>
  </si>
  <si>
    <t>3301</t>
  </si>
  <si>
    <t>Promocion y acceso efectivo a procesos culturales y artisticos</t>
  </si>
  <si>
    <t>3301053</t>
  </si>
  <si>
    <t>Servicio de promocion de actividades culturales</t>
  </si>
  <si>
    <t>91124</t>
  </si>
  <si>
    <t>91124 - Servicios de la administracion publica relacionados con la recreacion la cultura y la religion</t>
  </si>
  <si>
    <t>202500000003764</t>
  </si>
  <si>
    <t>Fortalecimiento de los eventos culturales como catalizadores del desarrollo social, económico y turístico del municipio de La Dorada</t>
  </si>
  <si>
    <t>330105300</t>
  </si>
  <si>
    <t>Eventos de promoción de actividades culturales realizados</t>
  </si>
  <si>
    <t>Cultura</t>
  </si>
  <si>
    <t>2.3.2.02.02.009.03.04.02</t>
  </si>
  <si>
    <t>1.2.4.3.02</t>
  </si>
  <si>
    <t>SGP-PROPOSITO GENERAL-CULTURA</t>
  </si>
  <si>
    <t>2.3.2.02.02.009.03.04.03</t>
  </si>
  <si>
    <t>2.3.2.02.02.009.03.04.04</t>
  </si>
  <si>
    <t>Cultura - Pro Cultura</t>
  </si>
  <si>
    <t>2.3.2.02.02.009.03.04.05</t>
  </si>
  <si>
    <t>3301054</t>
  </si>
  <si>
    <t>Servicio de apoyo financiero al sector artistico y cultural</t>
  </si>
  <si>
    <t>202500000004382</t>
  </si>
  <si>
    <t>Fortalecimiento y activación del gremio cultural a través de estímulos, que permitan reactivar diversas expresiones culturales en el municipio de La Dorada</t>
  </si>
  <si>
    <t>330105400</t>
  </si>
  <si>
    <t>Estímulos otorgados</t>
  </si>
  <si>
    <t>2.3.2.02.02.009.03.04.06</t>
  </si>
  <si>
    <t>3301068</t>
  </si>
  <si>
    <t>Servicio de mantenimiento de infraestructura cultural</t>
  </si>
  <si>
    <t>202500000002114</t>
  </si>
  <si>
    <t>Fortalecimiento de los procesos de formación artísticos y culturales, para la producción de muestras artísticas, impulsando el cambio cultural y social en el municipio de La Dorada</t>
  </si>
  <si>
    <t>330106800</t>
  </si>
  <si>
    <t>Infraestructura cultural intervenida</t>
  </si>
  <si>
    <t>2.3.2.02.02.009.03.04.07</t>
  </si>
  <si>
    <t>2.3.2.02.02.009.03.04.08</t>
  </si>
  <si>
    <t>3301074</t>
  </si>
  <si>
    <t>Servicio de apoyo para la organizacion y la participacion del sector artistico, cultural y la ciudadania</t>
  </si>
  <si>
    <t>202500000000997</t>
  </si>
  <si>
    <t>Consolidación del consejo municipal de cultura y del programa BEPS para creadores y gestores culturales, para impulsar el desarrollo y apropiación cultura en el municipio de La Dorada</t>
  </si>
  <si>
    <t>330107400</t>
  </si>
  <si>
    <t>Encuentros realizados</t>
  </si>
  <si>
    <t>2.3.2.02.02.009.03.04.09</t>
  </si>
  <si>
    <t>3301085</t>
  </si>
  <si>
    <t>Servicios bibliotecarios</t>
  </si>
  <si>
    <t>202500000002110</t>
  </si>
  <si>
    <t>Ampliación y modernización de los servicios bibliotecarios para el desarrollo cultural en el municipio de La Dorada</t>
  </si>
  <si>
    <t>330108500</t>
  </si>
  <si>
    <t>Usuarios atendidos</t>
  </si>
  <si>
    <t>2.3.2.02.02.009.03.04.10</t>
  </si>
  <si>
    <t>3301126</t>
  </si>
  <si>
    <t>Servicio de apoyo al proceso de formacion artistica y cultural</t>
  </si>
  <si>
    <t>330112600</t>
  </si>
  <si>
    <t>Procesos de formación atendidos</t>
  </si>
  <si>
    <t>2.3.2.02.02.009.03.04.11</t>
  </si>
  <si>
    <t>3301127</t>
  </si>
  <si>
    <t>Infraestructuras culturales dotadas</t>
  </si>
  <si>
    <t>330112700</t>
  </si>
  <si>
    <t>2.3.2.02.02.009.03.04.12</t>
  </si>
  <si>
    <t>3301128</t>
  </si>
  <si>
    <t>Servicio de apoyo financiero para creadores y gestores culturales</t>
  </si>
  <si>
    <t>330112800</t>
  </si>
  <si>
    <t>Creadores y gestores culturales beneficiados</t>
  </si>
  <si>
    <t>2.3.2.02.02.009.03.04.13</t>
  </si>
  <si>
    <t>3302</t>
  </si>
  <si>
    <t>Gestion, proteccion y salvaguardia del patrimonio cultural colombiano</t>
  </si>
  <si>
    <t>3302019</t>
  </si>
  <si>
    <t>Servicio de educacion informal a Vigias del Patrimonio</t>
  </si>
  <si>
    <t>202500000002108</t>
  </si>
  <si>
    <t>Conservación del patrimonio histórico y cultural, mediante la capacitación del grupo de vigías del patrimonio del municipio de La Dorada</t>
  </si>
  <si>
    <t>330201900</t>
  </si>
  <si>
    <t>Capacitaciones realizadas</t>
  </si>
  <si>
    <t>2.3.2.02.02.009.03.04.14</t>
  </si>
  <si>
    <t>1.3.3.8.02</t>
  </si>
  <si>
    <t>R.B. SGP-PROPOSITO GENERAL-CULTURA</t>
  </si>
  <si>
    <t>Cultura - Recurso del Balance</t>
  </si>
  <si>
    <t>2.3.2.02.02.009.03.04.15</t>
  </si>
  <si>
    <t>2.3.2.02.02.009.03.04.16</t>
  </si>
  <si>
    <t>2.3.2.02.02.009.03.04.17</t>
  </si>
  <si>
    <t>2.3.2.02.02.009.03.04.18</t>
  </si>
  <si>
    <t>2.3.2.02.02.009.03.05</t>
  </si>
  <si>
    <t>DIVISÓN ADMINISTRATIVA DE DEPORTES</t>
  </si>
  <si>
    <t>2.3.2.02.02.009.03.05.01</t>
  </si>
  <si>
    <t>43</t>
  </si>
  <si>
    <t>DEPORTE Y RECREACION</t>
  </si>
  <si>
    <t>4301</t>
  </si>
  <si>
    <t>Fomento a la recreacion, la actividad fisica y el deporte</t>
  </si>
  <si>
    <t>4301004</t>
  </si>
  <si>
    <t>Servicio de mantenimiento a la infraestructura deportiva</t>
  </si>
  <si>
    <t>92912</t>
  </si>
  <si>
    <t>92912 - Servicios de educacion deportiva y de recreacion</t>
  </si>
  <si>
    <t>202500000004387</t>
  </si>
  <si>
    <t>Fortalecimiento de acciones para garantizar el funcionamiento de los escenarios deportivos del municipio de La Dorada</t>
  </si>
  <si>
    <t>430100400</t>
  </si>
  <si>
    <t>Infraestructura deportiva mantenida</t>
  </si>
  <si>
    <t>Deporte y Recreación</t>
  </si>
  <si>
    <t>1.3.3.3.19</t>
  </si>
  <si>
    <t>R.B. TASA PRO DEPORTE</t>
  </si>
  <si>
    <t>2.3.2.02.02.009.03.05.02</t>
  </si>
  <si>
    <t>4301015</t>
  </si>
  <si>
    <t>Canchas multifuncionales construidas y dotadas</t>
  </si>
  <si>
    <t>202500000006631</t>
  </si>
  <si>
    <t>Construcción de cubierta en placa polideportiva en el Municipio de La Dorada</t>
  </si>
  <si>
    <t>430101500</t>
  </si>
  <si>
    <t>2.3.2.02.02.009.03.05.03</t>
  </si>
  <si>
    <t>202500000005716</t>
  </si>
  <si>
    <t>Construcción de espacios recreo - deportivos en el Barrio las Palmas del Municipio de La Dorada</t>
  </si>
  <si>
    <t>2.3.2.02.02.009.03.05.04</t>
  </si>
  <si>
    <t>4301019</t>
  </si>
  <si>
    <t>Placa deportiva construida</t>
  </si>
  <si>
    <t>430101900</t>
  </si>
  <si>
    <t>Placa polideportiva construida</t>
  </si>
  <si>
    <t>2.3.2.02.02.009.03.05.05</t>
  </si>
  <si>
    <t>2.3.2.02.02.009.03.05.06</t>
  </si>
  <si>
    <t>4301027</t>
  </si>
  <si>
    <t>Cancha adecuada</t>
  </si>
  <si>
    <t>430102700</t>
  </si>
  <si>
    <t>Cancha adecuadas</t>
  </si>
  <si>
    <t>2.3.2.02.02.009.03.05.07</t>
  </si>
  <si>
    <t>1.2.4.3.01</t>
  </si>
  <si>
    <t>SGP-PROPOSITO GENERAL-DEPORTE Y RECREACION</t>
  </si>
  <si>
    <t>4301031</t>
  </si>
  <si>
    <t>Estudios y diseños de infraestructura recreo-deportiva</t>
  </si>
  <si>
    <t>430103100</t>
  </si>
  <si>
    <t>Estudios y diseños elaborados</t>
  </si>
  <si>
    <t>2.3.2.02.02.009.03.05.08</t>
  </si>
  <si>
    <t>1.2.3.1.18</t>
  </si>
  <si>
    <t>TASA PRODEPORTE Y RECREACION</t>
  </si>
  <si>
    <t>4301032</t>
  </si>
  <si>
    <t>Servicio de organizacion de eventos deportivos comunitarios</t>
  </si>
  <si>
    <t>202500000001096</t>
  </si>
  <si>
    <t>Implementación de programas de actividades físicas, recreativas, deportivas y de aprovechamiento del tiempo libre en el Municipio de La Dorada</t>
  </si>
  <si>
    <t>430103201</t>
  </si>
  <si>
    <t>Personas beneficiadas</t>
  </si>
  <si>
    <t>2.3.2.02.02.009.03.05.09</t>
  </si>
  <si>
    <t>2.3.2.02.02.009.03.05.10</t>
  </si>
  <si>
    <t>2.3.2.02.02.009.03.05.11</t>
  </si>
  <si>
    <t>4301037</t>
  </si>
  <si>
    <t>Servicio de promocion de la actividad fisica, la recreacion y el deporte</t>
  </si>
  <si>
    <t>430103700</t>
  </si>
  <si>
    <t>Personas que acceden a servicios deportivos, recreativos y de actividad física</t>
  </si>
  <si>
    <t>2.3.2.02.02.009.03.05.12</t>
  </si>
  <si>
    <t>2.3.2.02.02.009.03.05.13</t>
  </si>
  <si>
    <t>2.3.2.02.02.009.03.05.14</t>
  </si>
  <si>
    <t>1.2.3.1.10</t>
  </si>
  <si>
    <t>IMPUESTO AL CONSUMO DE CIGARRILLOS Y TABACO</t>
  </si>
  <si>
    <t>2.3.2.02.02.009.03.05.15</t>
  </si>
  <si>
    <t>4301038</t>
  </si>
  <si>
    <t>Servicio de organizacion de eventos recreativos comunitarios</t>
  </si>
  <si>
    <t>430103801</t>
  </si>
  <si>
    <t>Eventos recreativos comunitarios realizados</t>
  </si>
  <si>
    <t>2.3.2.02.02.009.03.05.16</t>
  </si>
  <si>
    <t>2.3.2.02.02.009.03.05.17</t>
  </si>
  <si>
    <t>1.3.3.8.01</t>
  </si>
  <si>
    <t>R.B. SGP-PROPOSITO GENERAL-DEPORTE Y RECREACION</t>
  </si>
  <si>
    <t>Deporte y Recreación - Recurso del Balance</t>
  </si>
  <si>
    <t>2.3.2.02.02.009.03.05.18</t>
  </si>
  <si>
    <t>Tasa prodeporte - Recurso del Balance</t>
  </si>
  <si>
    <t>2.3.2.02.02.009.03.05.19</t>
  </si>
  <si>
    <t>2.3.2.02.02.009.03.05.20</t>
  </si>
  <si>
    <t>2.3.2.02.02.009.04</t>
  </si>
  <si>
    <t>2.3.2.02.02.009.04.01</t>
  </si>
  <si>
    <t>DIVISIÓN ADMISTRATIVA DE PLANEACIÓN</t>
  </si>
  <si>
    <t>2.3.2.02.02.009.04.01.01</t>
  </si>
  <si>
    <t>4002016</t>
  </si>
  <si>
    <t>Documentos de planeacion4002016</t>
  </si>
  <si>
    <t>202500000006464</t>
  </si>
  <si>
    <t>Recopilación de información base para la etapa de diagnóstico de la revisión ordinaria del PBOT La Dorada</t>
  </si>
  <si>
    <t>400201600</t>
  </si>
  <si>
    <t>Documentos de planeación elaborados</t>
  </si>
  <si>
    <t>Planeación - Vivienda, Ciudad y Territorio</t>
  </si>
  <si>
    <t>2.3.2.02.02.009.04.01.02</t>
  </si>
  <si>
    <t>4001</t>
  </si>
  <si>
    <t>Acceso a soluciones de vivienda</t>
  </si>
  <si>
    <t>4001002</t>
  </si>
  <si>
    <t>Servicio de asistencia tecnica en proyectos de Vivienda</t>
  </si>
  <si>
    <t>202500000007852</t>
  </si>
  <si>
    <t>Fortalecimiento de las capacidades institucionales para realizar el proceso de formulación de la política pública de vivienda y el fortalecimiento de las OPV en el municipio La Dorada</t>
  </si>
  <si>
    <t>400100200</t>
  </si>
  <si>
    <t>Entidades territoriales asistidas técnicamente</t>
  </si>
  <si>
    <t>2.3.2.02.02.009.04.01.03</t>
  </si>
  <si>
    <t>4001004</t>
  </si>
  <si>
    <t>Documentos de planeacion4001004</t>
  </si>
  <si>
    <t>400100400</t>
  </si>
  <si>
    <t>2.3.2.02.02.009.04.01.04</t>
  </si>
  <si>
    <t>4001007</t>
  </si>
  <si>
    <t>Servicio de saneamiento y titulacion de bienes fiscales</t>
  </si>
  <si>
    <t>202500000007013</t>
  </si>
  <si>
    <t>Implementación de mecanismos jurídicos y administrativos para la titulación, saneamiento y formalización de la propiedad urbana en el municipio de La Dorada</t>
  </si>
  <si>
    <t>400100700</t>
  </si>
  <si>
    <t>Bienes fiscales saneados y titulados</t>
  </si>
  <si>
    <t>2.3.2.02.02.009.04.01.05</t>
  </si>
  <si>
    <t>4001044</t>
  </si>
  <si>
    <t>Vivienda de Interes Social mejoradas</t>
  </si>
  <si>
    <t>202500000007015</t>
  </si>
  <si>
    <t>Mejoramiento de vivienda a familias en condición de vulnerabilidad en el municipio de La Dorada</t>
  </si>
  <si>
    <t>400104400</t>
  </si>
  <si>
    <t>Vivienda de Interés Social mejoradas</t>
  </si>
  <si>
    <t>2.3.2.02.02.009.04.01.06</t>
  </si>
  <si>
    <t>202500000004301</t>
  </si>
  <si>
    <t>Fortalecimiento de los instrumentos y herramientas de planificación y gestión territorial vigencia 2025 del municipio de La Dorada</t>
  </si>
  <si>
    <t>459903101</t>
  </si>
  <si>
    <t>Planeación - Gobierno Territorial</t>
  </si>
  <si>
    <t>2.3.2.02.02.009.04.01.07</t>
  </si>
  <si>
    <t>1.2.3.2.07</t>
  </si>
  <si>
    <t>CONTRIBUCION DEL SECTOR ELECTRICO</t>
  </si>
  <si>
    <t>2.3.2.02.02.009.04.01.08</t>
  </si>
  <si>
    <t>4003</t>
  </si>
  <si>
    <t>Acceso de la poblacion a los servicios de agua potable y saneamiento basico</t>
  </si>
  <si>
    <t>4003047</t>
  </si>
  <si>
    <t>Servicio de apoyo financiero para subsidios al consumo en los servicios publicos domiciliarios</t>
  </si>
  <si>
    <t>202500000002118</t>
  </si>
  <si>
    <t>Subsidio de servicios públicos domiciliarios acueducto, alcantarillado y aseo para los estratos 1, 2 y 3, del área urbana y rural vigencia 2025 del Municipio de La Dorada</t>
  </si>
  <si>
    <t>400304700</t>
  </si>
  <si>
    <t>Usuarios beneficiados con subsidios al consumo</t>
  </si>
  <si>
    <t>2.3.2.02.02.009.04.01.09</t>
  </si>
  <si>
    <t>Convenio N 156-2025 Limpieza imbornales empocaldas</t>
  </si>
  <si>
    <t>2.3.2.02.02.009.04.01.10</t>
  </si>
  <si>
    <t>Convenio No. 33/4162 de 2025 - ISAGEN</t>
  </si>
  <si>
    <t>2.3.2.02.02.009.04.01.11</t>
  </si>
  <si>
    <t>2.3.2.02.02.009.04.02</t>
  </si>
  <si>
    <t>DIVISIÓN ADMINISTRATIVA DE OBRAS</t>
  </si>
  <si>
    <t>2.3.2.02.02.009.04.02.01</t>
  </si>
  <si>
    <t>2402</t>
  </si>
  <si>
    <t>Infraestructura red vial regional</t>
  </si>
  <si>
    <t>2402112</t>
  </si>
  <si>
    <t>Via terciaria con mantenimiento periodico o rutinario</t>
  </si>
  <si>
    <t>202500000005858</t>
  </si>
  <si>
    <t>Mantenimiento de la malla vial rural del municipio de La Dorada</t>
  </si>
  <si>
    <t>240211200</t>
  </si>
  <si>
    <t>Vía terciaria con mantenimiento</t>
  </si>
  <si>
    <t>Obras - Transporte</t>
  </si>
  <si>
    <t>2.3.2.02.02.009.04.02.02</t>
  </si>
  <si>
    <t>2.3.2.02.02.009.04.02.03</t>
  </si>
  <si>
    <t>2402115</t>
  </si>
  <si>
    <t>Via urbana con mantenimiento periodico o rutinario</t>
  </si>
  <si>
    <t>202500000005862</t>
  </si>
  <si>
    <t>Mantenimiento de la malla vial urbana vigencia 2025 del municipio de La Dorada</t>
  </si>
  <si>
    <t>240211500</t>
  </si>
  <si>
    <t>Vía urbana con mantenimiento</t>
  </si>
  <si>
    <t>2.3.2.02.02.009.04.02.04</t>
  </si>
  <si>
    <t>2.3.2.02.02.009.04.02.05</t>
  </si>
  <si>
    <t>2.3.2.02.02.009.04.02.06</t>
  </si>
  <si>
    <t>4599016</t>
  </si>
  <si>
    <t>202500000005860</t>
  </si>
  <si>
    <t>Mantenimiento de sedes administrativas y edificaciones publicas del municipio de La Dorada</t>
  </si>
  <si>
    <t>459901600</t>
  </si>
  <si>
    <t>Obras - Gobierno Territorial</t>
  </si>
  <si>
    <t>2.3.2.02.02.009.04.02.07</t>
  </si>
  <si>
    <t>202500000016423</t>
  </si>
  <si>
    <t>MANTENIMIENTO Y PRESERVACIÓN DE ZONAS VERDES Y ESPACIOS PÚBLICOS EN LA VIGENCIA 2025 EN EL MUNICIPIO DE LA DORADA</t>
  </si>
  <si>
    <t>Obras - Recursos del Balance</t>
  </si>
  <si>
    <t>2.3.2.02.02.009.04.02.08</t>
  </si>
  <si>
    <t>2.3.2.02.02.009.04.02.09</t>
  </si>
  <si>
    <t>2.3.2.02.02.009.04.02.10</t>
  </si>
  <si>
    <t>2.3.2.02.02.009.04.04</t>
  </si>
  <si>
    <t>DIVISIÓN DE PROYECTOS Y ESTADISTICA</t>
  </si>
  <si>
    <t>2.3.2.02.02.009.04.04.01</t>
  </si>
  <si>
    <t>0401</t>
  </si>
  <si>
    <t>Levantamiento y actualizacion de informacion estadistica de calidad</t>
  </si>
  <si>
    <t>0401102</t>
  </si>
  <si>
    <t>Servicio de informacion implementado0401102</t>
  </si>
  <si>
    <t>202500000005706</t>
  </si>
  <si>
    <t>Generación e implementación de un (1) sistema de información para la planificación territorial (Expediente municipal) para el municipio de La Dorada</t>
  </si>
  <si>
    <t>040110200</t>
  </si>
  <si>
    <t>Sistemas de información implementados</t>
  </si>
  <si>
    <t>Proyectos - Vivienda, Ciudad y Territorio</t>
  </si>
  <si>
    <t>2.3.2.02.02.009.04.04.02</t>
  </si>
  <si>
    <t>202500000001046</t>
  </si>
  <si>
    <t>Fortalecimiento de la capacidad técnica y operativa de la división administrativa de proyectos y estadística vigencia 2025 La Dorada</t>
  </si>
  <si>
    <t>459903102</t>
  </si>
  <si>
    <t>Dependencias asistidas técnicamente</t>
  </si>
  <si>
    <t>Proyectos - Gobierno Territorial</t>
  </si>
  <si>
    <t>2.3.2.02.02.009.04.04.03</t>
  </si>
  <si>
    <t>2.3.2.02.02.009.04.06</t>
  </si>
  <si>
    <t>DIVISIÓN ADMINISTRATIVA DE SISTEMAS</t>
  </si>
  <si>
    <t>2.3.2.02.02.009.04.06.01</t>
  </si>
  <si>
    <t>23</t>
  </si>
  <si>
    <t>TECNOLOGIAS DE LA INFORMACION Y LAS COMUNICACIONES</t>
  </si>
  <si>
    <t>2301</t>
  </si>
  <si>
    <t>Facilitar el acceso y uso de las Tecnologias de la Informacion y las Comunicaciones en todo el territorio nacional</t>
  </si>
  <si>
    <t>2301062</t>
  </si>
  <si>
    <t>Servicio de apoyo en tecnologias de la informacion y las comunicaciones para la educacion basica, primaria y secundaria</t>
  </si>
  <si>
    <t>202500000002385</t>
  </si>
  <si>
    <t>Habilitación de zonas digitales, acceso a las tecnologías de la información y comunicaciones en el municipio de la La Dorada</t>
  </si>
  <si>
    <t>230106200</t>
  </si>
  <si>
    <t>Estudiantes de sedes educativas oficiales beneficiados con el servicio de apoyo en tecnologías de la información y las comunicaciones para la educación</t>
  </si>
  <si>
    <t>Tecnologías de la Información y las Comunicaciones</t>
  </si>
  <si>
    <t>2.3.2.02.02.009.04.06.02</t>
  </si>
  <si>
    <t>2301075</t>
  </si>
  <si>
    <t>Servicio de Informacion implementado2301075</t>
  </si>
  <si>
    <t>230107500</t>
  </si>
  <si>
    <t>2.3.2.02.02.009.04.06.03</t>
  </si>
  <si>
    <t>2301079</t>
  </si>
  <si>
    <t xml:space="preserve"> Servicio de acceso zonas digitales</t>
  </si>
  <si>
    <t>230107900</t>
  </si>
  <si>
    <t>Zonas digitales instaladas</t>
  </si>
  <si>
    <t>2.3.2.02.02.009.04.06.04</t>
  </si>
  <si>
    <t>4599007</t>
  </si>
  <si>
    <t>Servicios tecnologicos4599007</t>
  </si>
  <si>
    <t>202500000002384</t>
  </si>
  <si>
    <t>Mantenimiento preventivo y correctivo de la infraestructura critica y los servicios tecnológicos vigencia 2025 municipio de la dorada La Dorada</t>
  </si>
  <si>
    <t>459900700</t>
  </si>
  <si>
    <t>Índice de capacidad en la prestación de servicios de tecnología</t>
  </si>
  <si>
    <t>2.3.2.02.02.009.04.06.05</t>
  </si>
  <si>
    <t>2.3.2.02.02.009.04.06.06</t>
  </si>
  <si>
    <t>2.3.2.02.02.009.04.06.07</t>
  </si>
  <si>
    <t>2.3.2.02.02.009.04.06.08</t>
  </si>
  <si>
    <t>2.3.2.02.02.009.04.07</t>
  </si>
  <si>
    <t>ÁREA DE DESARROLLO ECONÓMICO</t>
  </si>
  <si>
    <t>2.3.2.02.02.009.04.07.01</t>
  </si>
  <si>
    <t>17</t>
  </si>
  <si>
    <t>AGRICULTURA Y DESARROLLO RURAL</t>
  </si>
  <si>
    <t>1702</t>
  </si>
  <si>
    <t>Inclusion productiva de pequeños productores rurales</t>
  </si>
  <si>
    <t>1702009</t>
  </si>
  <si>
    <t>Servicio de apoyo financiero para el acceso a activos productivos y de comercializacion</t>
  </si>
  <si>
    <t>91131</t>
  </si>
  <si>
    <t>91131 - Servicios de la administracion publica relacionados con la agricultura silvicultura pesca y caza</t>
  </si>
  <si>
    <t>202500000007012</t>
  </si>
  <si>
    <t>Mejoramiento de las capacidades administrativas, operativas y de la comercialización del sector agroempresarial en el municipio de La Dorada</t>
  </si>
  <si>
    <t>170200900</t>
  </si>
  <si>
    <t>Productores apoyados con activos productivos y de comercialización</t>
  </si>
  <si>
    <t>Agricultura y Desarrollo Rural</t>
  </si>
  <si>
    <t>2.3.2.02.02.009.04.07.02</t>
  </si>
  <si>
    <t>1702038</t>
  </si>
  <si>
    <t>Servicio de apoyo a la comercializacion</t>
  </si>
  <si>
    <t>170203800</t>
  </si>
  <si>
    <t>Organizaciones de productores formales apoyadas</t>
  </si>
  <si>
    <t>2.3.2.02.02.009.04.07.03</t>
  </si>
  <si>
    <t>170203805</t>
  </si>
  <si>
    <t>Mercados campesinos realizados</t>
  </si>
  <si>
    <t>2.3.2.02.02.009.04.07.04</t>
  </si>
  <si>
    <t>1706</t>
  </si>
  <si>
    <t xml:space="preserve"> Aprovechamiento de mercados externos</t>
  </si>
  <si>
    <t>1706004</t>
  </si>
  <si>
    <t>Servicio de apoyo financiero para la participacion en Ferias nacionales e internacionales</t>
  </si>
  <si>
    <t>202500000006569</t>
  </si>
  <si>
    <t>Apoyo para la organización de eventos agroindustriales y/o agropecuarios que promuevan el desarrollo económico vigencia 2025 del municipio de La Dorada</t>
  </si>
  <si>
    <t>170600400</t>
  </si>
  <si>
    <t>Participaciones en ferias nacionales e internacionales</t>
  </si>
  <si>
    <t>2.3.2.02.02.009.04.07.05</t>
  </si>
  <si>
    <t>1707</t>
  </si>
  <si>
    <t>Sanidad agropecuaria e inocuidad agroalimentaria</t>
  </si>
  <si>
    <t>1707073</t>
  </si>
  <si>
    <t>Servicios de apoyo al fomento de la pesca y la acuicultura1707073</t>
  </si>
  <si>
    <t>202500000006747</t>
  </si>
  <si>
    <t>Fortalecimiento de las organizaciones de pesca artesanal, para el desarrollo de capacidades productivas, competitivas y la conservación de su identidad cultural en el municipio de La Dorada</t>
  </si>
  <si>
    <t>170707300</t>
  </si>
  <si>
    <t>Organizaciones atendidas</t>
  </si>
  <si>
    <t>2.3.2.02.02.009.04.07.06</t>
  </si>
  <si>
    <t>1708</t>
  </si>
  <si>
    <t>Ciencia, tecnologia e innovacion agropecuaria</t>
  </si>
  <si>
    <t>1708041</t>
  </si>
  <si>
    <t>Servicio de extension agropecuaria</t>
  </si>
  <si>
    <t>202500000007017</t>
  </si>
  <si>
    <t>Fortalecimiento de la productividad, competitividad y sostenibilidad mediante la extensión agropecuaria en el municipio de La Dorada. La Dorada</t>
  </si>
  <si>
    <t>170804100</t>
  </si>
  <si>
    <t>Productores atendidos con servicio de extensión agropecuaria</t>
  </si>
  <si>
    <t>2.3.2.02.02.009.04.07.07</t>
  </si>
  <si>
    <t>1709</t>
  </si>
  <si>
    <t>Infraestructura productiva y comercializacion</t>
  </si>
  <si>
    <t>1709008</t>
  </si>
  <si>
    <t>Centrales de abastos ampliadas</t>
  </si>
  <si>
    <t>2024003170102</t>
  </si>
  <si>
    <t>AMPLIACION DE LA CENTRAL DE ABASTOS EN EL MUNICIPIO DE LA DORADA, CALDAS</t>
  </si>
  <si>
    <t>170900800</t>
  </si>
  <si>
    <t>2.3.2.02.02.009.04.07.08</t>
  </si>
  <si>
    <t>202500000008247</t>
  </si>
  <si>
    <t>Cofinanciación del proyecto de Infraestructura "Ampliación de la Central de Abastos" en el municipio de La Dorada.</t>
  </si>
  <si>
    <t>2.3.2.02.02.009.04.07.09</t>
  </si>
  <si>
    <t>35</t>
  </si>
  <si>
    <t>COMERCIO, INDUSTRIA Y TURISMO</t>
  </si>
  <si>
    <t>3502</t>
  </si>
  <si>
    <t>Productividad y competitividad de las empresas colombianas</t>
  </si>
  <si>
    <t>3502010</t>
  </si>
  <si>
    <t>Servicio de apoyo financiero para agregar valor a los productos y mejorar los canales de comercializacion</t>
  </si>
  <si>
    <t>91137</t>
  </si>
  <si>
    <t>91137 - Servicios de la administracion publica relacionados con proyectos de desarrollo de uso multiple</t>
  </si>
  <si>
    <t>202500000006777</t>
  </si>
  <si>
    <t>Fortalecimiento de las competencias e iniciativas que fomenten el desarrollo empresarial vigencia 2025 en el municipio de La Dorada</t>
  </si>
  <si>
    <t>350201000</t>
  </si>
  <si>
    <t>Proyectos cofinanciados para agregar valor a los productos y/o mejorar los canales de comercialización</t>
  </si>
  <si>
    <t>Comercio, Industria y Turismo</t>
  </si>
  <si>
    <t>2.3.2.02.02.009.04.07.10</t>
  </si>
  <si>
    <t>3502011</t>
  </si>
  <si>
    <t>Servicio de apoyo para la formacion de capital humano pertinente para el desarrollo empresarial de los territorios</t>
  </si>
  <si>
    <t>350201100</t>
  </si>
  <si>
    <t>Personas formadas en habilidades y competencias</t>
  </si>
  <si>
    <t>2.3.2.02.02.009.04.07.11</t>
  </si>
  <si>
    <t>3502036</t>
  </si>
  <si>
    <t>Servicio de apoyo financiero para la competitividad turistica</t>
  </si>
  <si>
    <t>202500000006760</t>
  </si>
  <si>
    <t>Fortalecimiento de las estrategias para la promoción de productos y atractivos turísticos en la vigencia 2025 del municipio de La Dorada</t>
  </si>
  <si>
    <t>350203600</t>
  </si>
  <si>
    <t>Proyectos cofinanciados para la adecuación de la oferta turística</t>
  </si>
  <si>
    <t>2.3.2.02.02.009.04.07.12</t>
  </si>
  <si>
    <t>3502046</t>
  </si>
  <si>
    <t>Servicio de promocion turistica</t>
  </si>
  <si>
    <t>350204600</t>
  </si>
  <si>
    <t>2.3.2.02.02.009.04.07.13</t>
  </si>
  <si>
    <t>36</t>
  </si>
  <si>
    <t>TRABAJO</t>
  </si>
  <si>
    <t>3602</t>
  </si>
  <si>
    <t>Generacion y formalizacion del empleo</t>
  </si>
  <si>
    <t>3602013</t>
  </si>
  <si>
    <t>Servicio de gestion para el emprendimiento</t>
  </si>
  <si>
    <t>202500000006457</t>
  </si>
  <si>
    <t>Implementación de estrategias que permitan la innovación y desarrollo de emprendimientos en el municipio de La Dorada</t>
  </si>
  <si>
    <t>360201304</t>
  </si>
  <si>
    <t>Planes formulados</t>
  </si>
  <si>
    <t>Trabajo</t>
  </si>
  <si>
    <t>2.3.2.02.02.009.04.07.14</t>
  </si>
  <si>
    <t>3603</t>
  </si>
  <si>
    <t>Formacion para el trabajo</t>
  </si>
  <si>
    <t>3603002</t>
  </si>
  <si>
    <t>Servicio de formacion para el trabajo en competencias para la insercion laboral3603002</t>
  </si>
  <si>
    <t>202500000006551</t>
  </si>
  <si>
    <t>Apoyo a la formación y capacitación laboral para mejorar la empleabilidad y el desarrollo socioeconómico del municipio La Dorada</t>
  </si>
  <si>
    <t>360300200</t>
  </si>
  <si>
    <t>Personas formadas</t>
  </si>
  <si>
    <t>2.3.2.02.02.009.04.07.15</t>
  </si>
  <si>
    <t>Convenio No. 27032025-0678 Gobernación - Feria XXVII Agroindustrial y Ganadera</t>
  </si>
  <si>
    <t>2.3.2.02.02.009.04.07.16</t>
  </si>
  <si>
    <t>Convenio No. 2110204-1441 Gobernación - Gremio Piscicultura</t>
  </si>
  <si>
    <t>2.3.2.02.02.009.04.07.17</t>
  </si>
  <si>
    <t>2.3.2.02.02.009.04.08</t>
  </si>
  <si>
    <t>DIVISIÓN ADMINISTRATIVA GESTIÓN DEL RIESGO</t>
  </si>
  <si>
    <t>2.3.2.02.02.009.04.08.01</t>
  </si>
  <si>
    <t>4503</t>
  </si>
  <si>
    <t>Gestion del riesgo de desastres y emergencias</t>
  </si>
  <si>
    <t>4503002</t>
  </si>
  <si>
    <t>Servicio de educacion informal4503002</t>
  </si>
  <si>
    <t>202500000005018</t>
  </si>
  <si>
    <t>Implementación de acciones e intervenciones con el fin de reducir los riesgos de desastres en el Municipio de La Dorada</t>
  </si>
  <si>
    <t>450300200</t>
  </si>
  <si>
    <t>Riesgos - Gobierno Territorial</t>
  </si>
  <si>
    <t>2.3.2.02.02.009.04.08.02</t>
  </si>
  <si>
    <t>4503016</t>
  </si>
  <si>
    <t>Servicio de fortalecimiento a las salas de crisis territorial</t>
  </si>
  <si>
    <t>202500000004806</t>
  </si>
  <si>
    <t>Optimización de la capacidad de respuesta de los organismos de socorro para la atención, prevención y mitigación de eventos en el Municipio de La Dorada</t>
  </si>
  <si>
    <t>450301600</t>
  </si>
  <si>
    <t>Organismos de atención de emergencias fortalecidos</t>
  </si>
  <si>
    <t>1.2.3.1.14</t>
  </si>
  <si>
    <t>SOBRETASA BOMBERIL</t>
  </si>
  <si>
    <t>2.3.2.02.02.009.04.08.03</t>
  </si>
  <si>
    <t>4503022</t>
  </si>
  <si>
    <t>Obras de infraestructura para la reduccion del riesgo de desastres</t>
  </si>
  <si>
    <t>450302200</t>
  </si>
  <si>
    <t>Obras de infraestructura para la reducción del riesgo de desastres realizadas</t>
  </si>
  <si>
    <t>2.3.2.02.02.009.04.08.04</t>
  </si>
  <si>
    <t>4503023</t>
  </si>
  <si>
    <t>Documentos de planeacion4503023</t>
  </si>
  <si>
    <t>202500000005391</t>
  </si>
  <si>
    <t>Elaboración y actualización de documentos normativos para la gestión del riesgo de desastres en el Municipio de La Dorada</t>
  </si>
  <si>
    <t>450302301</t>
  </si>
  <si>
    <t>Plan de gestión del riesgo de desastres formulado</t>
  </si>
  <si>
    <t>2.3.2.02.02.009.04.08.05</t>
  </si>
  <si>
    <t>4503028</t>
  </si>
  <si>
    <t>Servicios de apoyo para atencion de  poblacion afectada por situaciones de emergencia, desastre o declaratorias de calamidad publica</t>
  </si>
  <si>
    <t>202500000005859</t>
  </si>
  <si>
    <t>Asistencia en la atención y respuesta efectiva a las necesidades de los damnificados y/o afectados por la ocurrencia de eventos en el municipio de La Dorada</t>
  </si>
  <si>
    <t>450302800</t>
  </si>
  <si>
    <t>Personas afectadas por situaciones de emergencia, desastre o declaratorias de calamidad pública apoyadas</t>
  </si>
  <si>
    <t>2.3.2.02.02.009.04.08.06</t>
  </si>
  <si>
    <t>1.3.3.9.02</t>
  </si>
  <si>
    <t>R.B. SGP-ASIGNACION ESPECIAL-MUNICIPIOS DE LA RIBERA DEL RIO MAGDALENA</t>
  </si>
  <si>
    <t>Riesgos - Gobierno Territorial - Urgencia Manifiesta</t>
  </si>
  <si>
    <t>2.3.2.02.02.009.04.09</t>
  </si>
  <si>
    <t>DIVISIÓN ADMINISTRATIVA DE MEDIO AMBIENTE</t>
  </si>
  <si>
    <t>2.3.2.02.02.009.04.09.01</t>
  </si>
  <si>
    <t>32</t>
  </si>
  <si>
    <t>AMBIENTE Y DESARROLLO SOSTENIBLE</t>
  </si>
  <si>
    <t>3201</t>
  </si>
  <si>
    <t>Fortalecimiento del desempeño ambiental de los sectores productivos</t>
  </si>
  <si>
    <t>3201008</t>
  </si>
  <si>
    <t>Servicio de vigilancia de la calidad del aire</t>
  </si>
  <si>
    <t>202500000004418</t>
  </si>
  <si>
    <t>Fortalecimiento a la medición y diagnostico de la calidad del aire vigencia 2025 en el municipio de La Dorada</t>
  </si>
  <si>
    <t>320100801</t>
  </si>
  <si>
    <t>Documentos con diagnóstico de la calidad de aire elaborado</t>
  </si>
  <si>
    <t>Ambiente y Desarrollo Sostenible</t>
  </si>
  <si>
    <t>2.3.2.02.02.009.04.09.02</t>
  </si>
  <si>
    <t>3201028</t>
  </si>
  <si>
    <t>Servicio de monitoreo de fuentes de emisión de ruido</t>
  </si>
  <si>
    <t>202500000005058</t>
  </si>
  <si>
    <t>Desarrollo de acciones de regulación y control de los niveles de sonido en establecimientos en la vigencia 2025 del municipio de La Dorada</t>
  </si>
  <si>
    <t>320102800</t>
  </si>
  <si>
    <t>Fuentes de emisiones de ruido monitoreadas</t>
  </si>
  <si>
    <t>2.3.2.02.02.009.04.09.03</t>
  </si>
  <si>
    <t>1.2.4.4.02</t>
  </si>
  <si>
    <t>SGP-ASIGNACION ESPECIAL-MUNICIPIOS DE LA RIBERA DEL RIO MAGDALENA</t>
  </si>
  <si>
    <t>3202</t>
  </si>
  <si>
    <t>Conservacion de la biodiversidad y sus servicios ecosistemicos</t>
  </si>
  <si>
    <t>3202005</t>
  </si>
  <si>
    <t>Servicio de restauracion de ecosistemas</t>
  </si>
  <si>
    <t>202500000005061</t>
  </si>
  <si>
    <t>Desarrollo de acciones que permitan la protección, conservación del ecosistema del bosque seco tropical del municipio de La Dorada</t>
  </si>
  <si>
    <t>320200500</t>
  </si>
  <si>
    <t>Áreas en proceso de restauración</t>
  </si>
  <si>
    <t>2.3.2.02.02.009.04.09.04</t>
  </si>
  <si>
    <t>3202037</t>
  </si>
  <si>
    <t>Servicio de recuperación de cuerpos de agua lénticos y lóticos</t>
  </si>
  <si>
    <t>202500000005059</t>
  </si>
  <si>
    <t>Conservación de la biodiversidad y sus servicios ecosistémicos a través de la recuperación de los cuerpos de agua lentico y loticos para la vigencia 2025 en el municipio de La Dorada</t>
  </si>
  <si>
    <t>320203700</t>
  </si>
  <si>
    <t>Extensión de cuerpos de agua recuperados</t>
  </si>
  <si>
    <t>2.3.2.02.02.009.04.09.05</t>
  </si>
  <si>
    <t>3202041</t>
  </si>
  <si>
    <t>Servicio de establecimiento de especies vegetales</t>
  </si>
  <si>
    <t>202500000005342</t>
  </si>
  <si>
    <t>Implementación del manual de silvicultura urbana a través de siembra arboles vigencia 2025, en el perímetro urbano en el municipio La Dorada</t>
  </si>
  <si>
    <t>320204100</t>
  </si>
  <si>
    <t>Árboles plantados</t>
  </si>
  <si>
    <t>2.3.2.02.02.009.04.09.06</t>
  </si>
  <si>
    <t>3203</t>
  </si>
  <si>
    <t>Gestion integral del recurso hidrico</t>
  </si>
  <si>
    <t>3203046</t>
  </si>
  <si>
    <t>Servicio de dragado.</t>
  </si>
  <si>
    <t>202500000005055</t>
  </si>
  <si>
    <t>Implementación de medidas sostenibles para la protección, conservación y restauración de los cuerpos hídricos y las fajas forestales vigencia 2025 del municipio de La Dorada</t>
  </si>
  <si>
    <t>320304600</t>
  </si>
  <si>
    <t>Dragado realizado.</t>
  </si>
  <si>
    <t>2.3.2.02.02.009.04.09.07</t>
  </si>
  <si>
    <t>3203050</t>
  </si>
  <si>
    <t>Servicio de protección del recurso hídrico</t>
  </si>
  <si>
    <t>320305000</t>
  </si>
  <si>
    <t>Áreas protegidas</t>
  </si>
  <si>
    <t>2.3.2.02.02.009.04.09.08</t>
  </si>
  <si>
    <t>2.3.2.02.02.009.04.09.09</t>
  </si>
  <si>
    <t>1.2.3.4.02</t>
  </si>
  <si>
    <t>ICLD LEY 99 - DESTINO AMBIENTAL</t>
  </si>
  <si>
    <t>2.3.2.02.02.009.04.09.10</t>
  </si>
  <si>
    <t>3206</t>
  </si>
  <si>
    <t>Gestion del cambio climatico para un desarrollo bajo en carbono y resiliente al clima</t>
  </si>
  <si>
    <t>3206014</t>
  </si>
  <si>
    <t>Servicio de produccion de plantulas en viveros3206014</t>
  </si>
  <si>
    <t>202500000002123</t>
  </si>
  <si>
    <t>Implementación de acciones de restauración y conservación de los ecosistemas estratégicos a través del vivero del municipio de la dorada vigencia 2025 La Dorada</t>
  </si>
  <si>
    <t>320601400</t>
  </si>
  <si>
    <t>Plántulas producidas</t>
  </si>
  <si>
    <t>2.3.2.02.02.009.04.09.11</t>
  </si>
  <si>
    <t>3208</t>
  </si>
  <si>
    <t>Educacion ambiental</t>
  </si>
  <si>
    <t>3208006</t>
  </si>
  <si>
    <t>Servicio de asistencia tecnica para la implementacion de lasestrategias educativo ambientales y de participacion</t>
  </si>
  <si>
    <t>202500000002126</t>
  </si>
  <si>
    <t>Desarrollo de acciones que promuevan la educación ambiental vigencia 2025 en el municipio de La Dorada</t>
  </si>
  <si>
    <t>320800600</t>
  </si>
  <si>
    <t>Estrategias educativo ambientales y de participación implementadas</t>
  </si>
  <si>
    <t>2.3.2.02.02.009.04.09.12</t>
  </si>
  <si>
    <t>3208010</t>
  </si>
  <si>
    <t>Servicio de educacion informal ambiental</t>
  </si>
  <si>
    <t>320801000</t>
  </si>
  <si>
    <t>2.3.2.02.02.009.04.09.13</t>
  </si>
  <si>
    <t>4003006</t>
  </si>
  <si>
    <t>Documentos de planeacion4003006</t>
  </si>
  <si>
    <t>202500000005336</t>
  </si>
  <si>
    <t>Actualización del instrumento de planeación ambiental para la gestión integral de los residuos solidos generados en el municipio de La Dorada</t>
  </si>
  <si>
    <t>400300600</t>
  </si>
  <si>
    <t>Ambiente - Vivienda, Ciudad y Territorio</t>
  </si>
  <si>
    <t>2.3.2.02.02.009.04.09.14</t>
  </si>
  <si>
    <t>2.3.2.02.02.009.04.09.15</t>
  </si>
  <si>
    <t>4501054</t>
  </si>
  <si>
    <t>Servicio de sanidad animal</t>
  </si>
  <si>
    <t>202500000001792</t>
  </si>
  <si>
    <t>Implementación de acciones para la promoción de la protección adecuada tenencia de animales en condición de vulnerabilidad en el municipio de la dorada vigencia 2025 La Dorada</t>
  </si>
  <si>
    <t>450105400</t>
  </si>
  <si>
    <t>Animales atendidos en el coso municipal</t>
  </si>
  <si>
    <t>Ambiente - Gobierno Territorial</t>
  </si>
  <si>
    <t>2.3.2.02.02.009.04.09.16</t>
  </si>
  <si>
    <t>Ambiente y Desarrollo Sostenible - Recurso del Balance</t>
  </si>
  <si>
    <t>2.3.2.02.02.009.04.09.17</t>
  </si>
  <si>
    <t>Ambiente y Desarrollo Sostenible - Convenio Donación No. 2-2020 ISAGEN</t>
  </si>
  <si>
    <t>2.3.2.02.02.009.04.09.18</t>
  </si>
  <si>
    <t>Convenio No. 30042025-0865 Gobernación - Mejoramiento Infraestructura Albergue Alejandro Cardini</t>
  </si>
  <si>
    <t>2.3.2.02.02.009.04.09.19</t>
  </si>
  <si>
    <t>2.3.2.02.02.009.06</t>
  </si>
  <si>
    <t>2.3.2.02.02.009.06.02</t>
  </si>
  <si>
    <t>DIVISIÓN ADMINISTRATIVA DE PERSONAL</t>
  </si>
  <si>
    <t>2.3.2.02.02.009.06.02.01</t>
  </si>
  <si>
    <t>4599023</t>
  </si>
  <si>
    <t>Servicio de Implementacion Sistemas de Gestion</t>
  </si>
  <si>
    <t>202500000001779</t>
  </si>
  <si>
    <t>Fortalecimiento en el diseño e implementación de los planes estratégicos que componen la gestión del talento humano de la administración municipal de La Dorada</t>
  </si>
  <si>
    <t>459902300</t>
  </si>
  <si>
    <t>Sistema de Gestión implementado</t>
  </si>
  <si>
    <t>Personal - Gobierno Territorial</t>
  </si>
  <si>
    <t>2.3.2.02.02.009.06.03</t>
  </si>
  <si>
    <t>DIVISIÓN ADMINISTRATIVA DE BIENES Y SERVICIOS</t>
  </si>
  <si>
    <t>2.3.2.02.02.009.06.03.01</t>
  </si>
  <si>
    <t>4599028</t>
  </si>
  <si>
    <t>Servicio de informacion actualizado4599028</t>
  </si>
  <si>
    <t>202500000002754</t>
  </si>
  <si>
    <t>Fortalecimiento a la capacidad técnica y operativa de la división administrativa de bienes vigencia 2025 en el municipio de La Dorada</t>
  </si>
  <si>
    <t>459902800</t>
  </si>
  <si>
    <t>Sistemas de información actualizados</t>
  </si>
  <si>
    <t>Bienes - Gobierno Territorial</t>
  </si>
  <si>
    <t>2.3.2.02.02.009.06.04</t>
  </si>
  <si>
    <t>DIVISIÓN ADMINISTRATIVA DE PRENSA</t>
  </si>
  <si>
    <t>2.3.2.02.02.009.06.04.01</t>
  </si>
  <si>
    <t>202500000003056</t>
  </si>
  <si>
    <t>Fortalecimiento a la capacidad operativa de la división de prensa y comunicaciones que permita mejores canales de participación ciudadana del municipio de La Dorada</t>
  </si>
  <si>
    <t>450200109</t>
  </si>
  <si>
    <t>Iniciativas organizativas de participación ciudadana promovidas</t>
  </si>
  <si>
    <t>Prensa - Gobierno Territorial</t>
  </si>
  <si>
    <t>2.3.2.02.02.009.06.04.02</t>
  </si>
  <si>
    <t>2.3.2.02.02.009.07</t>
  </si>
  <si>
    <t>RESERVAS - RECURSOS DEL BALANCE</t>
  </si>
  <si>
    <t>2.3.2.02.02.009.07.01</t>
  </si>
  <si>
    <t>Reserva - Informacion Estadistica</t>
  </si>
  <si>
    <t>1.3.3.11.05</t>
  </si>
  <si>
    <t>R.B. RECURSOS DE CREDITO INTERNO</t>
  </si>
  <si>
    <t>2.3.2.02.02.009.07.03</t>
  </si>
  <si>
    <t>2022173800092</t>
  </si>
  <si>
    <t>Construccion malecón fase 1 en la zona urbana del municipio de La Dorada Caldas</t>
  </si>
  <si>
    <t>Reserva - Viviendo, Ciudad y Territorio</t>
  </si>
  <si>
    <t>1.3.3.11.10</t>
  </si>
  <si>
    <t>R.B. RETIROS FONPET</t>
  </si>
  <si>
    <t>2.3.2.02.02.009.07.04</t>
  </si>
  <si>
    <t>91122</t>
  </si>
  <si>
    <t>91122 - Servicios de la administracion publica relacionados con la salud</t>
  </si>
  <si>
    <t>2023173800016</t>
  </si>
  <si>
    <t>Fortalecimiento del sistema de gestión en seguridad y salud en el trabajo, garantizando ambientes laborales seguros y saludables en el municipio de La Dorada</t>
  </si>
  <si>
    <t>Reserva - Gobierno Territoral</t>
  </si>
  <si>
    <t>2.3.3</t>
  </si>
  <si>
    <t>2.3.3.01</t>
  </si>
  <si>
    <t>Subvenciones</t>
  </si>
  <si>
    <t>2.3.3.01.04</t>
  </si>
  <si>
    <t>A empresas privadas no financieras</t>
  </si>
  <si>
    <t>2.3.3.01.04.004</t>
  </si>
  <si>
    <t>Subvenciones para servicios públicos domiciliarios de agua potable y saneamiento básico</t>
  </si>
  <si>
    <t>2.3.3.01.04.004.01</t>
  </si>
  <si>
    <t>1.2.4.6.00</t>
  </si>
  <si>
    <t>SGP-AGUA POTABLE Y SANEAMIENTO BASICO</t>
  </si>
  <si>
    <t>Subsidios de acueducto</t>
  </si>
  <si>
    <t>2.3.3.01.04.004.02</t>
  </si>
  <si>
    <t>Subsidios de alcantarillado</t>
  </si>
  <si>
    <t>2.3.3.01.04.004.03</t>
  </si>
  <si>
    <t>Subsidios de aseo</t>
  </si>
  <si>
    <t>2.3.3.01.04.004.05</t>
  </si>
  <si>
    <t>1.3.3.10.00</t>
  </si>
  <si>
    <t>R.B. SGP-AGUA POTABLE Y SANEAMIENTO BASICO</t>
  </si>
  <si>
    <t>Recursos del Balance  - SGP - Agua potable y saneamiento básico</t>
  </si>
  <si>
    <t>18</t>
  </si>
  <si>
    <t>Gastos - CONCEJO</t>
  </si>
  <si>
    <t>2.1.1.01.03.006</t>
  </si>
  <si>
    <t>Honorarios Concejales</t>
  </si>
  <si>
    <t>Servicios de alojamiento; servicios de suministro de comidas y bebidas; servicios de transporte; y servicios de distribución de electricidad, gas y agua</t>
  </si>
  <si>
    <t>Servicios financieros y servicios conexos, servicios inmobiliarios y servicios de leasing</t>
  </si>
  <si>
    <t>Adecuación, mantenimiento, compra equipo</t>
  </si>
  <si>
    <t>Construcción, adecuación, mantenim. Edificio</t>
  </si>
  <si>
    <t>Fortalecimiento institucional y misional</t>
  </si>
  <si>
    <t>Otros gastos personales</t>
  </si>
  <si>
    <t>Impresos y publicaciones</t>
  </si>
  <si>
    <t>Bienestar social y capacitación funcionarios</t>
  </si>
  <si>
    <t>Concurso Publico de Meritos para la Eleccion de Personero Municipal de la Dorada - Caldas</t>
  </si>
  <si>
    <t>20</t>
  </si>
  <si>
    <t>Gastos - PERSONERIA</t>
  </si>
  <si>
    <t>Mantenimiento</t>
  </si>
  <si>
    <t>Servicios Personales</t>
  </si>
  <si>
    <t>Gastos - Salud</t>
  </si>
  <si>
    <t>2.3.2.02.02.009.05</t>
  </si>
  <si>
    <t>SECRETARÍA DE SALUD</t>
  </si>
  <si>
    <t>2.3.2.02.02.009.05.01</t>
  </si>
  <si>
    <t>DIVISION DE ASEGURAMIENTO</t>
  </si>
  <si>
    <t>2.3.2.02.02.009.05.01.01</t>
  </si>
  <si>
    <t>REGIMEN SUBSIDIADO</t>
  </si>
  <si>
    <t>2.3.2.02.02.009.05.01.01.01</t>
  </si>
  <si>
    <t>1.2.4.2.01</t>
  </si>
  <si>
    <t>SGP-SALUD-REGIMEN SUBSIDIADO</t>
  </si>
  <si>
    <t>19</t>
  </si>
  <si>
    <t>SALUD Y PROTECCION SOCIAL</t>
  </si>
  <si>
    <t>1906</t>
  </si>
  <si>
    <t>Aseguramiento y prestacion integral de servicios de salud</t>
  </si>
  <si>
    <t>1906004</t>
  </si>
  <si>
    <t>Servicio de atencion en salud a la poblacion</t>
  </si>
  <si>
    <t>202500000003102</t>
  </si>
  <si>
    <t>Fortalecimiento De La Cobertura Y Universalización De La Salud En El Municipio De La Dorada</t>
  </si>
  <si>
    <t>190600400</t>
  </si>
  <si>
    <t>Personas atendidas con servicio de salud</t>
  </si>
  <si>
    <t>111</t>
  </si>
  <si>
    <t>Secretaría Local de salud</t>
  </si>
  <si>
    <t>SGP-Salud Regimen Subsidio - SSF</t>
  </si>
  <si>
    <t>2.3.2.02.02.009.05.01.01.02</t>
  </si>
  <si>
    <t>1.2.3.3.08</t>
  </si>
  <si>
    <t>SISTEMA GENERAL DE SEGURIDAD SOCIAL EN SALUD - RECURSOS DE ENTIDADES TERRITORIALES</t>
  </si>
  <si>
    <t>Rentas Cedidas del departamento - SSF</t>
  </si>
  <si>
    <t>2.3.2.02.02.009.05.01.01.03</t>
  </si>
  <si>
    <t>1.2.3.3.07</t>
  </si>
  <si>
    <t>SISTEMA GENERAL DE SEGURIDAD SOCIAL EN SALUD - OTROS RECURSOS ADMINISTRADOS POR ADRES</t>
  </si>
  <si>
    <t>Recursos ADRES - Cofinanciación UPC Régimen Subsidiado - SSF</t>
  </si>
  <si>
    <t>2.3.2.02.02.009.05.01.01.04</t>
  </si>
  <si>
    <t>Tasa 0.4% Superintendencia Nacional de Salud</t>
  </si>
  <si>
    <t>2.3.2.02.02.009.05.01.01.05</t>
  </si>
  <si>
    <t>Derechos por la explotación juegos de suerte y azar de eventos hípicos - 75% COLJUEGOS</t>
  </si>
  <si>
    <t>2.3.2.02.02.009.05.01.01.06</t>
  </si>
  <si>
    <t>1.3.3.7.01</t>
  </si>
  <si>
    <t>R.B. SGP-SALUD-REGIMEN SUBSIDIADO</t>
  </si>
  <si>
    <t>Salud - Recursos del Balance</t>
  </si>
  <si>
    <t>2.3.2.02.02.009.05.02</t>
  </si>
  <si>
    <t>DIVISIÓN ADMINISTRATIVA DE SALUD PÚBLICA</t>
  </si>
  <si>
    <t>2.3.2.02.02.009.05.02.01</t>
  </si>
  <si>
    <t>1.2.4.2.02</t>
  </si>
  <si>
    <t>SGP-SALUD-SALUD PUBLICA</t>
  </si>
  <si>
    <t>1903</t>
  </si>
  <si>
    <t>Inspeccion, vigilancia y control</t>
  </si>
  <si>
    <t>1903031</t>
  </si>
  <si>
    <t>Servicio de informacion de vigilancia epidemiologica</t>
  </si>
  <si>
    <t>202500000005541</t>
  </si>
  <si>
    <t>Fortalecimiento institucional al sistema de vigilancia epidemiológica en eventos de interés en salud pública vigencia 2025 del municipio de la dorada La Dorada</t>
  </si>
  <si>
    <t>190303100</t>
  </si>
  <si>
    <t>Informes de evento generados en la vigencia</t>
  </si>
  <si>
    <t>Salud y Protección Social</t>
  </si>
  <si>
    <t>2.3.2.02.02.009.05.02.02</t>
  </si>
  <si>
    <t>1905</t>
  </si>
  <si>
    <t>Salud Publica</t>
  </si>
  <si>
    <t>1905022</t>
  </si>
  <si>
    <t>Servicio de gestion del riesgo en temas de trastornos mentales</t>
  </si>
  <si>
    <t>202500000005525</t>
  </si>
  <si>
    <t>Implementación del plan de salud pública (2025), mediante la ejecución del plan de intervenciones colectivas (PIC) en el municipio de La Dorada</t>
  </si>
  <si>
    <t>190502200</t>
  </si>
  <si>
    <t>Campañas de gestión del riesgo en temas de trastornos mentales implementadas</t>
  </si>
  <si>
    <t>2.3.2.02.02.009.05.02.03</t>
  </si>
  <si>
    <t>1905054</t>
  </si>
  <si>
    <t>Servicio de promoción de la salud</t>
  </si>
  <si>
    <t>190505400</t>
  </si>
  <si>
    <t>Estrategias de promoción de la salud implementadas</t>
  </si>
  <si>
    <t>2.3.2.02.02.009.05.02.04</t>
  </si>
  <si>
    <t>190505404</t>
  </si>
  <si>
    <t>Estrategias de promoción de la salud en temas de salud mental y convivencia social pacifica implementadas</t>
  </si>
  <si>
    <t>2.3.2.02.02.009.05.02.05</t>
  </si>
  <si>
    <t>202500000005662</t>
  </si>
  <si>
    <t>Fortalecimiento del sistema de atención primaria en salud vigencia 2025 en el municipio de la dorada. La Dorada</t>
  </si>
  <si>
    <t>190505401</t>
  </si>
  <si>
    <t>Personas atendidas con estrategias de promoción de la salud</t>
  </si>
  <si>
    <t>2.3.2.02.02.009.05.02.06</t>
  </si>
  <si>
    <t>1.3.3.7.02</t>
  </si>
  <si>
    <t>R.B. SGP-SALUD-SALUD PUBLICA</t>
  </si>
  <si>
    <t>2.3.2.02.02.009.05.03</t>
  </si>
  <si>
    <t>OTROS GASTOS EN SALUD</t>
  </si>
  <si>
    <t>2.3.2.02.02.009.05.03.01</t>
  </si>
  <si>
    <t>Derechos por la explotación juegos de suerte y azar de lotería tradicional - 25% COLJUEGOS</t>
  </si>
  <si>
    <t>2.3.2.02.02.009.05.03.01.01</t>
  </si>
  <si>
    <t>1906032</t>
  </si>
  <si>
    <t>Servicio de promocion de afiliaciones al regimen contributivo del Sistema General de Seguridad Social de las personas con capacidad de pago</t>
  </si>
  <si>
    <t>190603200</t>
  </si>
  <si>
    <t>Personas con capacidad de pago afiliadas</t>
  </si>
  <si>
    <t>2.3.2.02.02.009.05.03.01.02</t>
  </si>
  <si>
    <t>1906044</t>
  </si>
  <si>
    <t>Servicio de afiliaciones al régimen subsidiado del Sistema General de Seguridad Social</t>
  </si>
  <si>
    <t>190604400</t>
  </si>
  <si>
    <t>Personas afiliadas al régimen subsidiado</t>
  </si>
  <si>
    <t>2.3.2.02.02.009.05.03.01.03</t>
  </si>
  <si>
    <t>1903016</t>
  </si>
  <si>
    <t>Servicio de auditoria y visitas inspectivas</t>
  </si>
  <si>
    <t>202500000002963</t>
  </si>
  <si>
    <t>Asistencia Técnica para la inspección, vigilancia y auditoría del Sistema General de Salud y Seguridad Social en el Municipio de La Dorada La Dorada</t>
  </si>
  <si>
    <t>190301600</t>
  </si>
  <si>
    <t>auditorías y visitas inspectivas realizadas</t>
  </si>
  <si>
    <t>2.3.2.02.02.009.05.03.01.04</t>
  </si>
  <si>
    <t>1906041</t>
  </si>
  <si>
    <t>Servicio de asistencia técnica</t>
  </si>
  <si>
    <t>190604100</t>
  </si>
  <si>
    <t>Asistencias técnicas realizadas</t>
  </si>
  <si>
    <t>2.3.2.02.02.009.05.03.01.05</t>
  </si>
  <si>
    <t>2.3.2.02.02.009.05.03.01.06</t>
  </si>
  <si>
    <t>1.3.3.5.07</t>
  </si>
  <si>
    <t>R.B. RECURSOS DEL SISTEMA DE SEGURIDAD SOCIAL INTEGRAL - SALUD</t>
  </si>
  <si>
    <t>2.3.2.02.02.009.05.03.01.07</t>
  </si>
  <si>
    <t>2.3.2.02.02.009.05.03.01.08</t>
  </si>
  <si>
    <t>2.3.2.02.02.009.05.03.01.09</t>
  </si>
  <si>
    <t>2.3.2.02.02.009.05.04</t>
  </si>
  <si>
    <t>PRESTACION DE SERVICIOS</t>
  </si>
  <si>
    <t>2.3.2.02.02.009.05.04.01</t>
  </si>
  <si>
    <t>2.3.2.02.02.009.05.04.02</t>
  </si>
  <si>
    <t>1.3.3.7.03</t>
  </si>
  <si>
    <t>R.B. SGP-SALUD-PRESTACION DEL SERVICIO DE SALUD</t>
  </si>
  <si>
    <t>2.3.2.02.02.009.07.02</t>
  </si>
  <si>
    <t>1903003</t>
  </si>
  <si>
    <t>Servicio de apoyo financiero para dotar con bienes y Servicio de interes para la salud publica</t>
  </si>
  <si>
    <t>91112</t>
  </si>
  <si>
    <t>91112 - Servicios ejecutivos de la administracion publica</t>
  </si>
  <si>
    <t>2024173800013</t>
  </si>
  <si>
    <t>ADQUISICION DE MOBILIARIO Y EQUIPOS TIC PARA LA PRESTACION DE SERVICIOS EN LA SECRETARIA LOCAL DE SALUD DEL MUNICIPIO DE LA DORADA</t>
  </si>
  <si>
    <t>190300300</t>
  </si>
  <si>
    <t>Cumplimiento de indicador ponderado de suministro de bienes y Servicio de interés para la salud pública en una vigencia determinada</t>
  </si>
  <si>
    <t>Reserva - Salud y Proteccion Social</t>
  </si>
  <si>
    <t>Uni</t>
  </si>
  <si>
    <t>Rubro</t>
  </si>
  <si>
    <t>FTE</t>
  </si>
  <si>
    <t>Nombre FTE</t>
  </si>
  <si>
    <t>Nro Disp</t>
  </si>
  <si>
    <t>Codigo Proyecto</t>
  </si>
  <si>
    <t>Nombre Proyecto</t>
  </si>
  <si>
    <t>Descripcion</t>
  </si>
  <si>
    <t>Observación</t>
  </si>
  <si>
    <t>44-</t>
  </si>
  <si>
    <t>95</t>
  </si>
  <si>
    <t>SUMINISTRO DE COMBUSTIBLE (GASOLINA CORRIENTE, ACPM), PARA LOS VEHÍCULOS DEL PARQUE AUTOMOTOR, ALUMBRADO PÚBLICO, MOTOCICLETAS DE LA DIVISIÓN DE TRÁN</t>
  </si>
  <si>
    <t>97</t>
  </si>
  <si>
    <t>PRESTACIÓN DE SERVICIOS DE APOYO A LA GESTIÓN EN LA SECRETARÍA DE PLANEACIÓN MUNICIPAL PARA FORTALECER LAS CAPACIDADES TÉCNICAS ASI COMO EL CUMPLIMIE</t>
  </si>
  <si>
    <t>PRESTACIÓN DE SERVICIOS DE APOYO A LA GESTIÓN EN LA ADMINISTRACIÓN DE DOCUMENTOS Y SERVICIO AL CIUDADANO EN LA SECRETARÍA DE PLANEACIÓN MUNICIPAL Y E</t>
  </si>
  <si>
    <t>PRESTACIÓN DE SERVICIOS DE APOYO A LA GESTIÓN PARA REFORZAR LAS ACCIONES VINCULADAS A LAS INSTALACIONES ELÉCTRICAS DEL SISTEMA DE ALUMBRADO PÚBLICO Y</t>
  </si>
  <si>
    <t>119</t>
  </si>
  <si>
    <t>PRESTACION DE SERVICIOS DE APOYO A LA GESTION PARA APOYAR EL SEGUIMIENTO Y FUNCIONAMIENTO DEL SISTEMA DE ALUMBRADO PUBLICO Y MANTENIMIENTO EN EL MUNI</t>
  </si>
  <si>
    <t>122</t>
  </si>
  <si>
    <t>PRESTACIÓN DE SERVICIOS DE APOYO A LA GESTIÓN COMO AYUDANTE ELECTRICISTA PARA FORTALECER LAS ACTIVIDADES DEL SISTEMA DE ALUMBRADO PÚBLICO Y MANTENIMI</t>
  </si>
  <si>
    <t>124</t>
  </si>
  <si>
    <t>126</t>
  </si>
  <si>
    <t>PRESTACIÓN DE SERVICIOS DE MANTENIMIENTO PREVENTIVO Y CORRECTIVO A TODO COSTO PARA LOS VEHÍCULOS LIVIANOS Y MOTOCICLETAS DEL PARQUE AUTOMOTOR ADSCRIT</t>
  </si>
  <si>
    <t>281</t>
  </si>
  <si>
    <t>287</t>
  </si>
  <si>
    <t>PRESTACIÓN DE SERVICIOS PROFESIONALES COMO ABOGADO, APOYANDO JURÍDICAMENTE LOS TRÁMITES Y LOS ASPECTOS NORMATIVOS DE LAS DIFERENTES ACTUACIONES DE LA</t>
  </si>
  <si>
    <t>295</t>
  </si>
  <si>
    <t>PRESTACIÓN DE SERVICIOS PROFESIONALES PARA APOYAR Y FORTALECER LAS ACTIVIDADES DEL SISTEMA DE ALUMBRADO PUBLICO ADSCRITS A LA DIVISIÓN DE OBRAS DEL E</t>
  </si>
  <si>
    <t>336</t>
  </si>
  <si>
    <t>PRESTACIÓN DE SERVICIOS DE APOYO A LA GESTIÓN BRINDANDO ACOMPAÑAMIENTO EN LOS TRASLADOS PROGRAMADOS POR EL DESPACHO DEL ALCALDE Y LA SECRETARÍA DE PL</t>
  </si>
  <si>
    <t>411</t>
  </si>
  <si>
    <t>CONTRATO INTERADMINISTRATIVO PARA LA PODA EN ÁREAS CONEXAS AL SISTEMA DE ALUMBRADO PÚBLICO DEL MUNICIPIO DE LA DORADA - CALDAS</t>
  </si>
  <si>
    <t>425</t>
  </si>
  <si>
    <t>SUMINISTRO DE ELEMENTOS NECESARIOS PARA EL MANTENIMIENTO DEL SISTEMA DE ALUMBRADO PÚBLICO EN EL MUNICIPIO DE LA DORADA - CALDAS</t>
  </si>
  <si>
    <t>534</t>
  </si>
  <si>
    <t>PRESTACIÓN DE SERVICIOS PROFESIONALES EN LA SECRETARÍA DE HACIENDA, PARA EL FORTALECIMIENTO AL SANEAMIENTO FISCAL Y FINANCIERO, MEDIANTE ACCIONES DE</t>
  </si>
  <si>
    <t>550</t>
  </si>
  <si>
    <t>ADICIÓN DEL CONTRATO CMC-001-LD-2025, CUYO OBJETO ES: SUMINISTRO DE COMBUSTIBLES, (GASOLINA CORRIENTE, ACPM) PARA LOS VEHÍCULOS DEL PARQUE AUTOMOTOR,</t>
  </si>
  <si>
    <t>555</t>
  </si>
  <si>
    <t>PRESTAR SERVICIOS PROFESIONALES COMO INGENIERO ELECTRICISTA PARA EL DESARROLLO DE ACTIVIDADES RELACIONADAS CON LA PRESTACIÓN DEL SERVICIO DE ALUMBRAD</t>
  </si>
  <si>
    <t>563</t>
  </si>
  <si>
    <t>ADICIÓN DEL CONTRATO CMC-004-LD-2025, CUYO OBJETO ES, PRESTACIÓN DE SERVICIOS DE MANTENIMIENTO PREVENTIVO Y CORRECTIVO A TODO COSTO PARA
LOS VEHÍCULO</t>
  </si>
  <si>
    <t>566</t>
  </si>
  <si>
    <t>577</t>
  </si>
  <si>
    <t xml:space="preserve"> PRESTACIÓN DE SERVICIOS PROFESIONALES COMO ABOGADO, PARA BRINDAR EL COMPONENTE JURÍDICO DE LAS ACTUACIONES NORMATIVAS RELACIONADAS CON LOS DIFERENTE</t>
  </si>
  <si>
    <t>578</t>
  </si>
  <si>
    <t>PRESTACIÓN DE SERVICIOS DE APOYO A LA GESTIÓN EN LA SECRETARÍA DE PLANEACIÓN MUNICIPAL, PARA EL ACOMPAÑAMIENTO TÉCNICO DE LAS ACCIONES ORIENTADAS A G</t>
  </si>
  <si>
    <t>580</t>
  </si>
  <si>
    <t>Prestación de servicios profesionales en la Secretaría de Hacienda,  para el fortalecimiento al saneamiento fiscal y financiero, mediante acciones ju</t>
  </si>
  <si>
    <t>593</t>
  </si>
  <si>
    <t>PRESTACIÓN DE SERVICIOS DE APOYO A LA GESTIÓN COMO COLABORADOR EN ACTIVIDADES QUE GARANTICEN EL OPTIMO FUNCIONAMIENTO DEL SISTEMA DE ALUMBRADO PÚBLIC</t>
  </si>
  <si>
    <t>594</t>
  </si>
  <si>
    <t>595</t>
  </si>
  <si>
    <t>617</t>
  </si>
  <si>
    <t>PRESTACIÓN DE SERVICIOS PROFESIONALES COMO INGENIERO MECATRONICO PARA APOYAR LA GESTIÓN, SUPERVISIÓN Y FORTALECER LAS ACTIVIDADES DEL SISTEMA DE ALUM</t>
  </si>
  <si>
    <t>618</t>
  </si>
  <si>
    <t>PRESTACIÓN DE SERVICIOS DE APOYO A LA GESTIÓN PARA APOYAR LAS ACTIVIDADES RELACIONADAS CON LAS INSTALACIONES ELECTRÍCAS PARA FORTALECER LAS ACTIVIDAD</t>
  </si>
  <si>
    <t>619</t>
  </si>
  <si>
    <t>SUMINISTRO DE BIENES Y SERVICIOS PARA EL MANTENIMIENTO PREVENTIVO Y CORRECTIVO DEL EQUIPO DE PLACA OCH 214 TIPO PLUMA GRÚA ADSCRITO A LA SECRETARÍA D</t>
  </si>
  <si>
    <t>620</t>
  </si>
  <si>
    <t>PRESTACIÓN DE SERVICIOS DE APOYO A LA GESTIÓN EN LA SECRETARIA DE PLANEACIÓN MUNICIPAL Y ALUMBRADO PÚBLICO PARA LA GESTIÓN DOCUMENTAL Y ATENCIÓN AL C</t>
  </si>
  <si>
    <t>625</t>
  </si>
  <si>
    <t>PRESTACIÓN DE SERVICIOS DE APOYO A LA GESTIÓN EN LA SECRETARÍA DE HACIENDA, PARA EL FORTALECIMIENTO AL SANEAMIENTO FISCAL Y FINANCIERO, MEDIANTE ACCI</t>
  </si>
  <si>
    <t>626</t>
  </si>
  <si>
    <t>PRESTACIÓN DE SERVICIOS PROFESIONALES EN LA SECRETARÍA DE HACIENDA, PARA EL FORTALECIMIENTO AL SANEAMIENTO FISCAL Y FINANCIERO, MEDIANTE ACCIONES JUR</t>
  </si>
  <si>
    <t>627</t>
  </si>
  <si>
    <t>628</t>
  </si>
  <si>
    <t>629</t>
  </si>
  <si>
    <t>PRESTACIÓN DE SERVICIOS PROFESIONALES ESPECIALIZADOS PARA EL FORTALECIMIENTO EN LAS ACCIONES DE FISCALIZACIÓN DE LA SECRETARIA DE HACIENDA.</t>
  </si>
  <si>
    <t>651</t>
  </si>
  <si>
    <t>202500000009027</t>
  </si>
  <si>
    <t>CONSTRUCCION DE CENTRAL DE GENERACIÓN FOTOVOLTAICA PARA ABASTECER EL SUMINISTRO ENERGETICO DEL SISTEMA DE ALUMBRADO PUBLICO DEL MUNICIPIO DE LA DORADA LA DORADA</t>
  </si>
  <si>
    <t>PRESTACIÓN DE SERVICIOS PROFESIONALES EN LA SECRETARÍA DE PLANEACIÓN, PARA EL ACOMPAÑAMIENTO, INTERVENCIÓN TÉCNICA, REVISIÓN Y FORMULACIÓN DEL COMPON</t>
  </si>
  <si>
    <t>64</t>
  </si>
  <si>
    <t>66</t>
  </si>
  <si>
    <t>PRESTACIÓN DE SERVICIOS PROFESIONALES  ESPECIALIZADOS PARA EL FORTALECIMIENTO EN LAS ACCIONES DE FISCALIZACIÓN DE LA SECRETARIA DE HACIENDA.</t>
  </si>
  <si>
    <t>67</t>
  </si>
  <si>
    <t>PRESTACION DE SERVICIOS DE APOYO A LA GESTIÓN, PARA EL FORTALECIMIENTO DEL PROCESO FINANCIERO DE LA SECRETARÍA DE HACIENDA DEL MUNICIPIO DE LA DORADA</t>
  </si>
  <si>
    <t>71</t>
  </si>
  <si>
    <t>72</t>
  </si>
  <si>
    <t>76</t>
  </si>
  <si>
    <t>80</t>
  </si>
  <si>
    <t>PRESTACIÓN DE SERVICIOS DE APOYO A LA GESTION EN LA SECRETARIA DE HACIENDA, PARA EL FORTALECIMIENTO DEL SANEAMIENTO FISCAL Y FINANCIERO, MEDIANTE ACC</t>
  </si>
  <si>
    <t>84</t>
  </si>
  <si>
    <t>85</t>
  </si>
  <si>
    <t>90</t>
  </si>
  <si>
    <t>92</t>
  </si>
  <si>
    <t>94</t>
  </si>
  <si>
    <t>131</t>
  </si>
  <si>
    <t>132</t>
  </si>
  <si>
    <t>133</t>
  </si>
  <si>
    <t>PRESTACIÓN DE SERVICIOS DE APOYO A LA GESTIÓN, PARA EL FORTALECIMIENTO EN EL PROCESO DE LA SUDIRECCIÓN ADMINISTRATIVA DE TESORERIA DEL MUNICIPIO DE L</t>
  </si>
  <si>
    <t>134</t>
  </si>
  <si>
    <t>325</t>
  </si>
  <si>
    <t>PRESTACIÓN DE SERVICIOS DE APOYO A LA GESTIÓN PARA EL FORTALECIMIENTO DE LA GESTIÓN DOCUMENTAL Y ARCHIVO DE EXPEDIENTES QUE SE GENEREN EN LA SECRETAR</t>
  </si>
  <si>
    <t>333</t>
  </si>
  <si>
    <t>PRESTACIÓN DE SERVICIOS PROFESIONALES EN EL SOPORTE GERENCIAL, TECNICO Y ESPECIALIZADO DEL SISTEMA DE INFORMACIÓN GENERAL APLICADO MUNICIPAL "SIGAM"</t>
  </si>
  <si>
    <t>354</t>
  </si>
  <si>
    <t>365</t>
  </si>
  <si>
    <t>377</t>
  </si>
  <si>
    <t>PRESTACIÓN DE SERVICIOS PROFESIONALES ESPECIALIZADOS PARA EL ACOMPAÑAMIENTO EN LA GESTIÓN PRESUPUESTAL, FINANCIERA Y CONTABLE DE LA SECRETARÍA DE HAC</t>
  </si>
  <si>
    <t>447</t>
  </si>
  <si>
    <t>475</t>
  </si>
  <si>
    <t>PRESTACIÓN DE SERVICIOS DE APOYO A LA GESTION EN LA VERIFICACIÓN DE LAS CUENTAS POR PAGAR Y RENDICIÓN DE INFORMES EN EL ÁREA DE PRESUPUESTO ADSCRITA</t>
  </si>
  <si>
    <t>505</t>
  </si>
  <si>
    <t>630</t>
  </si>
  <si>
    <t>631</t>
  </si>
  <si>
    <t>PRESTACIÓN DE SERVICIOS PROFESIONALES EN LA VERIFICACIÓN DE LAS CUENTAS POR PAGAR Y RENDICIÓN DE INFORMES EN LA SUBDIRECCIÓN ADMINISTRATIVA DE PRESUP</t>
  </si>
  <si>
    <t>632</t>
  </si>
  <si>
    <t>633</t>
  </si>
  <si>
    <t>634</t>
  </si>
  <si>
    <t>635</t>
  </si>
  <si>
    <t>636</t>
  </si>
  <si>
    <t>PRESTACIÓN DE SERVICIOS DE APOYO A LA GESTIÓN, PARA EL FORTALECIMIENTO DEL PROCESO FINANCIERO DE LA SECRETARÍA DE HACIENDA DEL MUNICIPIO DE LA DORADA</t>
  </si>
  <si>
    <t>638</t>
  </si>
  <si>
    <t>639</t>
  </si>
  <si>
    <t>640</t>
  </si>
  <si>
    <t>641</t>
  </si>
  <si>
    <t>CONVENIO INTERADMINISTRATIVO CON LA GOBERNACIÓN DE CALDAS, EL INSTITUTO GEOGRÁFICO AGUSTÍN CODAZZI "IGAC" Y EL MUNICIPIO DE LA DORADA, CALDAS PARA AC</t>
  </si>
  <si>
    <t>73</t>
  </si>
  <si>
    <t>PRESTACIÓN DE SERVICIOS PROFESIONALES EN LA SECRETARIA GENERAL Y ADMINISTRATIVA PARA LA ASISTENCIA Y ACOMPAÑAMIENTO DE LOS ASUNTOS JURÍDICOS, Y CONTR</t>
  </si>
  <si>
    <t>74</t>
  </si>
  <si>
    <t>PRESTACION DE SERVICIOS PROFESIONALES EN LA SECRETARIA GENERAL Y ADMINISTRATIVA DEL MUNICIPIO DE LA DORADA PARA EL APOYO Y ACOMPAÑAMIENTO DE LOS ASUN</t>
  </si>
  <si>
    <t>75</t>
  </si>
  <si>
    <t>77</t>
  </si>
  <si>
    <t>PRESTACIÓN DE SERVICIOS PROFESIONALES EN LA REPRESENTACIÓN JUDICIAL Y EXTRAJUDICIAL  DE LOS PROCESOS JUDICIALES DEL MUNICIPIO DE LA DORADA</t>
  </si>
  <si>
    <t>78</t>
  </si>
  <si>
    <t>PRESTACIÓN DE SERVICIOS PROFESIONALES DE ABOGADO EN LA SECRETARÍA GENERAL Y ADMINISTRATIVA PARA EL APOYO Y ACOMPAÑAMIENTO EN LOS ASUNTOS CONTRACTUALE</t>
  </si>
  <si>
    <t>79</t>
  </si>
  <si>
    <t>PRESTACIÓN DE SERVICIOS DE APOYO A LA GESTIÓN EN LA SECRETARÍA GENERAL Y ADMINISTRATIVA EN LA REVISIÓN DE LOS EXPEDIENTES DE LOS PROCESOS CONTRACTUAL</t>
  </si>
  <si>
    <t>81</t>
  </si>
  <si>
    <t>PRESTACIÓN DE SERVICIOS PROFESIONALES  PARA APOYAR, ACOMPAÑAR Y  FORTALECER LOS PROCESOS DE CONTRATACIÓN PÚBLICA , ASUNTOS JURÍDICOS Y ADMINISTRATIVO</t>
  </si>
  <si>
    <t>86</t>
  </si>
  <si>
    <t>PRESTACIÓN DE SERVICIOS DE APOYO A LA GESTIÓN EN LA SECRETARÍA GENERAL Y ADMINISTRATIVA EN LA  CLASIFICACIÓN  DE LA CORRESPONDENCIA RECIBIDA ASI COMO</t>
  </si>
  <si>
    <t>88</t>
  </si>
  <si>
    <t>PRESTACIÓN DE SERVICIOS PROFESIONALES EN LA REPRESENTACIÓN JUDICIAL Y EXTRAJUDICIAL DE LOS PROCESOS ADMINISTRATIVOS DEL MUNICIPIO DE LA DORADA, CALDA</t>
  </si>
  <si>
    <t>89</t>
  </si>
  <si>
    <t>PRESTACIÓN DE SERVICIOS PROFESIONALES EN LA SECRETARÍA GENERAL Y ADMINISTRATIVA DEL MUNICIPIO DE LA DORADA PARA BRINDAR ACOMPAÑAMIENTO DE LOS ASUNTOS</t>
  </si>
  <si>
    <t>91</t>
  </si>
  <si>
    <t>PRESTACIÓN DE SERVICIOS PROFESIONALES PARA FORTALECER LOS PROCEDIMIENTOS ECONOMICOS Y FINANCIEROS DE LAS ETAPAS PRE CONTRACTUALES, CONSTRACTUALES Y P</t>
  </si>
  <si>
    <t>137</t>
  </si>
  <si>
    <t>PRESTACIÓN DE SERVICIOS DE APOYO A LA GESTIÓN EN EL FORTALECIMIENTO DE LOS PROCESOS ADMINISTRATIVOS Y CONTRACTUALES DE LA SECRETARÍA GENERAL Y ADMINI</t>
  </si>
  <si>
    <t>139</t>
  </si>
  <si>
    <t>228</t>
  </si>
  <si>
    <t>PRESTACIÓN DE SERVICIOS PROFESIONALES EN LAS ACTIVIDADES DE ACERCAMIENTO CON LA COMUNIDAD Y LA GESTIÓN SOCIAL Y ADMINISTRATIVA DEL DESPACHO DEL ALCAL</t>
  </si>
  <si>
    <t>229</t>
  </si>
  <si>
    <t>PRESTACIÓN DE SERVICIOS PROFESIONALES EN LA SECRETARÍA GENERAL ADMINISTRATIVA DEL MUNICIPIO DE LA DORADA PARA LA ORIENTACIÓN Y EL ACOMPAÑAMIENTO DE L</t>
  </si>
  <si>
    <t>230</t>
  </si>
  <si>
    <t>PRESTACIÓN DE SERVICIOS PROFESIONALES EN LA SECRETARIA GENERAL Y ADMINISTRATIVA DEL MUNICIPIO DE LA DORADA PARA EL APOYO Y ACOMPAÑAMIENTO DE LOS PROC</t>
  </si>
  <si>
    <t>369</t>
  </si>
  <si>
    <t>375</t>
  </si>
  <si>
    <t>PRESTACIÓN DE SERVICIOS DE APOYO A LA GESTIÓN EN LA SECRETARIA GENERAL ADMINISTRATIVA Y LA DIVISIÓN ADMINISTRATIVA DE PERSONAL DEL MUNICIPIO DE LA DO</t>
  </si>
  <si>
    <t>403</t>
  </si>
  <si>
    <t>PRESTACIÓN DE SERVICIOS PROFESIONALES EN LA ESTRUCTURACION DEL CRONOGRAMA PARA LA ATENCION PÚBLICA CIUDADANA Y ENTES PUBLICOS Y PRIVADOS DEL MUNICIPI</t>
  </si>
  <si>
    <t>404</t>
  </si>
  <si>
    <t>PRESTACIÓN DE SERVICIOS PROFESIONALES EN LA SECRETARIA GENERAL Y ADMINISTRATIVA DEL MUNICIPIO DE LA DORADA PARA PARA EL FORTALECIMIENTO DE LOS PROCES</t>
  </si>
  <si>
    <t>405</t>
  </si>
  <si>
    <t>PRESTACIÓN DE SERVICIOS PROFESIONALES EN LA SECRETARIA GENERAL Y AOMINISTRATIVA DEL MUNICPIO DE LA DORADA PARA EL FORTALECIMIENTO DE LOS ASUNTOS, CON</t>
  </si>
  <si>
    <t>413</t>
  </si>
  <si>
    <t>PRESTACIÓN DE SERVICIOS DE APOYO A LA GESTIÓN COMO JUDICANTE EN LA SECRETARÍA GENERAL Y ADMINISTRATIVA PARA EL ACOMPAÑAMIENTO DE LOS ASUNTOS, CONTRAC</t>
  </si>
  <si>
    <t>528</t>
  </si>
  <si>
    <t>ADICIÓN AL CONTRATO CD-006-LD-2025, CUYO OBJETO ES: PRESTACIÓN DE SERVICIOS PROFESIONALES PARA FORTALECER LOS PROCEDIMIENTOS ECONOMICOS Y FINANCIEROS</t>
  </si>
  <si>
    <t>610</t>
  </si>
  <si>
    <t>PRESTACIÓN DE SERVICIOS DE APOYO A LA GESTIÓN EN LA ATENCIÓN A LA COMUNIDAD Y RESOLUCIÓN DE GESTIÓN SOCIAL Y ADMINISTRATIVA</t>
  </si>
  <si>
    <t>655</t>
  </si>
  <si>
    <t>PRESTACIÓN DE SERVICIOS PROFESIONALES EN LA REPRESENTACIÓN JUDICIAL Y EXTRAJUDICIAL DE LOS PROCESOS JUDICIALES DEL MUNICIPIO DE LA DORADA</t>
  </si>
  <si>
    <t>656</t>
  </si>
  <si>
    <t>PRESTACIÓN DE SERVICIOS PROFESIONALES EN LA REPRESENTACIÓN JUDICIAL Y EXTRAJUDICIAL DE LOS PROCESOS ADMINISTRATIVOS DEL MUNICIPIO DE LA DORADA, CALDA</t>
  </si>
  <si>
    <t>376</t>
  </si>
  <si>
    <t>PRESTACIÓN DE SERVICIOS DE APOYO A LA GESTIÓN EN LA ORGANIZACIÓN DE LOS EXPEDIENTES QUE CONFORMAN EL ARCHIVO DE LA DIVISIÓN DE ATENCIÓN AL CIUDADANO</t>
  </si>
  <si>
    <t>416</t>
  </si>
  <si>
    <t>PRESTAR LOS SERVICIOS DE ADMISIÓN, CURSO Y ENTREGA DE CORREO, MENSAJERÍA Y DEMÁS SERVICIOS POSTALES, CONFORME LO REQUERIDO POR LA ADMINISTRACIÓN MUNI</t>
  </si>
  <si>
    <t>503</t>
  </si>
  <si>
    <t>Aunar esfuerzos humanos, administrativos, jurídicos, tecnológicos, logísticos entre otros, con la finalidad de invertir los recursos aportados por el</t>
  </si>
  <si>
    <t>154</t>
  </si>
  <si>
    <t>PRESTACIÓN DE SERVICIOS PROFESIONALES PARA EL SEGUIMIENTO, CONTROL Y FORTALECIMIENTO DE LAS ACTIVIDADES DE MINERÍA DE SUBSISTENCIA, ESTABLECIDAS EN E</t>
  </si>
  <si>
    <t>155</t>
  </si>
  <si>
    <t>PRESTACIÓN DE SERVICIOS PROFESIONALES COMO ABOGADO PARA DESARROLLAR LOS PROCESOS ADMINISTRATIVOS Y JURÍDICOS QUE SE ADELANTAN DESDE LA SECRETARÍA DE</t>
  </si>
  <si>
    <t>161</t>
  </si>
  <si>
    <t>PRESTACIÓN DE SERVICIOS DE APOYO A LA GESTIÓN PARA EL DESARROLLO DE LAS ACTIVIDADES QUE SE GENEREN EN EL DESPACHO DE LA SECRETARÍA DE GOBIERNO EN EL</t>
  </si>
  <si>
    <t>366</t>
  </si>
  <si>
    <t>PRESTACIÓN DE SERVICIOS DE APOYO A LA GESTIÓN DESARROLLANDO ACTIVIDADES ADMINISTRATIVAS Y OPERATIVAS EN MATERIA DE SEGURIDAD Y CONVIVENCIA CIUDADANA</t>
  </si>
  <si>
    <t>449</t>
  </si>
  <si>
    <t>PRESTACIÓN DE SERVICIOS DE APOYO A LA GESTIÓN PARA EL FORTALECIMIENTO Y CUMPLIMIENTO DE LAS ACCIONES ADMINISTRATIVAS MISIONALES Y OPERATIVAS DE LA IN</t>
  </si>
  <si>
    <t>371</t>
  </si>
  <si>
    <t>TRANSFERENCIA DE RECURSOS QUE ORDENA LA LEY 1801 DE 2016</t>
  </si>
  <si>
    <t>153</t>
  </si>
  <si>
    <t>PRESTACIÓN DE SERVICIOS PROFESIONALES DE UN INGENIERO DE SISTEMAS PARA EL SEGUIMIENTO Y CONTROL DE LAS ACTIVIDADES A DESARROLLAR EN EL MARCO DEL PLAN</t>
  </si>
  <si>
    <t>334</t>
  </si>
  <si>
    <t>PRESTACION DE SERVICIOS PROFESIONALES COMO ABOGADO PARA FORTALECER LA EJECUCION , CONTROL Y CUMPLIMIENTO DE LOS PROCESOS JURIDICOS, ADMINISTRATIVOS Y</t>
  </si>
  <si>
    <t>335</t>
  </si>
  <si>
    <t>PRESTACIÓN DE SERVICIOS DE APOYO A LA GESTIÓN PARA FORTALECER EL CUMPLIMIENTO DE LAS ACCIONES ADMINISTRATIVAS , MISIONALES Y OPERATIVAS DE LA SECRETA</t>
  </si>
  <si>
    <t>362</t>
  </si>
  <si>
    <t>PRESTACIÓN DE SERVICIOS PROFESIONALES COMO ABOGADO PARA REALIZAR ACTIVIDADES ENCAMINADAS A PRESERVAR LAS GARANTÍAS Y PROTECCIÓN DE LOS DERECHOS HUMAN</t>
  </si>
  <si>
    <t>440</t>
  </si>
  <si>
    <t>PRESTACIÓN DE SERVICIOS PROFESIONALES COMO ABOGADO PARA FORTALECER LOS RPOCESOS JURIDICOS, ADMINISTRATIVOS, Y DE EJECUCION QUE SE EFECTUAN DESDE LA D</t>
  </si>
  <si>
    <t>443</t>
  </si>
  <si>
    <t>PRESTACIÓN DE SERVICIOS PROFESIONALES COMO ABOGADO DESARROLLANDO LOS PROCESOS Y PROCEDIMIENTOS JURÍDICOS Y ADMINISTRATIVOS RELACIONADOS CON SEGURIDAD</t>
  </si>
  <si>
    <t>539</t>
  </si>
  <si>
    <t>PRESTACIÓN DE SERVICIO DE APOYO A LA GESTIÓN CON EL FIN DE FORTALECER LOS PROCESOS QUE PERMITEN GARANTIZAR LA GESTIÓN, ORIENTACIÓN Y RESPUESTA OPORTU</t>
  </si>
  <si>
    <t>569</t>
  </si>
  <si>
    <t>522</t>
  </si>
  <si>
    <t>SUMINISTRO DE COMBUSTIBLE PARA LOS VEHICULOS ADSCRITOS A LOS ORGANISMOS DE SEGURIDAD: FAC, EJERCITO, POLICÍA Y SUS DIFERENTES ESPECIALIDADES Y CTI.;</t>
  </si>
  <si>
    <t>462</t>
  </si>
  <si>
    <t>PAGO DE SERVICIO DE LAS CÁMARAS DE SEGURIDAD Y LA LINEA 123, CON EL FIN DE GARANTIZAR UN AMBIENTE QUE PROPICIE LA SEGURIDAD Y CONVIVENCIA CIUDADANA,</t>
  </si>
  <si>
    <t>547</t>
  </si>
  <si>
    <t>ADQUISICIÓN DE MOTOCICLETAS PARA LA POLICIA NACIONAL DE LA DORADA Y EL SERVICIO OPERACIONAL DE LA FUERZA AÉREA CACOM-1, PARA EL FORTALECIMIENTO DE LA</t>
  </si>
  <si>
    <t>199</t>
  </si>
  <si>
    <t>PRESTACIÓN DE SERVICIOS PROFESIONALES COMO ABOGADO PARA APOYAR EN LOS PROCESOS Y TEMAS DE GOBERNANZA CORRESPONDIENTE A MOVILIDAD, TRANSITO Y TRANSPOR</t>
  </si>
  <si>
    <t>200</t>
  </si>
  <si>
    <t>EJECUCIÓN DEL CONTRATO 20081302 SUSCRITO CON CONSTRUSEÑALES SAS</t>
  </si>
  <si>
    <t>201</t>
  </si>
  <si>
    <t>PRESTACIÓN DE SERVICIOS DE APOYO A LA GESTION EN LAS ACTIVIDADES OPERATIVAS DE REGULACION, Y CONTROL DE LA MOVILIDAD DE LA DIVISION DE TRANSITO Y TRA</t>
  </si>
  <si>
    <t>202</t>
  </si>
  <si>
    <t>PRESTACION DE SERVICIO DE APOYO A LA GESTION PARA ACOMPAÑAR LA ATENCION AL CIUDADANO EN TRAMITES QUE SE RADICAN ANTE DE LA DIVISION DE TRANSITO Y TRA</t>
  </si>
  <si>
    <t>203</t>
  </si>
  <si>
    <t>Prestacion de Servicio de apoyo a la gestion para acompañar el proceso de Organizacion y modernizacion del archivo del area de cobro coactivo de la D</t>
  </si>
  <si>
    <t>204</t>
  </si>
  <si>
    <t>PRESTACION DE SERVICIO DE APOYO A LA GESTION PARA ACOMPAÑAR EL PROCESO DE ORGANIZACION Y MODERNIZACION DEL ARCHIVO DE LA DIVISION DE TRANSITO Y TRANS</t>
  </si>
  <si>
    <t>206</t>
  </si>
  <si>
    <t>ARRENDAMIENTO DE UN (1) BIEN INMUEBLE PARA EL FUNCIONAMIENTO DEL ARCHIVO DE LA DIVISIÓN DE TRÁNSITO Y TRANSPORTE DEL MUNICIPIO DE LA DORADA CALDAS PA</t>
  </si>
  <si>
    <t>207</t>
  </si>
  <si>
    <t>210</t>
  </si>
  <si>
    <t>211</t>
  </si>
  <si>
    <t>212</t>
  </si>
  <si>
    <t>PRESTACIÓN DE SERVICIOS PROFESIONALES EN LOS PROCESOS DE COBRO COACTIVO DE MULTAS DE TRÁNSITO, APOYANDO LAS GESTIONES PROCESALES, RESPUESTAS DE DEREC</t>
  </si>
  <si>
    <t>213</t>
  </si>
  <si>
    <t xml:space="preserve"> Prestacion de Servicio de apoyo a la gestion para acompañar la  atencion al ciudadano  en tramites que se radican ante de la Division de Transito y</t>
  </si>
  <si>
    <t>215</t>
  </si>
  <si>
    <t>PRESTACION DE SERVICIOS DE APOYO A LA GESTION PARA ACOMPAÑAR LAS ACTIVIDADES Y PROGRAMAS DEL AREA DE COBRO COACTIVO DE LA DIVISION DE TRANSITO Y TRAN</t>
  </si>
  <si>
    <t>216</t>
  </si>
  <si>
    <t>PRESTACIÓN DE SERVICIOS DE APOYO A LA GESTION EN EL CUMPLIMIENTO DEL PLAN DE ACCION DEL PLAN LOCAL DE SEGURIDAD VIAL VIGENCIA 2025 DEL MUNICIPIO DE L</t>
  </si>
  <si>
    <t>217</t>
  </si>
  <si>
    <t>218</t>
  </si>
  <si>
    <t>219</t>
  </si>
  <si>
    <t>220</t>
  </si>
  <si>
    <t>PRESTACIÓN DE SERVICIOS DE APOYO A LA GESTIÓN PARA ORIENTAR A LA COMUNIDAD QUE INGRESA A LOS BIENES DEL MUNICIPIO QUE SE ENCUENTRAN EN CUSTODIA DE LA</t>
  </si>
  <si>
    <t>221</t>
  </si>
  <si>
    <t>222</t>
  </si>
  <si>
    <t>223</t>
  </si>
  <si>
    <t>PRESTACIÓN DE SERVICIOS DE APOYO A LA GESTION EN EL CUMPLIMIENTO DE LAS ACTIVIDADES DEL PROYECTO INSTITUCIONAL DE LA DIVISION DE TRANSITO Y TRANSPORT</t>
  </si>
  <si>
    <t>224</t>
  </si>
  <si>
    <t>PRESTACION DE SERVICIOS PROFESIONALES PARA ACOMPAÑAR LAS ACCIONES DE COBRO COACTIVO DE LAS COMPARENDOS DE MULTAS DE TRANSITO Y TRANSPORTE DEL MUNICIP</t>
  </si>
  <si>
    <t>309</t>
  </si>
  <si>
    <t>PRESTACIÓN DE SERVICIOS DE MANTENIMIENTO PREVENTIVO Y CORRECTIVO A TODO COSTO PARA LOS VEHÍCULOS ADSCRITOS A LA DIVISIÓN DE TRANSITO Y TRANSPORTE DEL</t>
  </si>
  <si>
    <t>342</t>
  </si>
  <si>
    <t>PRESTACION DE SERVICIO DE APOYO A LA GESTION PARA ACOMPAÑAR EL PROCESO DE ORGANIZACION Y MODERNIZACION DEL ARCHIVO DEL AREA DE COBRO COACTIVO DE LA D</t>
  </si>
  <si>
    <t>343</t>
  </si>
  <si>
    <t>344</t>
  </si>
  <si>
    <t>PRESTACION DE SERVICIOS PROFESIONALES PARA DAR SEGUIMIENTO Y TRAMITAR LAS PETICIONES QUE RECIBE LA DIVISION DE TRANSITO Y TRANSPORTE DEL MUNICIPIO DE</t>
  </si>
  <si>
    <t>349</t>
  </si>
  <si>
    <t>PRESTACION DE SERVICIO DE APOYO A LA GESTION CON EL FIN DE FORTALECER LOS PROCESOS QUE PERMITEN GARANTIZAR LA GESTION, ORIENTACION Y RESPUESTA OPORTU</t>
  </si>
  <si>
    <t>350</t>
  </si>
  <si>
    <t>PRESTACIÓN DE SERVICIOS PROFESIONALES PARA REALIZAR SEGUIMIENTO Y PRESENTACIÓN DEL INFORME AL CUMPLIMIENTO DE LAS ACTIVIDADES DEL PLAN LOCAL DE SEGUR</t>
  </si>
  <si>
    <t>351</t>
  </si>
  <si>
    <t>PRESTACIÓN DE SERVICIOS DE APOYO A LA GESTION EN EL CUMPLIMIENTO DE LAS ACTIVIDADES EN LOS SISTEMAS DE INFORMACION QUE SE MANEJAN EN EL DESARROLLO DE</t>
  </si>
  <si>
    <t>353</t>
  </si>
  <si>
    <t>PRESTACION DE SERVICIOS DE APOYO A LA GESTION PARA ACOMPAÑAR EL PROCESO DE DIGITACION, TRANSCRIPCION Y CORRECCION DE DOCUMENTOS DE LA DIVISION DE TRA</t>
  </si>
  <si>
    <t>402</t>
  </si>
  <si>
    <t>PRESTACION DE SERVICIOS PROFESIONALES PARA ACOMPAÑAR LAS NOTIFICACIONES DE MANDAMIENTOS DE PAGO Y REALIZACION DEL COBRO PERSUASIVO DE LAS MULTAS DE T</t>
  </si>
  <si>
    <t>457</t>
  </si>
  <si>
    <t>PRESTACIÓN DE SERVICIOS PARA LA ADQUISICIÓN DE VEINTITRES PLANES DE TELEFONIA MOVIL CON SUS EQUIPOS CORRESPONDIENTES, INCLUYENDO SERVICIO DE CONEXION</t>
  </si>
  <si>
    <t>478</t>
  </si>
  <si>
    <t>Servicio de Grua para apoyar el Plan de Prevencion y Seguridad Vial de la Division de Transito y Transporte del Municipio de La Dorada Caldas para la</t>
  </si>
  <si>
    <t>490</t>
  </si>
  <si>
    <t>CONTRATO DE ARRENDAMIENTO DE UN LOTE PARA LA CUSTODIA DE LOS VEHÍCULOS AUTOMOTORES TIPO MOTOCICLETA INMOVILIZADAS POR LA DIRECCIÓN DE TRÁNSITO Y TRAN</t>
  </si>
  <si>
    <t>511</t>
  </si>
  <si>
    <t>SUMINISTRO DE MATERIALES DE OFICINA ESENCIALES PARA EL FORTALECIMIENTO DE PLANES Y PROYECTOS SECTOR DEL MOVILIDAD Y ATENCIÓN AL CIUDADANO EN LA DIVIS</t>
  </si>
  <si>
    <t>519</t>
  </si>
  <si>
    <t>520</t>
  </si>
  <si>
    <t>PRESTACIÓN DE SERVICIOS DE APOYO A LA GESTIÓN EN EL CUMPLIMIENTO DE LAS ACTIVIDADES EN LOS SISTEMAS DE INFORMACIÓN QUE SE MANEJAN EN EL DESARROLLO DE</t>
  </si>
  <si>
    <t>521</t>
  </si>
  <si>
    <t>525</t>
  </si>
  <si>
    <t>526</t>
  </si>
  <si>
    <t>Prestacion de Servicios profesionales para ejecutar las diferentes actividades de cobro coactivo de las Multas y comparendos de Transito y Transporte</t>
  </si>
  <si>
    <t>564</t>
  </si>
  <si>
    <t>Prestacion de Servicios profesionales para realizar las notificaciones de mandamientos de pago y realizacion del cobro persuasivo de las multas de tr</t>
  </si>
  <si>
    <t>565</t>
  </si>
  <si>
    <t>Prestación de servicios de apoyo a la gestion en las actividades Operativas de regulacion, y control de la Movilidad de la  Division de Transito y Tr</t>
  </si>
  <si>
    <t>570</t>
  </si>
  <si>
    <t>572</t>
  </si>
  <si>
    <t>127</t>
  </si>
  <si>
    <t>PRESTACIÓN DE SERVICIOS PROFESIONALES COMO PSICOLOGA PARA EL FORTALECIMIENTO Y CUMPLIMIENTO DE LAS LÍNEAS ESTRATÉGICAS PERTENECIENTES AL PLAN DE ACCI</t>
  </si>
  <si>
    <t>128</t>
  </si>
  <si>
    <t>PRESTACIÓN DE SERVICIOS PROFESIONALES COMO ABOGADO PARA FORTALECER LOS PROCESOS JURÍDICOS ENMARCADOS EN LOS MECANISMOS ALTERNATIVOS DE ACCESO A LA JU</t>
  </si>
  <si>
    <t>129</t>
  </si>
  <si>
    <t>PRESTACIÓN DE SERVICIOS DE APOYO A LA GESTIÓN REALIZANDO ORIENTACIÓN, ACOMPAÑAMIENTO Y SEGUIMIENTO PARA EL LOGRO DE LOS OBJETIVOS PROPUESTOS POR EL C</t>
  </si>
  <si>
    <t>130</t>
  </si>
  <si>
    <t>PRESTACIÓN DE SERVICIOS DE APOYO A LA GESTIÓN PARA BRINDAR APOYO EN ACTIVIDADES LÚDICAS, CULTURALES Y ARTÍSTICAS EN LOS DIFERENTES SECTORES DEL MUNIC</t>
  </si>
  <si>
    <t>159</t>
  </si>
  <si>
    <t>PRESTACIÓN DE SERVICIOS DE APOYO A LA GESTIÓN PARA CUMPLIR CON LAS ACTIVIDADES DERIVADAS DEL CONVENIO DE ASOCIACIÓN SUSCRITO ENTRE EL MUNICIPIO Y LA</t>
  </si>
  <si>
    <t>327</t>
  </si>
  <si>
    <t>PRESTACIÓN DE SERVICIOS DE APOYO A LA GESTIÓN PARA VELAR POR EL SERVICIO DE LIMPIEZA, GESTIÓN DE RESIDUOS, DESINFECCIÓN DE LAS DIFERENTES ÁREAS PERTE</t>
  </si>
  <si>
    <t>394</t>
  </si>
  <si>
    <t>513</t>
  </si>
  <si>
    <t>ADICIÓN DEL CONTRATO CD-206-LD-2025, CUYO OBJETO ES: PRESTACIÓN DE SERVICIOS DE APOYO A LA GESTIÓN PARA VELAR POR EL SERVICIO DE LIMPIEZA, GESTIÓN DE</t>
  </si>
  <si>
    <t>514</t>
  </si>
  <si>
    <t>ADICIÓN DEL CONTRATO CD-111-LD-2025, CUYO OBJETO ES: PRESTACIÓN DE SERVICIOS PROFESIONALES COMO PSICOLOGA PARA EL FORTALECIMEINTO Y CUMPLIMIENTO DE</t>
  </si>
  <si>
    <t>156</t>
  </si>
  <si>
    <t>PRESTACIÓN DE SERVICIOS DE APOYO A LA GESTIÓN PARA EL REGISTRO, ORIENTACION, CONTROL Y ASIGNACIÓN DE CASOS EN LA PLATAFORMA CRI (CENTRO DE RECEPCION</t>
  </si>
  <si>
    <t>Indicador presupuestal bien 
error en el numero de proyecto reportar en el indicador que corresponde proyecto 202500000004305 - CONSOLIDACIÓN DEL CENTRO DE CONVIVENCIA COMO ESPACIO PEDAGÓGICO PARA PROMOVER LA SANA CONVIVENCIA Y FACILITAR EL ACCESO A LA JUSTICIA EN EL MUNICIPIO DE LA DORADA</t>
  </si>
  <si>
    <t>160</t>
  </si>
  <si>
    <t>PRESTACIÓN DE SERVICIO DE APOYO A LA GESTIÓN PARA EL FORTALECIMIENTO DEL CONSEJO MUNICIPAL DE PAZ, CONSERVACIÓN DE LA MEMORIA HISTÓRICA Y CONSTRUCCIÓ</t>
  </si>
  <si>
    <t>312</t>
  </si>
  <si>
    <t>PRESTACIÓN DE SERVICIOS DE APOYO A LA GESTIÓN PARA EL FORTALECIMIENTO DE LAS ACTIVIDADES DE VISITAS A VENDEDORES FORMALES E INFORMALES, PROCESOS DE R</t>
  </si>
  <si>
    <t>498</t>
  </si>
  <si>
    <t>357</t>
  </si>
  <si>
    <t>313</t>
  </si>
  <si>
    <t>PRESTACIÓN DE SERVICIOS DE APOYO A LA GESTIÓN REFERENTE A VISITAS A VENDEDORES FORMALES E INFORMALES, ESPACIO PÚBLICO INADECUADO Y OBRAS DE CONSTRUCC</t>
  </si>
  <si>
    <t>322</t>
  </si>
  <si>
    <t>323</t>
  </si>
  <si>
    <t>PRESTACIÓN DE SERVICIOS PROFESIONALES PARA APOYAR LAS ACTIVIDADES QUE CONLLEVEN EL CONTROL Y SEGUIMIENTO A OBRAS DE CONSTRUCCIÓN, MODIFICACIONES URBA</t>
  </si>
  <si>
    <t>261</t>
  </si>
  <si>
    <t>PRESTACIÓN DE SERVICIOS PROFESIONALES PARA EL ACOMPAÑAMIENTO, DESARROLLO Y EJECUCIÓN DE LOS PROGRAMAS DE LA SECRETARIA DE INTEGRACIÓN E INCLUSIÓN SOC</t>
  </si>
  <si>
    <r>
      <t>Error en Numero de Proyecto debe reportarse en el</t>
    </r>
    <r>
      <rPr>
        <b/>
        <sz val="10"/>
        <color rgb="FF000000"/>
        <rFont val="Arial"/>
        <family val="2"/>
        <charset val="1"/>
      </rPr>
      <t xml:space="preserve"> 202500000001674</t>
    </r>
    <r>
      <rPr>
        <sz val="10"/>
        <color rgb="FF000000"/>
        <rFont val="Arial"/>
        <family val="2"/>
        <charset val="1"/>
      </rPr>
      <t xml:space="preserve"> IMPLEMENTACIÓN DE ACCIONES Y ESTRATEGIAS QUE GARANTICE LOS DERECHOS DE LOS NIÑOS, NIÑAS Y ADOLESCENTES DEL MUNICIPIO DE LA DORADA</t>
    </r>
  </si>
  <si>
    <t>364</t>
  </si>
  <si>
    <t>PRESTACIÓN DE SERVICIOS PROFESIONALES PARA FORTALECER EL ANALISIS DE LA CONDUCTA DE INDIVIDUOS DESDE UNA DIMENSION COGNITIVA AFECTIVA Y CONDUCTUAL EN</t>
  </si>
  <si>
    <t>507</t>
  </si>
  <si>
    <t>AUNAR ESFUERZOS TÉCNICOS, FINANCIEROS Y ADMINISTRATIVOS PARA IMPLEMENTAR ESTRATEGIAS INTEGRALES QUE PROMUEVAN LA INCLUSIÓN SOCIAL, EL ACCESO A DERECH</t>
  </si>
  <si>
    <t>238</t>
  </si>
  <si>
    <t>PRESTACIÓN DE SERVICIOS DE APOYO A LA GESTIÓN PARA EL ACOMPAÑAMIENTO, DESARROLLO Y EJECUCIÓN DE LOS PROGRAMAS DE LA SECRETARIA DE INTEGRACIÓN E INCLU</t>
  </si>
  <si>
    <t>370</t>
  </si>
  <si>
    <t>GARANTIZAR LA ATENCIÓN DE NIÑOS, NIÑAS, ADOLESCENTES Y JÓVENES EN HOGAR DE PASO COMO MEDIDA DE PROTECCIÓN  Y RESTITUCIÓN DE DERECHOS.</t>
  </si>
  <si>
    <t>260</t>
  </si>
  <si>
    <t>PRESTACION DE SERVICIOS DE APOYO A LA GESTION PARA EL FORTALECIMIENTO Y ACOMPAÑAMIENTO DE INICIATIVAS DE INTEGRACION E INCLUSION SOCIAL EN LA DORADA</t>
  </si>
  <si>
    <t>262</t>
  </si>
  <si>
    <t>PRESTACIÓN DE SERVICIOS PROFESIONALES PARA FORTALECER LOS ESPACIOS DE EMPODERAMIENTO Y ORIENTACIÓN DE LA MUJER A TRAVÉS DE LA ATENCIÓN INTEGRAL DEL P</t>
  </si>
  <si>
    <t>241</t>
  </si>
  <si>
    <t>PRESTACION DE SERVICIOS DE APOYO A LA GESTIÓN PARA LOS SERVICIOS DE MANTENIMIENTO Y EMBELLECIMIENTO ADMINISTRATIVO DE LAS INFRAESTRUCTURAS, BIENES MU</t>
  </si>
  <si>
    <t>255</t>
  </si>
  <si>
    <t>PRESTACIÓN DE SERVICIOS PROFESIONALES PARA EL APOYO, DESARROLLO Y EJECUCIÓN DE LOS PROGRAMAS DE LA SECRETARIA DE INTEGRACIÓN E INCLUSIÓN SOCIAL, ENFO</t>
  </si>
  <si>
    <t>256</t>
  </si>
  <si>
    <t>417</t>
  </si>
  <si>
    <t>PRESTACIÓN DE SERVICIOS DE APOYO A LA GESTIÓN PARA EL DESARROLLO, EJECUCIÓN Y SEGUIMIENTO DEL PROGRAMA DE JUNTAS DE ACCIÓN COMUNAL DE LA SECRETARIA D</t>
  </si>
  <si>
    <t>374</t>
  </si>
  <si>
    <t>REALIZAR EL PAGO PARA EL FUNCIONAMIENTO DE LA MESA DE PARTICIPACIÓN DE VICTIMAS, LOS COMITÉS Y SUBCOMITES QUE LO CONFORMAN EN EL MUNICIPIO DE LA DORA</t>
  </si>
  <si>
    <t>324</t>
  </si>
  <si>
    <t>REALIZAR EL PAGO DE AYUDA HUMANITARIA A LAS VICTIMAS DEL CONFLICTO ARMADO U OTRO HECHO VICTIMIZANTE, ASEGURANDO UNA ATENCIÓN DE EMERGENCIA RÁPIDA E I</t>
  </si>
  <si>
    <t>237</t>
  </si>
  <si>
    <t>PRESTACIÓN DE SERVICIOS DE APOYO A LA GESTIÓN PARA EL ACOMPAÑAMIENTO AL DESARROLLO Y EJECUCIÓN DE LOS PROGRAMAS SOCIALES - POBLACION VULNERABLE "Adul</t>
  </si>
  <si>
    <t>302</t>
  </si>
  <si>
    <t>PRESTACIÓN DE SERVICIOS DE APOYO A LA GESTIÓN PARA LA EJECUCIÓN, DESARROLLO Y ACOMPAÑAMIENTO DE LOS  PROGRAMAS SOCIALES - POBLACION VULNERABLE EN LA</t>
  </si>
  <si>
    <t>359</t>
  </si>
  <si>
    <t>PAGO DE AUXILIO FUNERARIO EN EL MUNICIPIO DE LA DORADA, CALDAS</t>
  </si>
  <si>
    <t>209</t>
  </si>
  <si>
    <t>AUNAR ESFUERZOS TÉCNICOS, FINANCIEROS Y ADMINISTRATIVOS PARA GARANTIZAR LA ATENCION INTEGRAL DE LOS ADULTOS MAYORES EN CONDICION DE VULNERABILIDAD Y</t>
  </si>
  <si>
    <t>214</t>
  </si>
  <si>
    <t>373</t>
  </si>
  <si>
    <t>REALIZAR EL PAGO DE LOS SERVICIOS PÚBLICOS DEL CENTRO DE PROTECCIÓN Y PROMOCIÓN JUAN MARÍA NOGUERA DEL MUNICIPIO DE LA DORADA, CALDAS</t>
  </si>
  <si>
    <t>603</t>
  </si>
  <si>
    <t>DEVOLUCIÓN DE ESTAMPILLAS RETENIDAS POR ERROR INVOLUNTARIO A FAVOR DE LA EMPRESA DE RENOVACIÓN URBANA DE LA DORADA Y DEL MAGDALENA "ERUDM".</t>
  </si>
  <si>
    <t>427</t>
  </si>
  <si>
    <t>PAGO DE LOS SERVICIOS PÚBLICOS DEL CENTRO DÍA DEL MUNICIPIO DE LA DORADA, CALDAS</t>
  </si>
  <si>
    <t>258</t>
  </si>
  <si>
    <t>PRESTACIÓN DE SERVICIOS DE APOYO A LA GESTIÓN PARA EL ACOMPAÑAMIENTO, DESARROLLO Y EJECUCIÓN DE LOS PROGRAMAS DE LA DIVISIÓN ADMINISTRATIVA DE BIENES</t>
  </si>
  <si>
    <t>259</t>
  </si>
  <si>
    <t>PRESTACIÓN DE SERVICIOS DE APOYO A LA GESTIÓN PARA EL FORTALECIMIENTO DE LOS PROCESOS PEDAGÓGICOS AL PROGRAMA DE POBLACIÓN VULNERABLE CON DISCAPACIDA</t>
  </si>
  <si>
    <t>361</t>
  </si>
  <si>
    <t>PRESTACIÓN DE SERVICIOS PROFESIONALES PARA FORTALECER EL PROGRAMA DE DISCAPACIDAD, CON EL DESARROLLO DE EJERCICIOS Y ACTIVIDADES PARA MEJORAR LA FUNC</t>
  </si>
  <si>
    <t>227</t>
  </si>
  <si>
    <t>PRESTACIÓN DE SERVICIOS DE APOYO A LA GESTIÓN PARA LA COMITIVA DEL DESARROLLO Y EJECUCIÓN DE LOS PROGRAMAS SOCIALES Y POBLACIÓN VULNERABLE "Habitante</t>
  </si>
  <si>
    <t>459</t>
  </si>
  <si>
    <t>ADICIÓN AL CONVENIO, CUYO OBJETO ES: AUNAR ESFUERZOS TÉCNICOS, FINANCIEROS Y ADMINISTRATIVOS PARA GARANTIZAR LA ATENCIÓN INTEGRAL DE LOS ADULTOS MAYO</t>
  </si>
  <si>
    <t>509</t>
  </si>
  <si>
    <t>AUNAR ESFUERZOS TÉCNICOS, ADMINISTRATIVOS Y FINANCIEROS PARA LA PROTECCIÓN INTEGRAL DE LOS ADULTOS MAYORES EN PROGRAMA CENTRO DÍA Y CENTRO DE PROTECC</t>
  </si>
  <si>
    <t>508</t>
  </si>
  <si>
    <t>304</t>
  </si>
  <si>
    <t>PRESTACION DE SERVICIOS DE APOYO A LA GESTION PARA ELFORTALECIMIENTO DEL PROGRAMA "TRANSPORTE ESCOLAR" Y PLANES DE CUMPLIMIENTO PARA LOS OBJETIVOS IN</t>
  </si>
  <si>
    <t>305</t>
  </si>
  <si>
    <t>Error en numero de BPIN REPORTAR en proyecto 202500000002366 Implementación de estrategias de acceso, cobertura y permanencia estudiantil en las Instituciones Educativas Oficiales del municipio de La Dorada</t>
  </si>
  <si>
    <t>654</t>
  </si>
  <si>
    <t>SERVICIO DE TRANSPORTE ESCOLAR PARA LA POBLACION EDUCATIVA BENEFICIARIA DE LA ZONA RURAL Y MATRICULADAS EN LAS INSTITUCIONES EDUCATIVAS OFICIALES, VI</t>
  </si>
  <si>
    <t>60</t>
  </si>
  <si>
    <t>SERVICIO DE TRANSPORTE ESCOLAR PARA LA POBLACIÓN EDUCATIVA BENEFICIARIA DE LA ZONA RURAL Y MATRICULADOS EN LAS INSTITUCIONES EDUCATIVAS OFICIALES, VI</t>
  </si>
  <si>
    <t>524</t>
  </si>
  <si>
    <t>441</t>
  </si>
  <si>
    <t>ADQUISICIÓN DE UNIFORMES DE EDUCACIÓN FISICA PARA ESTUDIANTES PRIORIZADOS Y MATRICULADOS EN EL "SIMAT" DEL SECTOR OFICIAL EN EL MUNICIPIO DE LA DORAD</t>
  </si>
  <si>
    <t>306</t>
  </si>
  <si>
    <t>PRESTACIÓN DE SERVICIOS PROFESIONALES PARA EL FORTALECIMIENTO DE LOS PLANES Y PROGRAMAS TENDIENTES AL CUMPLIMIENTO DE LOS OBJETIVOS INSTITUCIONALES D</t>
  </si>
  <si>
    <t>372</t>
  </si>
  <si>
    <t>COMPRAVENTA DE KITS ESCOLARES PARA ESTUDIANTES DE PREESCOLAR, PRIMARIA, SECUNDARIA Y MEDIA PRIORIZADOS Y MATRICULADOS EN EL SIMAT DE LAS INSTITUCIONE</t>
  </si>
  <si>
    <t>436</t>
  </si>
  <si>
    <t>PRESTACIÓN DE SERVICIOS PROFESIONALES PARA EL FORTALECIEMIENTO DE LAS ACCIONES DESARROLLADAS EN EL ÁMBITO EDUCATIVO  EN EL MARCO DE PROGRAMAS Y PROYE</t>
  </si>
  <si>
    <t>553</t>
  </si>
  <si>
    <t>PRESTACIÓN DE SERVICIOS PROFESIONALES EN LA DIVISIÓN DE EDUCACIÓN, PARA EL FORTALECIMIENTO Y SEGUIMIENTO DE LOS PROYECTOS RELACIONADOS CON CIENCIA, T</t>
  </si>
  <si>
    <t>556</t>
  </si>
  <si>
    <t>ANUAR ESFUERZOS TÉCNICOS, ADMINISTRATIVOS Y FINANCIEROS PARA FORTALECER EL SISTEMA PEDAGÓGICO Y EL BIENESTAR DOCENTE DE LAS INSTITUCIONES EDUCATIVAS</t>
  </si>
  <si>
    <t>544</t>
  </si>
  <si>
    <t>TRANSFERIR RECURSOS ECONÓMICOS A LAS INSTITUCIONES EDUCATIVAS OFICIALES URBANAS Y RURALES DEL MUNICIPIO DE LA DORADA POR CONCEPTO DE GRATUIDAD SEGÚN</t>
  </si>
  <si>
    <t>464</t>
  </si>
  <si>
    <t>CONTRATO INTERADMINISTRATIVO ENTRE EL MUNICIPIO DE LA DORADA Y LA EMPRESA DE RENOVACIÓN URBANA DE LA DORADA Y EL MAGDALENA CENTRO "ERUDM" CON EL FIN</t>
  </si>
  <si>
    <t>472</t>
  </si>
  <si>
    <t>AUTORIZACIÓN DE USO DE LA PLATAFORMA PARA COMPUTACIÓN EN LA NUBE EDUCA CITY, COMO HERRAMIENTA INTEGRADA PARA LA GESTIÓN ACADÉMICA Y ADMINISTRATIVA DE</t>
  </si>
  <si>
    <t>235</t>
  </si>
  <si>
    <t>REALIZAR LOS PAGOS DE LOS SERVICIOS PÚBLICOS DE LAS INSTITUCIONES EDUCATIVAS DEL MUNICIPIO DE LA DORADA, CALDAS</t>
  </si>
  <si>
    <t>395</t>
  </si>
  <si>
    <t>554</t>
  </si>
  <si>
    <t>CONTRATO INTERADMINISTRATIVO PARA EL MEJORAMIENTO DE LA CALIDAD EDUCATIVA DE ESTUDIANTES DE LOS GRADOS UNDÉCIMO DE LAS INSTITUCIONES EDUCATIVAS PÚBLI</t>
  </si>
  <si>
    <t>538</t>
  </si>
  <si>
    <t>ADQUISICIÓN DE EQUIPOS Y MENAJE, PARA LA DOTACIÓN DE RESTAURANTES ESCOLARES DE INSTITUCIONES EDUCATIVAS OFICIALES DEL MUNICIPIO DE LA DORADA, CALDAS.</t>
  </si>
  <si>
    <t>581</t>
  </si>
  <si>
    <t>APORTAR LOS RECURSOS PARA LA CONFORMACIÓN DE LA BOLSA COMÚN ENTRE LA ENTIDAD TERRITORIAL Y LOS MUNICIPIOS NO CERTIFICADOS PARA LA EJECUCIÓN DE LOS PR</t>
  </si>
  <si>
    <t>393</t>
  </si>
  <si>
    <t>CONSIGNAR EN SUS RESPECTIVAS CUENTAS BANCARIAS, EL BENEFICIO DEL INCENTIVO EDUCATIVO PARA LA EDUCACIÓN SUPERIOR A ESTUDIANTES QUE CUMPLIERON CON LOS</t>
  </si>
  <si>
    <t>363</t>
  </si>
  <si>
    <t>TRANSFERENCIA DE RECURSOS DE ESTAMPILLA PRO UNIVERSIDAD</t>
  </si>
  <si>
    <t>574</t>
  </si>
  <si>
    <t>575</t>
  </si>
  <si>
    <t>AUNAR ESFUERZOS TÉCNICOS, ADMINISTRATIVOS Y FINANCIEROS PARA EL DESARROLLO DE LA IDENTIDAD CULTURAL EN EL MARCO DE LAS ACTIVIDADES INSTITUCIONALIZADA</t>
  </si>
  <si>
    <t>494</t>
  </si>
  <si>
    <t>PRESTACION DE SERVICIOS DE OPERADOR LOGISTICO PARA LLEVAR A CABO LAS ACTIVIDADES EN EL MARCO DE LA CONMEMORACIÓN DEL ANIVERSARIO DE LOS 102 AÑOS DEL</t>
  </si>
  <si>
    <t>242</t>
  </si>
  <si>
    <t>PRESTACIÓN DE SERVICIOS DE APOYO A LA GESTIÓN PARA LA REALIZACIÓN, ORGANIZACIÓN Y DINAMIZACIÓN DE LOS EVENTOS Y ACTIVIDADES CULTURALES DE LA DIVISIÓN</t>
  </si>
  <si>
    <t>559</t>
  </si>
  <si>
    <t>PRESTACIÓN DE SERVICIO DE APOYO A LA GESTIÓN PARA EL FORTALECIMIENTO DE LAS ACCIONES DE ORIENTACIÓN DE EVENTOS CULTURALES DE LA DIVISIÓN ADMINISTRATI</t>
  </si>
  <si>
    <t>560</t>
  </si>
  <si>
    <t>PRESTACIÓN DE SERVICIOS DE APOYO A LA GESTIÓN PARA EL FORTALECIMIENTO DE LAS ACCIONES DE SOSTENIMIENTO DE LAS INSTALACIONES DE LA DIVISIÓN ADMINISTRA</t>
  </si>
  <si>
    <t>226</t>
  </si>
  <si>
    <t>PRESTACIÓN DE SERVICIOS PROFESIONALES PARA EL SEGUIMIENTO Y FORTALECIMIENTO DEL CONSEJO MUNICIPAL DE CULTURA Y LOS PROGRAMAS DE LA SECRETARIA DE INTE</t>
  </si>
  <si>
    <t>541</t>
  </si>
  <si>
    <t>PRESTACIÓN DE SERVICIOS DE OPERADOR LOGÍSTICO PARA EL IMPULSO Y LA SALVAGUARDA DEL PATRIMONIO CULTURAL A TRAVÉS DEL CONSEJO MUNICIPAL DE CULTURA Y EL</t>
  </si>
  <si>
    <t>264</t>
  </si>
  <si>
    <t>PRESTACIÓN DE SERVICIOS DE APOYO A LA GESTIÓN PARA EL DISEÑO, IMPLEMENTACIÓN Y PROMOCION DE LA ESTRATEGIA DE LECTURA, ORALIDAD Y ESCRITURA EN LA BIBL</t>
  </si>
  <si>
    <t>265</t>
  </si>
  <si>
    <t>266</t>
  </si>
  <si>
    <t>PRESTACIÓN DE SERVICIOS DE APOYO A LA GESTIÓN PARA EL FOMENTO Y PROMOCIÓN DE LA LECTURA, LA ORALIDAD Y LA ESCRITURA, COMO BIBLIOTECARIA EN LA BIBLIOT</t>
  </si>
  <si>
    <t>267</t>
  </si>
  <si>
    <t>PRESTACIÓN DE SERVICIOS DE APOYO A LA GESTIÓN PARA LA ENSEÑANZA Y PRODUCCION DE PROCESOS DE CUERDAS PULSADAS DE LA ESCUELA MUNICIPAL DE MÚSICA EN LA</t>
  </si>
  <si>
    <t>268</t>
  </si>
  <si>
    <t>PRESTACIÓN DE SERVICIOS DE APOYO A LA GESTIÓN PARA LA ENSEÑANZA Y PRODUCCION DE PROCESOS DE CUERDAS FROTADAS DE LA ESCUELA MUNICIPAL DE MÚSICA EN LA</t>
  </si>
  <si>
    <t>269</t>
  </si>
  <si>
    <t>PRESTACIÓN DE SERVICIOS DE APOYO A LA GESTIÓN PARA LA ENSEÑANZA Y RENDIMIENTO DE LOS PROCESOS DE PERCUSIÓN MUSICAL EN LOS TALLERES DE PERCUSIÓN FOLCL</t>
  </si>
  <si>
    <t>271</t>
  </si>
  <si>
    <t>PRESTACIÓN DE SERVICIOS DE APOYO A LA GESTIÓN PARA LA ENSEÑANZA Y PRODUCCIÓN DEL PROCESO DE FORMACIÓN EN DANZA FOLCLÓRICA DE LA ESCUELA MUNICIPAL DE</t>
  </si>
  <si>
    <t>272</t>
  </si>
  <si>
    <t>PRESTACIÓN DE SERVICIOS DE APOYO A LA GESTIÓN PARA LA ENSEÑANZA Y PRODUCCION DE LOS PROCESOS DE FORMACIÓN DE DANZA URBANA DE LA ESCUELA DE ARTES ESCÉ</t>
  </si>
  <si>
    <t>273</t>
  </si>
  <si>
    <t>PRESTACIÓN DE SERVICIOS PROFESIONALES PARA LA ENSEÑANZA Y PRODUCCION DE LOS PROCESOS DE FORMACIÓN EN ARTE DRAMATICO Y TEATRO DE LA ESCUELA MUNICIPAL</t>
  </si>
  <si>
    <t>274</t>
  </si>
  <si>
    <t>PRESTACIÓN DE SERVICIOS DE APOYO A LA GESTIÓN PARA LA ENSEÑANZA Y PRODUCCIÓN DE LOS PROCESOS DE FORMACIÓN DE DANZA FOLCLÓRICA Y ARTES CULTURALES DE L</t>
  </si>
  <si>
    <t>275</t>
  </si>
  <si>
    <t>PRESTACIÓN DE SERVICIOS DE APOYO A LA GESTIÓN PARA LA ORGANIZACIÓN, PRODUCCIÓN Y RECREACIÓN DE LOS EVENTOS PARA FORTALECER LA PARTICIPACIÓN CIUDADANA</t>
  </si>
  <si>
    <t>276</t>
  </si>
  <si>
    <t>PRESTACIÓN DE SERVICIOS DE APOYO A LA GESTIÓN PARA LA ENSEÑANZA Y PRODUCCION DEL PROCESO DE FORMACIÓN DE ARTES Y MANUALIDADES EN LA ESCUELA MUNICIPAL</t>
  </si>
  <si>
    <t>277</t>
  </si>
  <si>
    <t>PRESTACIÓN DE SERVICIOS PROFESIONALES EN EL DESARROLLO DE LA ENSEÑANZA Y PRODUCCION DE LOS PROCESOS DE FORMACIÓN EN PINTURA Y MURALISMO DE LA ESCUELA</t>
  </si>
  <si>
    <t>280</t>
  </si>
  <si>
    <t>PRESTACIÓN DE SERVICIOS DE APOYO A LA GESTIÓN PARA EL SERVICIO GENERAL Y LOGISTICO DE LAS ACTIVIDADES CULTURALES DE LA CASA DE LA CULTURA DE LA DIVIS</t>
  </si>
  <si>
    <t>367</t>
  </si>
  <si>
    <t>PRESTACIÓN DE SERVICIOS DE APOYO A LA GESTIÓN PARA LA ENSEÑANZA Y PRODUCCIÓN DE PROCESO DE PERCUSIÓN BATUCADA DE LA ESCUELA MUNICIPAL DE MÚSICA DE LA</t>
  </si>
  <si>
    <t>384</t>
  </si>
  <si>
    <t>PRESTACIÓN DE SERVICIOS PROFESIONALES PARA EL DISEÑO, CREACIÓN Y PRODUCCIÓN DE CONTENIDOS AUDIOVISUALES DESTINADOS A LA PROMOCIÓN Y DIFUSIÓN DE ACTIV</t>
  </si>
  <si>
    <t>558</t>
  </si>
  <si>
    <t>PRESTACIÓN DE SERVICIOS DE APOYO A LA GESTIÓN PARA EL FORTALECIMIENTO DE LOS PROCESOS ARTÍSTICOS Y CULTURALES DE BATUCADA EN LA ESCUELA MUNICIPAL DE</t>
  </si>
  <si>
    <t>561</t>
  </si>
  <si>
    <t>PRESTACIÓN DE SERVICIOS DE APOYO A LA GESTIÓN PARA EL FORTALECIMIENTO DE LOS PROCESOS ARTISTICO CULTURAL DE ARTES Y MANUALIDADES EN LA ESCUELA MUNICI</t>
  </si>
  <si>
    <t>489</t>
  </si>
  <si>
    <t>REALIZAR EL PAGO DEL PROGRAMA DE BENEFICIO ECONÓMICO PERIÓDICO BEPS A GESTORES Y CREADORES CULTURALES DEL  MUNICIPIO DE LA DORADA</t>
  </si>
  <si>
    <t>263</t>
  </si>
  <si>
    <t>PRESTACIÓN DE SERVICIOS DE APOYO A LA GESTIÓN PARA POTENCIALIZAR Y PROYECTAR EL PATRIMONIO LOCAL COMO UN EJE CENTRAL DE TURISMO A TRAVÉS DEL PROGRAMA</t>
  </si>
  <si>
    <t>121</t>
  </si>
  <si>
    <t>PAGO DE LOS SERVICIOS PÚBLICOS DE LOS ESCENARIOS DEPORTIVOS DEL MUNICIPIO DE LA DORADA CALDAS</t>
  </si>
  <si>
    <t>339</t>
  </si>
  <si>
    <t>PRESTACIÓN DE SERVICIOS DE APOYO A LA GESTIÓN PARA LA  ORGANIZACIÓN, DINAMIZACIÓN Y MANTENIMIENTO DE LOS ESCENARIOS DEPORTIVOS Y ACTIVIDADES DE LA DI</t>
  </si>
  <si>
    <t>567</t>
  </si>
  <si>
    <t>ANUAR ESFUERZOS TÉCNICOS, ADMINISTRATIVOS Y FINANCIEROS, PARA FOMENTAR LA PARTICIPACIÓN DE LOS JOVENES EN DIVERSAS ACTIVIDADES DEPORTIVAS EN EL MUNIC</t>
  </si>
  <si>
    <t>616</t>
  </si>
  <si>
    <t>AUNAR ESFUERZOS TÉCNICOS, ADMINISTRATIVOS Y FINANCIEROS, PARA EL FORTALECIMIENTO DE LOS EVENTOS DEPORTIVOS COMUNITARIOS, EN EL MUNICIPIO DE LA DORADA</t>
  </si>
  <si>
    <t>495</t>
  </si>
  <si>
    <t>PRESTACIÓN DE SERVICIOS DE OPERADOR LOGÍSTICO PARA EL DESARROLLO DE LAS ACTIVIDADES DEPORTIVAS Y RECREATIVAS EN EL MARCO DEL MES DE LA NIÑEZ, Y CAMPA</t>
  </si>
  <si>
    <t>510</t>
  </si>
  <si>
    <t>COMPRAVENTA DE ELEMENTOS DE PREMIACIÓN PARA CERTÁMENES DEPORTIVOS COMUNITARIOS PARA EL MUNICIPIO DE LA DORADA CALDAS.</t>
  </si>
  <si>
    <t>285</t>
  </si>
  <si>
    <t>PRESTACIÓN DE SERVICIOS DE APOYO A LA GESTIÓN COMO MONITOR DEL PROGRAMA DE AJEDREZ Y TENNIS DE MESA EN EL MUNICIPIO DE LA DORADA, CALDAS.</t>
  </si>
  <si>
    <t>288</t>
  </si>
  <si>
    <t>PRESTACIÓN DE SERVICIOS DE APOYO A LA GESTIÓN PARA LA ORGANIZACIÓN Y SEGUIMIENTO A LOS TORNEOS DEPORTIVOS DESDE LA DIVISIÓN ADMINISTRATIVA DE DEPORTE</t>
  </si>
  <si>
    <t>290</t>
  </si>
  <si>
    <t>PRESTACIÓN DE SERVICIOS DE APOYO A LA GESTIÓN COMO ENTRENADOR DEL PROGRAMA DE TENNIS DE CAMPO EN EL MUNICIPIO DE LA DORADA, CALDAS.</t>
  </si>
  <si>
    <t>291</t>
  </si>
  <si>
    <t>PRESTACIÓN DE SERVICIOS DE APOYO A LA GESTIÓN COMO MONITOR DEPORTIVO DEL PROGRAMA DE BOXEO EN EL MUNICIPIO DE LA DORADA, CALDAS.</t>
  </si>
  <si>
    <t>292</t>
  </si>
  <si>
    <t>PRESTACIÓN DE SERVICIOS DE APOYO A LA GESTIÓN COMO MONITOR DEPORTIVO DEL PROGRAMA DE BALONCESTO, ACTIVIDADES Y ENCUENTROS DEPORTIVOS DE LA DIVISIÓN D</t>
  </si>
  <si>
    <t>293</t>
  </si>
  <si>
    <t>PRESTACIÓN DE SERVICIOS DE APOYO A LA GESTIÓN EN LA ORGANIZACIÓN Y RECEPCIÓN DE DOCUMENTACIÓN DE LOS PROGRAMAS Y CLUBES DEPORTIVOS EN LA DIVISIÓN ADM</t>
  </si>
  <si>
    <t>296</t>
  </si>
  <si>
    <t>PRESTACIÓN DE SERVICIOS DE APOYO A LA GESTIÓN COMO MONITOR DEPORTIVO EN EL PROGRAMA DE RECREACIÓN DE LA ZONA NORTE DEL MUNICIPIO DE LA DORADA, CALDAS</t>
  </si>
  <si>
    <t>297</t>
  </si>
  <si>
    <t>PRESTACIÓN DE SERVICIOS DE APOYO A LA GESTIÓN COMO MONITOR DEPORTIVO EN EL PROGRAMA DE RECREACIÓN DE LA ZONA SUR DEL MUNICIPIO DE LA DORADA, CALDAS.</t>
  </si>
  <si>
    <t>298</t>
  </si>
  <si>
    <t>PRESTACIÓN DE SERVICIOS PROFESIONALES PARA EL SEGUIMIENTO DE LOS CONVENIOS DE LA DIVISIÓN ADMINISTRATIVA DE DEPORTES Y COMO MONITOR DEPORTIVO EN EL M</t>
  </si>
  <si>
    <t>299</t>
  </si>
  <si>
    <t>PRESTACIÓN DE SERVICIOS DE APOYO A LA GESTIÓN PARA EL PROGRAMA DE ACTIVIDAD FISICA DE LA DIVISIÓN DE DEPORTES EN EL MUNICIPIO DE LA DORADA, CALDAS.</t>
  </si>
  <si>
    <t>591</t>
  </si>
  <si>
    <t>PRESTACIÓN DE SERVICIOS DE APOYO A LA GESTIÓN COMO MONITOR DEL PROGRAMA DE FORMACIÓN DEPORTIVA EN NATACIÓN, ADSCRITO A LA DIVISIÓN DE DEPORTES DEL MU</t>
  </si>
  <si>
    <t>592</t>
  </si>
  <si>
    <t>PRESTACIÓN DE SERVICIOS DE APOYO A LA GESTIÓN PARA LA COORDINACIÓN, RECEPCIÓN Y CONTROL DE LA DOCUMENTACIÓN DE LOS PROGRAMAS Y CLUBES DEPORTIVOS, EN</t>
  </si>
  <si>
    <t>437</t>
  </si>
  <si>
    <t>CONTRATO DE INTERÉS PÚBLICO PARA IMPULSAR EL DEPORTE EN EL MUNICIPIO DE LA DORADA CALDAS, EN EL MARCO DEL PLAN DE DESARROLLO, MEDIANTE EL FORTALECIMI</t>
  </si>
  <si>
    <t>428</t>
  </si>
  <si>
    <t>PRESTACIÓN DE SERVICIOS DE OPERADOR LOGÍSTICO PARA LLEVAR A CABO ACTIVIDADES EN EL MARCO DE LA CELEBRACIÓN DEL DÍA INTERNACIONAL DE LA MUJER EN EL MU</t>
  </si>
  <si>
    <t>368</t>
  </si>
  <si>
    <t>PRESTACION DE SERVICIOS DE APOYO A LA GESTIÓN EN LA SECRETARIA DE PLANEACION PARA LEVANTAMIENTOS TOPOGRAFICOS DE LOS PROYECTOS DE INFRAESTRUCTURA EN</t>
  </si>
  <si>
    <t>208</t>
  </si>
  <si>
    <t>PRESTACION DE SERVICIOS DE APOYO A LA GESTION PARA EL FORTALECIMIENTO DE LOS PROCESOS DE CAPTURA DE DATOS DEL SISBEN SEGUN LINEAMIENTOS DEL DNP EN EL</t>
  </si>
  <si>
    <t>231</t>
  </si>
  <si>
    <t>PRESTACIÓN DE SERVICIOS DE APOYOA LA GESTIÓN EN LA SECRETARÍA DE PLANEACIÓN PARA FORTALECER LOS PROCESOS DE LICENCIAMIENTO URBANÍSTICO Y APOYO EN ACT</t>
  </si>
  <si>
    <t>232</t>
  </si>
  <si>
    <t>551</t>
  </si>
  <si>
    <t>PAGO EXIGIBLE CONTRATO 799-2022 CUYO OBJETO ES: INTERVENTORIA TECNICA, ADMINISTRATIVA, FINANCIERA Y JURÍDICA A LAS OBRAS DE URBANISMO (OBRAS COMPLEME</t>
  </si>
  <si>
    <t>42-PRESTACION DE SERVICIOS PROFESIONALES EN LA SECRETARIA DE PLANEACION PARA EL FORTALECIMIENTO DE LAS HERRAMIENTAS DE PLANIFICACIÒN Y GESTION TERRIT</t>
  </si>
  <si>
    <t>115</t>
  </si>
  <si>
    <t>PRESTACION DE SERVICIOS PROFESIONALES EN LA SECRETARIA DE PLANEACION PARA EL FORTALECIMIENTO DEL COMPONENTE ARQUITECTONICO DE LOS TRAMITES DE LICENCI</t>
  </si>
  <si>
    <t>142</t>
  </si>
  <si>
    <t>284</t>
  </si>
  <si>
    <t>PRESTACIÓN DE SERVICIOS PROFESIONALES EN LA SECRETARÍA DE PLANEACIÓN PARA EL FORTALECIMIENTO DE LOS PROCESOS DE INSPECCIÓN, CONTROL Y REVISIÓN DE LOS</t>
  </si>
  <si>
    <t>307</t>
  </si>
  <si>
    <t>PRESTACIÓN DE SERVICIOS DE APOYO A LA GESTIÓN PARA EL DESARROLLO DE CAPACIDADES TÉCNICAS DE LA SECRETARÍA DE PLANEACIÓN MUNICIPAL DE LA DORADA, CALDA</t>
  </si>
  <si>
    <t>308</t>
  </si>
  <si>
    <t>PRESTACIÓN DE SERVICIOS PROFESIONALES COMO INGENIERO CIVIL EN EL ACOMPAÑAMIENTO A LOS TRAMITES DE LICENCIAS URBANÍSTICAS, CONCEPTUALIZACIÓN Y AJUSTE</t>
  </si>
  <si>
    <t>596</t>
  </si>
  <si>
    <t>PRESTACIÓN DE SERVICIOS PROFESIONALES PARA LA ASISTENCIA EN LA FORMULACIÓN, SEGUIMIENTO Y EVALUACIÓN DE PROYECTOS, ASÍ COMO EN LOS PROCESOS Y PROCEDI</t>
  </si>
  <si>
    <t>622</t>
  </si>
  <si>
    <t>623</t>
  </si>
  <si>
    <t>624</t>
  </si>
  <si>
    <t>460</t>
  </si>
  <si>
    <t>LIMPIEZA Y DESCOLMATACIÓN MANUAL DE LOS IMBORNALES UBICADOS EN EL ÁREA URBANA DEL MUNICIPIO DE LA DORADA</t>
  </si>
  <si>
    <t>571</t>
  </si>
  <si>
    <t>CONTRATO INTERADMINISTRATIVO CELEBRADO CON LA EMPRESA DE SERVICIOS PÚBLICOS E.S.P., PARA EL CUMPLIMIENTO DEL CONVENIO INTERADMINISTRATIVO No. 156 DE</t>
  </si>
  <si>
    <t>439</t>
  </si>
  <si>
    <t>424</t>
  </si>
  <si>
    <t>PRESTACIÓN DE SERVICIOS DE APOYO A LA GESTIÓN FORTALECIENDO LAS ACTIVIDADES DE MANTENIMIENTO DE VÍAS EN EL MUNICIPIO DE LA DORADA</t>
  </si>
  <si>
    <t>401</t>
  </si>
  <si>
    <t>CONTRATO INTERADMINISTRATIVO ENTRE EL MUNICIPIO DE LA DORADA Y LA EMPRESA DE RENOVACIÓN URBANA DE LA DORADA Y EL MAGDALENA CENTRO, PARA REALIZAR ACTI</t>
  </si>
  <si>
    <t>SUMINISTRO DE MATERIALES DE CONSTRUCCIÓN, CON DESTINO A LA REPARACIÓN Y MANTENIMIENTOS LOCATIVOS DE LAS EDIFICACIONES Y ESPACIOS PÚBLICOS DEL MUNICIP</t>
  </si>
  <si>
    <t>470</t>
  </si>
  <si>
    <t>PRESTACIÓN DE SERVICIOS DE APOYO A LA GESTIÓN EN LAS ACTIVIDADES RELACIONADAS CON EL MANTENIMIENTO Y/O CONSTRUCCIONES MENORES DIRECCIONADAS POR LA SE</t>
  </si>
  <si>
    <t>579</t>
  </si>
  <si>
    <t>ADICIÓN DEL CONTRATO CMC-003-LD-2025, CUYO OBJETO ES: SUMINISTRO DE MATERIALES DE CONSTRUCCIÓN, CON DESTINO A LA REPARACIÓN Y MANTENIMIENTOS LOCATIVO</t>
  </si>
  <si>
    <t>448</t>
  </si>
  <si>
    <t>CONTRATO INTERADMINISTRATIVO CON LA EMPRESA DE SERVICIOS PÚBLICOS E.S.P, PARA EL MANTENIMIENTO DE ZONAS VERDES Y ESCENARIOS DEPORTIVOS DEL MUNICIPIO</t>
  </si>
  <si>
    <t>400</t>
  </si>
  <si>
    <t>ADICIÓN DEL CONTRATO 799-2022, CUYO OBJETO ES: INTERVENTORIA TECNICA, ADMINISTRATIVA, FINANCIERA Y JURIDICA A LAS OBRAS DE URBANISMO (OBRAS COMPLEMEN</t>
  </si>
  <si>
    <t>431</t>
  </si>
  <si>
    <t>PRESTACIÓN DE SERVICIOS PROFESIONALES EN LA SECRETARIA DE PLANEACIÓN PARA EL FORTALECIMIENTO DE LAS CAPACIDADES TÉCNICAS PARA LA REVISIÓN DE DOCUMENT</t>
  </si>
  <si>
    <t>433</t>
  </si>
  <si>
    <t>PRESTACIÓN DE SERVICIOS PROFESIONALES EN LA SECRETARIA DE PLANEACIÓN PARA EL FORTALECIMIENTO DEL COMPONENTE ARQUITECTÓNICO EN LOS PROCESOS DE ESTRUCT</t>
  </si>
  <si>
    <t>451</t>
  </si>
  <si>
    <t>PRESTACIÓN DE SERVICIOS PROFESIONALES EN LA SECRETARIA DE PLANEACIÓN PARA EL DESARROLLO DE ACTIVIDADES TÉCNICAS RELACIONADAS CON LA ESTRUCTURACIÓN DE</t>
  </si>
  <si>
    <t>621</t>
  </si>
  <si>
    <t>PRESTACIÓN DE SERVICIOS DE APOYO A LA GESTIÓN PARA EL DISEÑO, DESARROLLO, IMPLEMENTACIÓN, MANTENIMIENTO Y MEJORA DE SISTEMAS DE INFORMACIÓN Y AUTOMAT</t>
  </si>
  <si>
    <t>62</t>
  </si>
  <si>
    <t>PRESTACIÓN DE SERVICIOS PROFESIONALES A LA DIVISIÓN DE PROYECTOS Y ESTADÍSTICA, PARA EL FORTALECIMIENTO Y ARTICULACIÓN DE SUS PROCESOS, RELACIONADOS</t>
  </si>
  <si>
    <t>63</t>
  </si>
  <si>
    <t>PRESTACIÓN DE SERVICIOS PROFESIONALES EN LA DIVISIÓN ADMINISTRATIVA DE PROYECTOS Y ESTADÍSTICAS PARA LA FORMULACIÓN Y SEGUIMIENTO DE LOS PLANES, PROG</t>
  </si>
  <si>
    <t>65</t>
  </si>
  <si>
    <t>PRESTACIÓN DE SERVICIOS PROFESIONALES PARA RESPALDAR LOS PROCEDIMIENTOS DE LA SECRETARÍA DE PLANEACIÓN EN CUANTO AL IMPULSO DE LA PARTICIPACIÓN CIUDA</t>
  </si>
  <si>
    <t>68</t>
  </si>
  <si>
    <t>PRESTACIÓN DE SERVICIOS PROFESIONALES EN LA SECRETARIA DE PLANEACIÓN PARA EL ACOMPAÑAMINETO EN LA ESTRUCTURACIÓN DE PROYECTOS DE INVERSIÓN Y CONCEPTU</t>
  </si>
  <si>
    <t>282</t>
  </si>
  <si>
    <t>PRESTACION DE SERVICIOS DE APOYO A LA GESTIÒN PARA EL FORTALECIMIENTO DE LAS OBRAS Y PROYECTOS DE INFRAESTRUCTURA A CARGO DE LA DIVISIÓN DE PROYECTOS</t>
  </si>
  <si>
    <t>283</t>
  </si>
  <si>
    <t>PRESTACION DE SERVICIOS DE APOYO A LA GESTION EN EL ÁREA DE TOPOGRAFÍA, ACTUANDO COMO CADENERO PARA LA DIVISIÓN DE PROYECTOS Y ESTADISTICA EN LA PLAN</t>
  </si>
  <si>
    <t>294</t>
  </si>
  <si>
    <t>432</t>
  </si>
  <si>
    <t>PRESTACIÓN DE SERVICIOS DE APOYO A LA GESTIÓN PARA EL ACOMPAÑAMIENTO EN LOS PROCESOS DE CONTRATACIÓN Y ADMINISTRATIVOS PERTENECIENTES A LA DIVISIÓN D</t>
  </si>
  <si>
    <t>473</t>
  </si>
  <si>
    <t>PRESTACIÓN DE SERVICIOS PROFESIONALES PARA EL FORTALECIMIENTO JURIDICO EN LOS PROCESOS CONTRACTUALES Y ADMINISTRATIVOS A CARGO DE LA DIVISIÓN  DE PRO</t>
  </si>
  <si>
    <t>588</t>
  </si>
  <si>
    <t>ADICIÓN DEL CONTRATO CD-258-2025, CUYO OBJETO ES: PRESTACIÓN DE SERVICIOS DE APOYO A LA GESTIÓN PARA EL ACOMPAÑAMIENTO EN LOS PROCESOS DE CONTRATACIÓ</t>
  </si>
  <si>
    <t>341</t>
  </si>
  <si>
    <t>PRESTACIÓN DE SERVICIOS PROFESIONALES EN LA SECRETARÍA DE PLANEACIÓN PARA EL ACOMPAÑAMIENTO, ASESORÍA, ACTUALIZACIÓN Y ELABORACIÓN DEL COMPONENTE PRE</t>
  </si>
  <si>
    <t>442</t>
  </si>
  <si>
    <t>PRESTACIÓN DE SERVICIOS PROFESIONALES EN LA SECRETARIA DE PLANEACIÓN PARA EL FORTALECIMIENTO DEL COMPONENTE ARQUIETECTONICO DE LOS PROYECTOS DE INVER</t>
  </si>
  <si>
    <t>450</t>
  </si>
  <si>
    <t>PRESTACIÓN DE SERVICIOS DE UN OPERADOR LOGISTICO PARA EL FORTALECIMIENTO Y FUNCIONAMIENTO DEL CONSEJO TERRITORIAL DE PLANEACION DE LA DORADA CALDAS</t>
  </si>
  <si>
    <t>587</t>
  </si>
  <si>
    <t>ADICIÓN DEL CONTRATO CD-275-LD-2025, CUYO OBJETO ES: PRESTACIÓN DE SERVICIOS PROFESIONALES PARA EL FORTALECIMIENTO JURIDICO EN LOS PROCESOS CONTRACTU</t>
  </si>
  <si>
    <t>590</t>
  </si>
  <si>
    <t>PRESTACION DE SERVICIOS PROFESIONALES EN LA SECRETARIA DE PLANEACION PARA LA OPTIMIZACIÓN DEL COMPONENTE ARQUITECTONICO DE LOS PROYECTOS DE INVERSION</t>
  </si>
  <si>
    <t>648</t>
  </si>
  <si>
    <t>PRESTACIÓN DE SERVICIOS PROFESIONALES PARA EL FORTALECIMIENTO JURÍDICO DE LOS PROCEDIMIENTOS CONTRACTUALES Y ADMINISTRATIVOS A CARGO DE LA DIVISIÓN D</t>
  </si>
  <si>
    <t>104</t>
  </si>
  <si>
    <t>PRESTACIÓN DE SERVICIOS PROFESIONALES PARA EL DIAGNOSTICO DE LA IMPLEMENTACIÓN DE LOS PUNTOS DE ACCESO A INTERNET EN LAS SALAS DE SISTEMAS DE LAS DIF</t>
  </si>
  <si>
    <t>101</t>
  </si>
  <si>
    <t>PRESTACIÓN DE SERVICIOS DE APOYO  A LA GESTIÓN EN LAS ACTIVIDADES DE ANÁLISIS, DISEÑO, CONSTRUCCIÓN, IMPLEMENTACIÓN Y MANTENIMIENTO DE LAS HERRAMIENT</t>
  </si>
  <si>
    <t>102</t>
  </si>
  <si>
    <t>PRESTACIÓN DE SERVICIOS DE APOYO A LA GESTIÓN  EN LA REALIZACIÓN DE ACCIONES ORIENTADAS A OPTIMIZAR EL USO Y LA INTEGRACIÓN DE LAS TIC EN EL MUNICIPI</t>
  </si>
  <si>
    <t>103</t>
  </si>
  <si>
    <t>45-PRESTACIÓN DE SERVICIOS PROFESIONALES EN LA IMPLEMENTACIÓN, SEGUIMIENTO Y CONTROL DE INDICADORES DE LA POLITICA DE GOBIERNO DIGITAL DEL  MUNICIPIO</t>
  </si>
  <si>
    <t>606</t>
  </si>
  <si>
    <t>PRESTACIÓN DE SERVICIOS DE APOYO  A LA GESTIÓN EN LAS ACTIVIDADES DE ANÁLISIS, DISEÑO, CONSTRUCCIÓN, IMPLEMENTACIÓN Y MANTENIMIENTO DE LAS HERRAMIENT</t>
  </si>
  <si>
    <t>481</t>
  </si>
  <si>
    <t>PRESTACIÓN DE SERVICIOS PROFESIONALES PARA LA SENSIBILIZACIÓN SOBRE LA POLÍTICA DE GOBIERNO DIGITAL Y LA ELABORACIÓN DE MANUALES TÉCNICOS Y DE USUARI</t>
  </si>
  <si>
    <t>100</t>
  </si>
  <si>
    <t>PRESTACIÓN DE SERVICIOS DE APOYO A LA GESTIÓN  EN EL MANTENIMIENTO SOPORTE TECNICO Y MONTAJE DE LA INFRAESTRUCTURA DE LOS PUNTOS DE ACCESO WIFI UBICA</t>
  </si>
  <si>
    <t>105</t>
  </si>
  <si>
    <t>PRESTACIÓN DE SERVICIOS DE APOYO A LA GESTIÓN PARA EL FORTALECIMIENTO DE LAS ACTIVIDADES RELACIONADAS CON LOS PROCESOS DE MANTENIMIENTO PREVENTIVO Y</t>
  </si>
  <si>
    <t>99</t>
  </si>
  <si>
    <t>PRESTACIÓN DE SERVICIOS DE APOYO A LA GESTIÓN  EN EL MANTENIMIENTO PREVENTIVO, CORRECTIVO Y PERFECTIVO DE LOS SERVICIOS TECNOLÓGICOS COMO PUESTOS DE</t>
  </si>
  <si>
    <t>605</t>
  </si>
  <si>
    <t>PRESTACIÓN DE SERVICIOS DE APOYO A LA GESTIÓN  EN EL MANTENIMIENTO PREVENTIVO, CORRECTIVO Y PERFECTIVO DE LOS SERVICIOS TECNOLÓGICOS COMO PUESTOS DE</t>
  </si>
  <si>
    <t>358</t>
  </si>
  <si>
    <t>PRESTACIÓN DE SERVICIOS PROFESIONALES PARA EL APOYO A LAS CADENAS PRODUCTIVAS AGROPECUARIAS COMO ESTRATEGIA DE DESARROLLO RURAL SOSTENIBLE EN EL MUNI</t>
  </si>
  <si>
    <t>504</t>
  </si>
  <si>
    <t>"PAGO CONTRATO CMC-050-2024 CUYO OBJETO ES ADQUISISCIÓN DE INSUMOS PARA APOYAR LA IMPLEMENTACIÓN DE UNIDADES PRODUCTIVAS PISCICOLAS COMO
ESTRATEGIAS</t>
  </si>
  <si>
    <t>471</t>
  </si>
  <si>
    <t>AUNAR ESFUERZOS TECNICOS, ADMINISTRATIVOS Y FINANCIEROS  CON EL FIN DE GARANTIZAR LA REALIZACIÓN DE LA XXVII FERIA AGROINDUSTRIAL EN EL MARCO DEL CON</t>
  </si>
  <si>
    <t>392</t>
  </si>
  <si>
    <t>PRESTACIÓN DE SERVICIOS DE APOYO A LA GESTIÓN PARA CAPACITAR IMPULSAR EL EMPRENDIMIENTO LABORAL A TRAVÉS DE LA OPERATIVIDAD DE LA "CASA DE ARTES Y OF</t>
  </si>
  <si>
    <t>385</t>
  </si>
  <si>
    <t>CONVENIO DE COOPERACIÓN CV.001-2025 CELEBRANDO ENTRE LA CAMARA DE COMERCIO DE LA DORADA, PUERTO BOYACA, PUERTO SALGAR Y ORIENTE DE CALDAS Y LA ALCALD</t>
  </si>
  <si>
    <t>540</t>
  </si>
  <si>
    <t>PRESTACIÓN DE SERVICIOS DE APOYO A LA GESTIÓN PARA EL FORTALECIMIENTO DE LA PROMOCIÓN TURÍSTICA EN EL MUNICIPIO DE LA DORADA, CALDAS.</t>
  </si>
  <si>
    <t>326</t>
  </si>
  <si>
    <t>PRESTACIÓN DE SERVICIOS PROFESIONALES PARA LA PROMOCIÓN DE PROGRAMAS Y ESTRATEGIAS QUE IMPULSEN EL DESARROLLO EMPRESARIAL Y EL EMPLEO FORMAL EN EL MU</t>
  </si>
  <si>
    <t>497</t>
  </si>
  <si>
    <t>480</t>
  </si>
  <si>
    <t>AUNAR ESFUERZOS TÉCNICOS, ADMINISTRATIVOS Y FINANCIEROS PARA FORTALECER EL SECTOR AGROPECUARIO Y LA COMERCIALIZACIÓN DE LOS PRODUCTORES EN EL MUNICIP</t>
  </si>
  <si>
    <t>469</t>
  </si>
  <si>
    <t>AUNAR ESFUERZOS TÉCNICOS, ADMINISTRATIVOS Y FINANCIEROS PARA EL APOYO INTEGRAL DE TODO TIPO DE RIESGOS Y ATENCIÓN DE EMERGENCIAS Y DESASTRES EN EL MU</t>
  </si>
  <si>
    <t>418</t>
  </si>
  <si>
    <t>PAGO DE LA SOBRETASA BOMBERIL PARA FORTALECER LA OPERATIVIDAD, DESEMPEÑO Y PRONTA RESPUESTA DEL CUERPO DE BOMBEROS VOLUNTARIOS EN LA JURISDICCIÓN DEL</t>
  </si>
  <si>
    <t>454</t>
  </si>
  <si>
    <t>644</t>
  </si>
  <si>
    <t>PAGO DE LA SOBRETASA BOMBERIL PARA FORTALECER LA OPERATIVIDAD, DESEMPEÑO Y PRONTA RESPUESTA DEL CUERPO DE BOMBEROS VOLUNTARIOS EN LA JURISDICCION DEL</t>
  </si>
  <si>
    <t>518</t>
  </si>
  <si>
    <t>AUNAR ESFUERZOS TÉCNICOS, ADMINISTRATIVOS Y FINANCIEROS EN LA PREVENCION Y ATENCION DE EMERGENCIAS RELACIONADAS CON LA GESTION DEL RIESGO EN EL MUNIC</t>
  </si>
  <si>
    <t>106</t>
  </si>
  <si>
    <t>PRESTACIÓN DE SERVICIOS DE APOYO A LA GESTIÓN PARA RESPALDAR INICIATIVAS ORIENTADAS AL CONTROL Y PREVENCIÓN DE INUNDACIONES, ASÍ COMO AL MANTENIMIENT</t>
  </si>
  <si>
    <t>107</t>
  </si>
  <si>
    <t>PRESTACIÓN DE SERVICIOS DE APOYO A LA GESTIÓN PARA RESPALDAR INICIATIVAS ORIENTADAS AL CONTROL Y PREVENCIÓN DE INUNDACIONES, ASI COMO AL  MANTENIMIEN</t>
  </si>
  <si>
    <t>108</t>
  </si>
  <si>
    <t>453</t>
  </si>
  <si>
    <t>PRESTACION DE SERVICIOS PROFESIONALES PARA EL FORTALECIMIENTO EN LA ACTUALIZACION Y ADOPCION DE LOS INSTRUMENTOS MUNICIPALES DE PLANIFICACION DEL RIE</t>
  </si>
  <si>
    <t>234</t>
  </si>
  <si>
    <t>APOYO A LA ATENCIÓN Y RESPUESTA EFECTIVA A LAS NECESIDADES DE LOS DAMNIFICADOS Y/O AFECTADOS POR LA OCURRENCIA DE EVENTOS DE DESASTRES Y CALAMIDAD PÚ</t>
  </si>
  <si>
    <t>415</t>
  </si>
  <si>
    <t>SUMINISTRO DE ELEMENTOS DE FERRETERIA PARA LA ATENCION DE PERSONAS Y/O COMUNIDADES DAMNIFICADAS A CAUSA DE UNA SITUACION DE EMERGENCIA, EN EL MARCO D</t>
  </si>
  <si>
    <t>599</t>
  </si>
  <si>
    <t>ADICIÓN AL CONTRATO CMC-009-LD-2025, CUYO OBJETO ES: SUMINISTRO DE ELEMENTOS DE FERRETERIA PARA LA ATENCION DE PERSONAS Y/O COMUNIDADES DAMNIFICADAS</t>
  </si>
  <si>
    <t>600</t>
  </si>
  <si>
    <t>PRESTACIÓN DE SERVICIOS DE APOYO A LA GESTIÓN EN LA DIVISIÓN DE GESTIÓN DEL RIESGO DE DESASTRES,  MEDIANTE EL ACOMPAÑAMIENTO A LAS ACTIVIDADES DE IDE</t>
  </si>
  <si>
    <t>332</t>
  </si>
  <si>
    <t>PRESTACIÓN DE SERVICIOS PROFESIONALES PARA EL FORTALECIMIENTO E IMPLEMENTACION DE DOCUMENTOS DE PLANIFICACION Y GESTION AMBIENTAL DEL MUNICIPIO DE LA</t>
  </si>
  <si>
    <t>249</t>
  </si>
  <si>
    <t>PRESTACION DE SERVICIOS PROFESIONALES COMO INGENIERO AMBIENTAL PARA EL FORTALECIMIENTO Y CONSERVACIÓN DE LA BIODIVERSIDAD Y SUS SERVICIOS ECOSISTEMIC</t>
  </si>
  <si>
    <t>499</t>
  </si>
  <si>
    <t>“AUNAR ESFUERZOS TÉCNICOS, ADMINISTRATIVOS Y FINANCIEROS PARA PROTEGER LOS ECOSISTEMAS HÍDRICOS QUE TRIBUTAN AL RIO GRANDE DE LA MAGDALENA EN JURISDI</t>
  </si>
  <si>
    <t>328</t>
  </si>
  <si>
    <t>PRESTACIÓN DE SERVICIOS DE APOYO A LA GESTIÓN EN LA DIVISION DE MEDIO AMBIENTE,  PARA LA IMPLEMETACION DEL MANUAL DE SILVICULTURA URBANA A TRAVES DE</t>
  </si>
  <si>
    <t>59</t>
  </si>
  <si>
    <t>CANCELACIÓN DE VERTIMIENTOS Y CONCESION AGUAS- CORPORACIÓN AUTONOMA REGIONAL DE CALDAS CORPOCALDAS</t>
  </si>
  <si>
    <t>152</t>
  </si>
  <si>
    <t>PORCENTAJE AMBIENTAL DEL RECAUDO PREDIAL (SOBRETASA AMBIENTAL), TRANSFERENCIA CORPORACIÓN AUTONOMA REGIONAL DE CALDAS CORPOCALDAS</t>
  </si>
  <si>
    <t>502</t>
  </si>
  <si>
    <t>310</t>
  </si>
  <si>
    <t>PRESTACION DE SERVICIOS PROFESIONALES COMO INGENIERO AGROFORESTAL PARA EL FORTALECIMIENTO DE LAS ACCIONES QUE ADELANTA LA DIVISIÒN DE MEDIO AMBIENTE</t>
  </si>
  <si>
    <t>329</t>
  </si>
  <si>
    <t>PRESTACIÓN DE SERVICIOS DE APOYO A LA GESTIÓN PARA EL FORTALECIMIENTO Y ACOMPAÑAMIENTO DE LOS PROCESOS QUE SE LLEVAN A CABO EN LAS INSTALACIONES DEL</t>
  </si>
  <si>
    <t>311</t>
  </si>
  <si>
    <t>PRESTACIÓN DE SERVICIOS PROFESIONALES COMO LICENCIADO EN EDUCACION AMBIENTAL, PARA EL APOYO DE LAS ACTIVIDADES DE EDUCACION AMBIENTAL, CONTROL Y PROT</t>
  </si>
  <si>
    <t>330</t>
  </si>
  <si>
    <t>PRESTACIÓN DE SERVICIOS DE APOYO A LA GESTIÓN COMO GUARDIAN DEL RIO Y GUARDABOSQUE, PARA EL ACOMPAÑAMIENTO E IMPLEMENTACIÓN DE LAS ESTRATEGIAS DE LA</t>
  </si>
  <si>
    <t>331</t>
  </si>
  <si>
    <t>542</t>
  </si>
  <si>
    <t>PRESTACIÓN DE SERVICIOS  DE APOYO A LA GESTION,  PARA  LA REALIZACION DE ACTIVIDADES DE EDUCACION AMBIENTAL, CONTROL Y PROTECCIÓN DE LOS RECURSOS NAT</t>
  </si>
  <si>
    <t>250</t>
  </si>
  <si>
    <t>PRESTACION DE SERVICIOS DE APOYO A LA GESTION PARA EL FORTALECIMIENTO Y ACOMPAÑAMIENTO DE LOS PROCESOS OPERATIVOS EN EL ALBERGUE MUNICIPAL "ALEJANDRO</t>
  </si>
  <si>
    <t>251</t>
  </si>
  <si>
    <t>PRESTACIÓN DE SERVICIOS DE APOYO A LA GESTIÓN EN LA DIVISION DE MEDIO AMBIENTE, PARA EL RESCATE Y TRASLADO DE ANIMALES EN CONDICION DE CALLE AL ALBER</t>
  </si>
  <si>
    <t>252</t>
  </si>
  <si>
    <t>PRESTACION DE SERVICIOS DE APOYO A LA GESTION PARA EL FORTALECIMIENTO Y ACOMPAÑAMIENTO DE LOS PROCESOS OPERATIVOS Y ADMINISTRATIVOS EN EL ALBERGUE MU</t>
  </si>
  <si>
    <t>253</t>
  </si>
  <si>
    <t>PRESTACION DE SERVICIOS PROFESIONALES COMO MEDICO VETERINARIO PARA EL FORTALECIMIENTO E IMPLEMENTACION DE LA PROTECCION INTEGRAL ANIMAL Y PROTOCOLOS</t>
  </si>
  <si>
    <t>254</t>
  </si>
  <si>
    <t>438</t>
  </si>
  <si>
    <t>MEJORAMIENTO Y CERRAMIENTO DE LA INFRAESTRUCTURA DEL INMUEBLES DEL ALBERGUE ANIMAL ALEJANDRO CARDINI DEL MUNICIPIO DE LA DORADA- CALDAS, COMO ESTRATE</t>
  </si>
  <si>
    <t>456</t>
  </si>
  <si>
    <t>SUMINISTRO DE CONCENTRADO E INSUMOS NECESARIOS PARA EL FUNCIONAMIENTO DEL COSO MUNICIPAL, A FIN DE GARANTIZAR EL BUEN TRATO Y LAS CONDICIONES DE VIDA</t>
  </si>
  <si>
    <t>49-</t>
  </si>
  <si>
    <t>61</t>
  </si>
  <si>
    <t>GIRO DE RECURSOS PARA LA GARANTÍA Y PRESTACIÓN DE SERVICIOS DEL RÉGIMEN SUBSIDIADO EN SALUD PARA LOS AFILIADOS DEL MUNICIPIO DE LA DORADA CALDAS EN L</t>
  </si>
  <si>
    <t>468</t>
  </si>
  <si>
    <t>ADICIONAR AL GIRO DE RECUSOS PARA LA GARANTÍA Y PRESTACIÓN DE SERVICIOS DEL RÉGIMEN SUBSIDIADO EN SALUD PARA OS AFILIADOS DEL MUNICIPIO DE LA DORADA</t>
  </si>
  <si>
    <t>162</t>
  </si>
  <si>
    <t>PRESTACIÓN DE SERVICIOS PROFESIONALES PARA EL SEGUIMIENTO ESTRICTO DEL SISTEMA DE MONITOREO EPIDEMIOLÓGICO EN LA DIVISION ADMINISTRATIVA DE SALUD PÚB</t>
  </si>
  <si>
    <t>163</t>
  </si>
  <si>
    <t>PRESTACIÓN DE SERVICIOS PROFESIONALES PARA LA COLABORACIÓN ENTRE SECTORES EN EL REFUERZO DE LA VIGILANCIA EPIDEMIOLÓGICA SOBRE EVENTOS RELEVANTES PAR</t>
  </si>
  <si>
    <t>164</t>
  </si>
  <si>
    <t>PRESTACIÓN DE SERVICIOS PROFESIONALES EN LA DIVISIÓN DE SALUD PÚBLICA PARA LA REVISION Y MONITOREO DEL CONTROL DE VECTORES Y OTROS ELEMENTOS QUE INCI</t>
  </si>
  <si>
    <t>165</t>
  </si>
  <si>
    <t>PRESTACIÓN DE SERVICIOS DE APOYO A LA GESTIÓN PARA LLEVAR A CABO LAS ACCIONES DE MONITOREO Y CONTROL DE VECTORES EN EL MUNICIPIO DE LA DORADA, CALDAS</t>
  </si>
  <si>
    <t>166</t>
  </si>
  <si>
    <t>PRESTACIÓN DE SERVICIOS DE APOYO A LA GESTIÓN PARA EL REFUERZO Y VIGILANCIA DE LOS EVENTOS DE INTERES EN SALUD PUBLICA</t>
  </si>
  <si>
    <t>167</t>
  </si>
  <si>
    <t>PRESTACIÓN DE SERVICIOS DE APOYO A LA GESTIÓN PARA REALIZAR EL SEGUIMIENTO AL PLAN DE SALUD PÚBLICA DE INTERVENCIONES COLECTIVAS COMO APOYO A LA AUTO</t>
  </si>
  <si>
    <t>168</t>
  </si>
  <si>
    <t>PRESTACIÓN DE SERVICIOS PROFESIONALES EN LA DIVISIÓN DE SALUD PÚBLICA PARA EL MONITOREO DE CASOS DE OCURRENCIA Y FRECUENCIA DE ENFERMEDADES RESPIRATO</t>
  </si>
  <si>
    <t>190</t>
  </si>
  <si>
    <t>PRESTACIÓN DE SERVICIOS DE APOYO A LA GESTIÓN PARA EL REFUERZO Y MONITOREO DE EVENTOS DE INTERES DE SALUD PUBLICA EN EL MUNICIPIO DE LA DORADA, CALDA</t>
  </si>
  <si>
    <t>191</t>
  </si>
  <si>
    <t>PRESTACIÓN DE SERVICIOS DE APOYO A LA GESTIÓN EN LA EJECUCIÓN DE ACCIONES OPERATIVAS DIRIGIDAS A LLEVAR A CABO MONITOREOS RÁPIDOS DE COBERTURA DEL PL</t>
  </si>
  <si>
    <t>192</t>
  </si>
  <si>
    <t>193</t>
  </si>
  <si>
    <t>303</t>
  </si>
  <si>
    <t>PRESTACIÓN DE SERVICIOS DE APOYO A LA GESTIÓN PARA REFORZAR LA GESTION DEL CONOCIMIENTOS DE LA EJECUCIÓN DEL PLAN TERRITORIAL DE SALUD DEL MUNICIPIO</t>
  </si>
  <si>
    <t>382</t>
  </si>
  <si>
    <t>CONTRATO INTERADMINISTRATIVO PARA PROMOVER EL PLAN AMPLIADO DE INMUNIZACIONES EN NIÑOS MENORES DE 71 MESES, MUJERES EN EDAD FÉRTIL, GESTANTES Y ADULT</t>
  </si>
  <si>
    <t>381</t>
  </si>
  <si>
    <t>CONTRATO INTERADMINISTRATIVO PARA LA EJECUCIÓN DE LAS ACCIONES DEL PLAN DE SALUD PÚBLICA DE INTERVENCIONES COLECTIVAS, CONFORME A LOS LINEAMIENTOS ES</t>
  </si>
  <si>
    <t>598</t>
  </si>
  <si>
    <t>PRESTAR SERVICIOS INTEGRALES PARA LA DIVULGACIÓN DE CAMPAÑAS PUBLICITARIAS, ESTRATEGIAS DE DIFUSIÓN DE LA INFORMACIÓN DENTRO DEL PLAN DE MEDIOS DEL M</t>
  </si>
  <si>
    <t>523</t>
  </si>
  <si>
    <t>ADQUISICIÓN DE PRESERVATIVOS COMO ESTRATEGIA DE INFORMACIÓN PIC PARA LA PROMOCIÓN DE LA SALUD SEXUAL Y REPRODUCTIVA Y LOS DERECHOS SEXUALES Y REPRODU</t>
  </si>
  <si>
    <t>530</t>
  </si>
  <si>
    <t>ADICIÓN DEL CONTRATO CD-223-LD-2025, CUYO OBJETO: CONTRATO INTERADMINISTRATIVO PARA LA EJECUCIÓN DE LAS ACCIONES DEL PLAN DE SALUD PÚBLICA DE INTERVE</t>
  </si>
  <si>
    <t>643</t>
  </si>
  <si>
    <t>ADICION AL CONTRADO CD-222-LD-2025, CUYO OBJETO ES: CONTRATO INTERADMINISTRATIVO PARA PROMOVER EL PLAN AMPLIADO DE INMUNIZACIONES EN NIÑOS MENORES DE</t>
  </si>
  <si>
    <t>195</t>
  </si>
  <si>
    <t>PRESTACIÓN DE SERVICIOS PROFESIONALES PARA LA COORDINACIÓN ENTRE SECTORES Y EL FORTALECIMIENTO DE LAS CAPACIDADES DE LOS ACTORES DEL SISTEMA GENERAL</t>
  </si>
  <si>
    <t>196</t>
  </si>
  <si>
    <t>PRESTACIÓN DE SERVICIOS PROFESIONALES PARA EL PROCESO DE GESTION EN PARTICIPACION SOCIAL EN SALUD EN EL MUNICIPIO DE LA DORADA, CALDAS</t>
  </si>
  <si>
    <t>434</t>
  </si>
  <si>
    <t>PRESTACIÓN DE SERVICIOS PROFESIONALES PARA EL SEGUIMIENTO Y FORTALECIMIENTO DE LA POLITICA DE ATENCION PRIMARIA SOCIAL Y LAS ACCIONES ENCAMINADAS A L</t>
  </si>
  <si>
    <t>602</t>
  </si>
  <si>
    <t>143</t>
  </si>
  <si>
    <t>PRESTACION DE SERVICIOS DE APOYO A LA GESTIÓN EN LA PROMOCIÓN Y MONITOREO DE LA AFILIACIÓN AL SISTEMA GENERAL DE SALUD Y SEGURIDAD SOCIAL EN EL MUNIC</t>
  </si>
  <si>
    <t>144</t>
  </si>
  <si>
    <t>PRESTACIÓN DE SERVICIOS PROFESIONALES EN LA PROMOCIÓN Y MONITOREO DE LA AFILIACIÓN AL SISTEMA GENERAL DE SALUD Y SEGURIDAD SOCIAL EN EL MUNICIPIO DE</t>
  </si>
  <si>
    <t>669</t>
  </si>
  <si>
    <t>PRESTACIÓN DE SERVICIOS PROFESIONALES EN EL ACOMPAÑAMIENTO A LA PROMOCIÓN Y MONITOREO DE LA AFILIACIÓN AL SISTEMA GENERAL DE SALUD Y SEGURIDAD SOCIAL</t>
  </si>
  <si>
    <t>670</t>
  </si>
  <si>
    <t>PRESTACION DE SERVICIOS DE APOYO A LA GESTIÓN  EN LA PROMOCIÓN Y MONITOREO DE LA AFILIACIÓN AL SISTEMA GENERAL DE SALUD Y SEGURIDAD SOCIAL EN EL MUNI</t>
  </si>
  <si>
    <t>145</t>
  </si>
  <si>
    <t>PRESTACIÓN DE SERVICIOS DE APOYO A LA GESTIÓN PARA MEJORAR LA COBERTURA DE ASEGURAMIENTO MEDIANTE LA IDENTIFICACIÓN DE LA POBLACIÓN NO AFILIADA AL SI</t>
  </si>
  <si>
    <t>146</t>
  </si>
  <si>
    <t>147</t>
  </si>
  <si>
    <t>666</t>
  </si>
  <si>
    <t>667</t>
  </si>
  <si>
    <t>668</t>
  </si>
  <si>
    <t>135</t>
  </si>
  <si>
    <t>PRESTACIÓN DE SERVICIOS PROFESIONALES PARA LA AUDITORIA, INSPECCIÒN Y VIGILANCIA DE LOS PROCESOS EN SALUD EN EL MUNICIPIO DE LA DORADA CALDAS</t>
  </si>
  <si>
    <t>136</t>
  </si>
  <si>
    <t>PRESTACIÓN DE SERVICIOS DE APOYO A LA GESTIÓN EN LA DEPURACIÒN Y ACTUALIZACIÒN DE LAS BASES DE DATOS DEL SISTEMA GENERAL DE SALUD Y SEGURIDAD SOCIAL</t>
  </si>
  <si>
    <t>138</t>
  </si>
  <si>
    <t>140</t>
  </si>
  <si>
    <t>141</t>
  </si>
  <si>
    <t>PRESTACIÓN DE SERVICIOS PROFESIONALES PARA LA INSPECCIÒN Y VIGILANCIA DE LOS PROCESOS EN SALUD EN EL MUNICIPIO DE LA DORADA CALDAS</t>
  </si>
  <si>
    <t>465</t>
  </si>
  <si>
    <t>ADICIÓN AL CONTRATO CD-101-LD-2025 CUYO OBJETO ES: PRESTACIÓN DE SERVICIOS PROFESIONALES PARA LA AUDITORIA, INSPECCIÓN Y VIGILANCIA DE LOS PROCESOS E</t>
  </si>
  <si>
    <t>466</t>
  </si>
  <si>
    <t>ADICIÓN AL CONTRATO CD-077-LD-2025, CUYO OBJETO ES: PRESTACIÓN DE SERVICIOS PROFESIONALES PARA LA AUDITORIA, INSPECCIÓN Y VIGILANCIA DE LOS PROCESOS</t>
  </si>
  <si>
    <t>649</t>
  </si>
  <si>
    <t>PRESTACIÓN DE SERVICIOS PROFESIONALES PARA EL ACOMPAÑAMIENTO DE LA AUDITORIA, INSPECCIÓN Y VIGILANCIA DE LOS PROCESOS EN SALUD EN EL MUNICIPIO DE LA</t>
  </si>
  <si>
    <t>650</t>
  </si>
  <si>
    <t>658</t>
  </si>
  <si>
    <t>PRESTACION DE SERVICIOS PROFESIONALES PARA EL ACOMPAÑAMIENTO DE LA AUDITORIA, INSPECCION Y VIGILANCIA DE LOS PROCESOS EN SALUD EN EL MUNICIPIO DE LA</t>
  </si>
  <si>
    <t>659</t>
  </si>
  <si>
    <t>660</t>
  </si>
  <si>
    <t>642</t>
  </si>
  <si>
    <t>-PRESTACION DE SERVICIOS DE APOYO A LA GESTIÓN PARA EL ACOMPAÑAMIENTO TÉCNICO PARA GARANTIZAR EL ACCESO A LOS SERVICIOS DE SALUD DEL MUNICIPIO DE LA</t>
  </si>
  <si>
    <t>148</t>
  </si>
  <si>
    <t>PRESTACION DE SERVICIOS PROFESIONALES PARA EL ACOMPAÑAMIENTO TÉCNICO PARA GARANTIZAR EL ACCESO A LOS SERVICIOS DE SALUD DEL MUNICIPIO DE LA DORADA</t>
  </si>
  <si>
    <t>149</t>
  </si>
  <si>
    <t>PRESTACION DE SERVICIOS DE APOYO A LA GESTIÓN  PARA EL ACOMPAÑAMIENTO TÉCNICO PARA GARANTIZAR EL ACCESO A LOS SERVICIOS DE SALUD DEL MUNICIPIO DE LA</t>
  </si>
  <si>
    <t>150</t>
  </si>
  <si>
    <t>151</t>
  </si>
  <si>
    <t>435</t>
  </si>
  <si>
    <t>PRESTACION DE SERVICIOS DE APOYO A LA GESTIÓN PARA EL ACOMPAÑAMIENTO TÉCNICO PARA GARANTIZAR EL ACCESO A LOS SERVICIOS DE SALUD DEL MUNICIPIO DE LA D</t>
  </si>
  <si>
    <t>467</t>
  </si>
  <si>
    <t>ADICIÓN AL CONTRATO CD-065-LD-2025 CUYO OBJETO ES: PRESTACIÓN DE SERVICIOS DE APOYO A LA GESTIÓN PARA EL ACOMPAÑAMIENTO TÉCNICO PARA GARANTIZAR EL AC</t>
  </si>
  <si>
    <t>663</t>
  </si>
  <si>
    <t>487</t>
  </si>
  <si>
    <t>VIATICOS PARA EL PROCESO DE AUDITORIA GAUDI DEL MUNICIPIO DE LA DORADA EN CUMPLIMIENTO DE LA CIRCULAR EXTERNA 2025500030000003-5 DE 2025 DE LA SUPERI</t>
  </si>
  <si>
    <t>661</t>
  </si>
  <si>
    <t>662</t>
  </si>
  <si>
    <t>664</t>
  </si>
  <si>
    <t>665</t>
  </si>
  <si>
    <t>536</t>
  </si>
  <si>
    <t>AUNAR ESFUERZOS INSTITUCIONALES PARA GARANTIZAR LA SOSTENIBILIDAD INSTITUCIONAL Y FINANCIERA DE LA ESE DORADA SALUD CONFORME A LA NORMATIVIDAD ACTUAL</t>
  </si>
  <si>
    <t>243</t>
  </si>
  <si>
    <t>PRESTACIÓN DE SERVICIOS PROFESIONALES PARA APOYAR EL DESARROLLO DEL PLAN ANUAL DE SEGURIDAD Y SALUD EN EL TRABAJO Y LAS ACTIVIDADES ESTABLECIDAS EN E</t>
  </si>
  <si>
    <t>244</t>
  </si>
  <si>
    <t>PRESTACIÓN DE SERVICIOS DE APOYO A LA GESTIÓN PARA EL FORTALECIMIENTO DE LOS PROCESOS ADMINISTRATIVOS DE LA DIVISIÓN ADMINISTRATIVA DE PERSONAL.</t>
  </si>
  <si>
    <t>245</t>
  </si>
  <si>
    <t>PRESTACIÓN DE SERVICIOS DE APOYO A LA GESTIÓN PARA GARANTIZAR EL NORMAL FUNCIONAMIENTO EN LA ATENCIÒN AL CIUDADANO EN EL INGRESO AL EDIFICIO MUNICIPA</t>
  </si>
  <si>
    <t>246</t>
  </si>
  <si>
    <t>PRESTACIÓN DE SERVICIOS DE APOYO A LA GESTIÓN GARANTIZANDO LA BUENA ATENCIÓN DE LA COMUNIDAD QUE INGRESA AL PALACIO MUNICPAL Y EL BUEN USO DE SUS INS</t>
  </si>
  <si>
    <t>247</t>
  </si>
  <si>
    <t>APOYO A LA GESTIÓN PARA MANTENER EL ORDEN Y LA LIMPIEZA DE LAS INSTALACIONES, LOS BIENES MUEBLES E INMUEBLES DE LA ADMINISTRACIÓN MUNICIPAL Y EL SERV</t>
  </si>
  <si>
    <t>248</t>
  </si>
  <si>
    <t>414</t>
  </si>
  <si>
    <t>422</t>
  </si>
  <si>
    <t>PRESTACIÓN DE SERVICIOS DE APOYO A LA GESTIÓN GARANTIZANDO LA BUENA ATENCIÓN Y ORIENTACIÓN DE LA COMUNIDAD EN LAS DIFERENTES INSTALACIONES DE LA ADMI</t>
  </si>
  <si>
    <t>601</t>
  </si>
  <si>
    <t>301</t>
  </si>
  <si>
    <t>PRESTACIÓN DE SERVICIOS DE APOYO A LA GESTIÓN EN LA DIVISIÓN ADMINISTRATIVA DE BIENES PARA EL APOYO Y ACOMPAÑAMIENTO EN LAS SOLICITUDES Y REQUERIMIEN</t>
  </si>
  <si>
    <t>321</t>
  </si>
  <si>
    <t>PRESTACIÓN DE SERVICIOS PROFESIONALES EN EL ÁREA DE DERECHO PARA EL ACOMPAÑAMIENTO Y FORTALECIMIENTO DE LAS ACCIONES DE SANEAMIENTO LEGAL DE LOS BIEN</t>
  </si>
  <si>
    <t>355</t>
  </si>
  <si>
    <t>PAGO CUOTAS DE ADMINISTRACIÓN DE LOS LOCALES PROPIEDAD DEL MUNICIPIO DE LA DORADA, CALDAS, EN EL CENTRO COMERCIAL CENTRAL DE ABASTOS Y  CENTRO COMERC</t>
  </si>
  <si>
    <t>604</t>
  </si>
  <si>
    <t>ADICIÓN DEL CONTRATO CD-081-LD-2025 CUYO OBJETO ES: PRESTACIÓN DE SERVICIOS DE APOYO A LA GESTIÓN EN LA DIVISIÓN ADMINISTRATIVA DE BIENES PARA EL APO</t>
  </si>
  <si>
    <t>316</t>
  </si>
  <si>
    <t>PRESTACIÓN DE SERVICIOS PROFESIONALES COMO PUBLICISTA PARA EL FORTALECIMIENTO DEL ÁREA DE DISEÑO DE LA DIVISIÓN DE PRENSA Y COMUNICACIONES</t>
  </si>
  <si>
    <t>318</t>
  </si>
  <si>
    <t>PRESTACIÓN DE SERVICIOS PROFESIONALES PARA EL FORTALECIMEINTO Y CUMPLIMIENTO DE LOS PROCESOS Y PROCEDIMIENTOS ADELANTADOS POR LA DIVISIÓN DE PRENSA Y</t>
  </si>
  <si>
    <t>319</t>
  </si>
  <si>
    <t>PRESTACIÓN DE SERVICIOS DE APOYO A LA GESTIÓN EN LA REALIZACIÓN AUDIOVISUAL Y REGISTRO FOTOGRÁFICO DE LAS ACTIVIDADES DESARROLLADAS POR LA ADMINISTRA</t>
  </si>
  <si>
    <t>320</t>
  </si>
  <si>
    <t>PRESTACIÓN DE SERVICIOS PROFESIONALES COMO COMMUNITY MANAGER PARA APOYAR LA DIFUSIÓN DE LAS ACTIVIDADES REALIZADAS POR LA ADMINISTRACIÓN MUNICIPAL A</t>
  </si>
  <si>
    <t>337</t>
  </si>
  <si>
    <t>PRESTACIÓN DE SERVICIOS DE APOYO A LA GESTIÓN EN LA DIVISIÓN DE PRENSA Y COMUNICACIONES EN EL ÁREA DE ANIMADOR Y EDITOR PARA LA PRE-PRODUCCIÓN, PRODU</t>
  </si>
  <si>
    <t>338</t>
  </si>
  <si>
    <t>PRESTACIÓN DE SERVICIOS PROFESIONALES PARA EL FORTALECIMIENTO ADMINISTRATIVO Y DIGITAL DE LA DIVISIÓN DE PRENSA Y COMUNICACIONES.</t>
  </si>
  <si>
    <t>474</t>
  </si>
  <si>
    <t>PRESTACIÓN DE SERVICIOS PROFESIONALES PARA FORTALECER LA ESTRATEGIA DE BRANDING Y COMUNICACIONES EN LA DIVISIÓN DE PRENSA Y COMUNICACIONES DEL MUNICI</t>
  </si>
  <si>
    <t>527</t>
  </si>
  <si>
    <t>PRESTACIÓN DE SERVICIOS DE APOYO A LA GESTIÓN EN EL ÁREA ADMINISTRATIVA DE LA DIVISIÓN DE PRENSA Y COMUNICACIONES.</t>
  </si>
  <si>
    <t>576</t>
  </si>
  <si>
    <t>PRESTACIÓN DE SERVICIOS PROFESIONALES COMO REALIZADOR AUDIOVISUAL DE LAS ACTIVIDADES DEL MUNICIPIO DE LA DORADA , CALDAS</t>
  </si>
  <si>
    <t>389</t>
  </si>
  <si>
    <t>RESERVA PRESUPUESTAL - CONTRATO DE OBRA PÚBLICA No. 798-2022, PARA LA CONSTRUCCIÓN DE UN MALECON TURISTICO EN LA CABECERA MUNICIPAL DE LA DORADA, CAL</t>
  </si>
  <si>
    <t>391</t>
  </si>
  <si>
    <t>RESERVA PRESUPUESTAL - OTROSI No. 07, (ADICION No. 01) AL CONTRATO DE OBRA PÚBLICA DE INFRAESTRUCTURA SOCIAL 798-2022 SUSCRITO ENTRE EL MUNICIPIO DE</t>
  </si>
  <si>
    <t>390</t>
  </si>
  <si>
    <t>383</t>
  </si>
  <si>
    <t>RESERVA PRESUPUESTAL - CONTRATO DE APOYO A LA GESTIÓN N° 276-2024 CUYO OBEJTO ES EL APOYO A LA GESTIÓN PARA MANTENER EL ORDEN Y LA LIMPIEZA DE LAS IN</t>
  </si>
  <si>
    <t>118</t>
  </si>
  <si>
    <t>SERVICIOS PUBLICOS DE ENERGIA PARA EL FUNCIONAMIENTO DE LOS ACUEDUCTOS VEREDALES</t>
  </si>
  <si>
    <t>352</t>
  </si>
  <si>
    <t>CONTRATO INTERADMINISTRATIVO Y TÉCNICO CON LA EMPRESA DE SERVICIOS PÚBLICOS DE LA DORADA, E.S.P, CON EL FIN DE GARANTIZAR LA PRESTACIÓN EFICIENTE PAR</t>
  </si>
  <si>
    <t>120</t>
  </si>
  <si>
    <t>TRANSFERENCIA DE RECURSOS DEL FONDO DE SOLIDARIDAD Y REDISTRIBUCIÓN DE INGRESOS (F.S.R.I) DESTINADOS A SUBSIDIAR LA DEMANDA DEL SERVICIO DE ACUEDUCTO</t>
  </si>
  <si>
    <t>158</t>
  </si>
  <si>
    <t>TRANSFERENCIA DE RECURSOS DEL FONDO DE SOLIDARIDAD Y REDISTRIBUCIÓN DE INGRESOS (F.S.R.I) DESTINADOS A SUBSIDIAR LA DEMANDA DEL SERVICIO DE ASEO EN E</t>
  </si>
  <si>
    <t>CODIGO BPIN</t>
  </si>
  <si>
    <t>NOMBRE DEL PROYECTO</t>
  </si>
  <si>
    <t>SECRETARIA</t>
  </si>
  <si>
    <t>DEPENDENCIA</t>
  </si>
  <si>
    <t xml:space="preserve">EJE ESTRATÉGICO </t>
  </si>
  <si>
    <t>SECTOR</t>
  </si>
  <si>
    <t>SECTOR  PDM</t>
  </si>
  <si>
    <t>PROGRAMA PDM</t>
  </si>
  <si>
    <t>PROGRAMA</t>
  </si>
  <si>
    <t>METAS DE CUATRIENIO</t>
  </si>
  <si>
    <t>PRODUCTO</t>
  </si>
  <si>
    <t>NOMBRE DEL PRODUCTO</t>
  </si>
  <si>
    <t>PRODUCTO Y NOMBRE</t>
  </si>
  <si>
    <t>INDICADOR DE PRODUCTO</t>
  </si>
  <si>
    <t>Medido a través de (MGA)</t>
  </si>
  <si>
    <t>META DEL CUATRIENIO</t>
  </si>
  <si>
    <t>ODS</t>
  </si>
  <si>
    <t>Tipo de acumulación</t>
  </si>
  <si>
    <t>Programación del producto bien ó servicio 2024</t>
  </si>
  <si>
    <t>Programación del producto bien ó servicio 2025</t>
  </si>
  <si>
    <t>Programación del producto bien ó servicio 2026</t>
  </si>
  <si>
    <t>Programación del producto bien ó servicio 2027</t>
  </si>
  <si>
    <t>VALOR DEL PROYECTO INICIAL</t>
  </si>
  <si>
    <t>VALOR DEL PROYECTO MARZO</t>
  </si>
  <si>
    <t>CONSOLIDACIÓN DEL CONSEJO MUNICIPAL DE CULTURA Y DEL PROGRAMA BEPS PARA CREADORES Y GESTORES CULTURALES, PARA IMPULSAR EL DESARROLLO Y APROPIACIÓN CULTURA EN EL MUNICIPIO DE LA DORADA</t>
  </si>
  <si>
    <t>EJE 3 DESARROLLO HUMANO SOSTENIBLE</t>
  </si>
  <si>
    <t>33 - Cultura</t>
  </si>
  <si>
    <t>33 - Identidad Cultural y sentido de Pertenencia</t>
  </si>
  <si>
    <t xml:space="preserve">3301 - La Fuerza de la Cultura y el Arte como Agente Transformador de La Dorada </t>
  </si>
  <si>
    <t>3301 - Promoción y acceso efectivo a procesos culturales y artísticos</t>
  </si>
  <si>
    <t>Realizar 24 encuentros para garantizar el funcionamiento y fortalecimiento del consejo municipal de cultura de La Dorada</t>
  </si>
  <si>
    <t>3301074 - Servicio de apoyo para la organizacion y la participacion del sector artistico, cultural y la ciudadania</t>
  </si>
  <si>
    <t xml:space="preserve">330107400 - Encuentros realizados </t>
  </si>
  <si>
    <t>Número</t>
  </si>
  <si>
    <t>Si</t>
  </si>
  <si>
    <t>Paz, justicia e instituciones sólidas</t>
  </si>
  <si>
    <t>Acumulativo</t>
  </si>
  <si>
    <t>202500000000997.</t>
  </si>
  <si>
    <t>Proporcionar a 20 creadores y gestores culturales del municipio de La Dorada acceso al programa de Beneficio Económico Periódico (BEPS) para apoyar su labor continuada en el sector cultural</t>
  </si>
  <si>
    <t>3301128 - Servicio de apoyo financiero para creadores y gestores culturales</t>
  </si>
  <si>
    <t xml:space="preserve">330112800 - Creadores y gestores culturales beneficiados </t>
  </si>
  <si>
    <t>Ciudades y comunidades sostenibles</t>
  </si>
  <si>
    <t>No acumulativo</t>
  </si>
  <si>
    <t>FORTALECIMIENTO A LA CAPACIDAD OPERATIVA DE LA DIVISIÓN DE PRENSA Y COMUNICACIONES QUE PERMITA MEJORES CANALES DE PARTICIPACIÓN CIUDADANA DEL MUNICIPIO DE LA DORADA</t>
  </si>
  <si>
    <t>45 - Gobierno Territorial</t>
  </si>
  <si>
    <t xml:space="preserve">45 - Gobierno y Desarrollo Institucional </t>
  </si>
  <si>
    <t xml:space="preserve">4502 - La Dorada por el Respeto y la Garantía de Derechos </t>
  </si>
  <si>
    <t>4502 - Fortalecimiento del buen gobierno para el respeto y garantía de los derechos humanos.</t>
  </si>
  <si>
    <t>Organizar ocho "Diálogos de barrio" para promover la transparencia y facilitar la rendición de cuentas en la gestión pública</t>
  </si>
  <si>
    <t>4502001 - Servicio de promocion a la participacion ciudadana</t>
  </si>
  <si>
    <t xml:space="preserve">450200109 - Iniciativas organizativas de participación ciudadana promovidas </t>
  </si>
  <si>
    <t>No</t>
  </si>
  <si>
    <t>IMPLEMENTACIÓN DE PROGRAMAS DE ACTIVIDADES FÍSICAS, RECREATIVAS, DEPORTIVAS Y DE APROVECHAMIENTO DEL TIEMPO LIBRE EN EL MUNICIPIO DE LA DORADA</t>
  </si>
  <si>
    <t>43 - Deporte y Recreación</t>
  </si>
  <si>
    <t>43 - Deporte, Recreación y Ocupación del Tiempo libre</t>
  </si>
  <si>
    <t>4301 - La Fuerza y el Poder Transformador del Deporte para Todos</t>
  </si>
  <si>
    <t>4301 - Fomento a la recreación, la actividad física y el deporte para desarrollar entornos de convivencia y paz</t>
  </si>
  <si>
    <t>Beneficiar a 3.500 personas con la realización anual de eventos deportivos comunitarios</t>
  </si>
  <si>
    <t>4301032 - Servicio de organizacion de eventos deportivos comunitarios</t>
  </si>
  <si>
    <t xml:space="preserve">430103201 - Personas beneficiadas </t>
  </si>
  <si>
    <t>Salud y bienestar</t>
  </si>
  <si>
    <t>202500000001096.</t>
  </si>
  <si>
    <t>Facilitar a 1200 personas del municipio de La Dorada acceso a programas que fomenten la actividad física, recreativa y deportiva</t>
  </si>
  <si>
    <t>4301037 - Servicio de promocion de la actividad fisica, la recreacion y el deporte</t>
  </si>
  <si>
    <t xml:space="preserve">430103700 - Personas que acceden a servicios deportivos, recreativos y de actividad física </t>
  </si>
  <si>
    <t>.202500000001096</t>
  </si>
  <si>
    <t>Beneficiar a 5.200 jóvenes con la organización de eventos recreativos en el marco de la semana de la juventud, campamentos juveniles y los encuentros deportivos con enfoque étnico</t>
  </si>
  <si>
    <t>4301038 - Servicio de organizacion de eventos recreativos comunitarios</t>
  </si>
  <si>
    <t xml:space="preserve">430103801 - Eventos recreativos comunitarios realizados </t>
  </si>
  <si>
    <t>FORTALECIMIENTO DE AGENTES INSTITUCIONALES PARA LA CONSTRUCCIÓN DE LA AGENDA PÚBLICA DE JUVENTUD EN EL MUNICIPIO DE LA DORADA</t>
  </si>
  <si>
    <t xml:space="preserve">41 - Inclusión social y reconciliación </t>
  </si>
  <si>
    <t xml:space="preserve">41 - Equidad e Inclusión social </t>
  </si>
  <si>
    <t xml:space="preserve">4102 - La Dorada Diversa e incluyente: niños, niñas y adolescentes creciendo en armonía con sus derechos </t>
  </si>
  <si>
    <t>4102 - Desarrollo integral de la primera infancia a la juventud, y fortalecimiento de las capacidades de las familias de niñas, niños y adolescentes</t>
  </si>
  <si>
    <t>Garantizar la operatividad de dos (2) agentes institucionales (plataforma de juventudes y Consejo de juventudes) en el marco de la construcción de la agenda pública de juventud</t>
  </si>
  <si>
    <t>4102047 - Servicios de asistencia tecnica en politicas publicas de infancia, adolescencia y juventud</t>
  </si>
  <si>
    <t xml:space="preserve">410204700 - Agentes de la institucionalidad de infancia, adolescencia y juventud  asistidos técnicamente </t>
  </si>
  <si>
    <t>FORTALECIMIENTO DE LA ATENCIÓN Y ACOMPAÑAMIENTO DE LA POBLACIÓN NARP EN LOS MECANISMOS DE PARTICIPACIÓN CON EL FIN DE GARANTIZAR SUS DERECHOS EN EL MUNICIPIO DE LA DORADA</t>
  </si>
  <si>
    <t>Asistir técnicamente a una (1) instancia de participación NARP, a través de cuatro (4) mesas de concertación anuales y garantizar la celebración del día de la Afrocolombianidad</t>
  </si>
  <si>
    <t>4502022 - Servicio de asistencia tecnica4502022</t>
  </si>
  <si>
    <t xml:space="preserve">450202204 - Comunidad afrocolombiana asistida técnicamente </t>
  </si>
  <si>
    <t>APOYO EN LA IMPLEMENTACIÓN DEL PROGRAMA "COLOMBIA MAYOR" EN EL MUNICIPIO DE LA DORADA</t>
  </si>
  <si>
    <t xml:space="preserve">4103 - La Dorada diversa e incluyente: apoyo a poblaciones vulnerables </t>
  </si>
  <si>
    <t>4103 - Inclusión social y productiva para la población en situación de vulnerabilidad</t>
  </si>
  <si>
    <t>Mantener la oferta del Gobierno Nacional para la Cobertura del Programa "Colombia mayor" a los 3.109 adultos mayores</t>
  </si>
  <si>
    <t>4103052 - Servicio de gestion de oferta social para la poblacion vulnerable</t>
  </si>
  <si>
    <t xml:space="preserve">410305200 - Beneficiarios potenciales para quienes se gestiona la oferta social </t>
  </si>
  <si>
    <t>Fin de la pobreza</t>
  </si>
  <si>
    <t>FORTALECIMIENTO DE LA ATENCIÓN Y ACOMPAÑAMIENTO DE LA MUJER A TRAVÉS DE LA CASA POR LA DIGNIDAD DE LA MUJER DEL MUNICIPIO DE LA DORADA</t>
  </si>
  <si>
    <t>EJE 1 CONDICIONES HABILITANTES DE CIUDAD</t>
  </si>
  <si>
    <t xml:space="preserve">4501 - Fortalecimiento de la convivencia y la seguridad ciudadana del Municipio de La Dorada </t>
  </si>
  <si>
    <t>4501 - Fortalecimiento de la convivencia y la seguridad ciudadana</t>
  </si>
  <si>
    <t>Fortalecer los espacios de empoderamiento de la mujer a través de la atención de la Casa de la Mujer - Mujer Libre de Violencia</t>
  </si>
  <si>
    <t>4501050 - Servicio de orientacion a casos de violencia de genero</t>
  </si>
  <si>
    <t xml:space="preserve">450105001 - Mujeres atendidas </t>
  </si>
  <si>
    <t>Igualdad de género</t>
  </si>
  <si>
    <t>IMPLEMENTACIÓN DE LA POLÍTICA PÚBLICA SOCIAL PARA EL HABITANTE DE CALLE DEL MUNICIPIO DE LA DORADA</t>
  </si>
  <si>
    <t xml:space="preserve">4104 - La Dorada diversa e incluyente: poblaciones incluidas para el desarrollo social, la paz y la vida </t>
  </si>
  <si>
    <t>4104 - Atención integral de población en situación permanente de desprotección social y/o familiar</t>
  </si>
  <si>
    <t>Brindar servicios de atención integral a 118 habitantes de calle del municipio de La Dorada</t>
  </si>
  <si>
    <t>4104027 - Servicio de atencion integral al habitante de la calle</t>
  </si>
  <si>
    <t xml:space="preserve">Personas atendidas con servicios integrales </t>
  </si>
  <si>
    <t xml:space="preserve">410402700 - Personas atendidas con servicios integrales  </t>
  </si>
  <si>
    <t>FORTALECIMIENTO DE LA PARTICIPACIÓN DE LAS JUNTAS DE ACCIÓN COMUNAL EN EL MUNICIPIO DE LA DORADA</t>
  </si>
  <si>
    <t>Fortalecer la participación de las Juntas de Acción Comunal a través de la implementación de dieciséis (16) espacios que articulen la oferta institucional incluyendo la celebración del día del comunal</t>
  </si>
  <si>
    <t>4502033 - Servicio de integracion de la oferta publica4502033</t>
  </si>
  <si>
    <t xml:space="preserve">450203300 - Espacios de integración de oferta pública generados </t>
  </si>
  <si>
    <t>ELABORACIÓN Y ADOPCIÓN DE LA POLÍTICA PÚBLICA DE MUJER EN EL MUNICIPIO DE LA DORADA</t>
  </si>
  <si>
    <t>Elaborar Un (1) documento marco para la política pública de la Mujer y la equidad que incluya la agenda "Mujer Dorada" como plan de acción</t>
  </si>
  <si>
    <t>4502026 - Documentos normativos4502026</t>
  </si>
  <si>
    <t xml:space="preserve">450202601 - Documentos normativos para la equidad de género para las mujeres formulado </t>
  </si>
  <si>
    <t>IMPLEMENTACIÓN DE ACCIONES Y ESTRATEGIAS QUE GARANTICE LOS DERECHOS DE LOS NIÑOS, NIÑAS Y ADOLESCENTES DEL MUNICIPIO DE LA DORADA</t>
  </si>
  <si>
    <t>Diseñar e implementar campañas de promoción y divulgación sobre el goce efectivo de derechos, dirigido a fortalecer los programas y políticas de apoyo a la Primera Infancia, Infancia, Adolescencia y Fortalecimiento Familiar</t>
  </si>
  <si>
    <t>4102046 - Servicios de promocion de los derechos de los niños, niñas, adolescentes y jovenes</t>
  </si>
  <si>
    <t xml:space="preserve">410204600 - Campañas de promoción realizadas </t>
  </si>
  <si>
    <t>FORTALECIMIENTO DE LOS HOGARES DE PASO MODALIDAD FAMILIAR EN EL MUNICIPIO DE LA DORADA</t>
  </si>
  <si>
    <t>Garantizar la atención de Niños, niñas, adolescentes y jóvenes en hogar de paso como medida de protección y restitución de derechos</t>
  </si>
  <si>
    <t>4102052 - Servicio de protección integral a niños, niñas, adolescentes y jóvenes</t>
  </si>
  <si>
    <t xml:space="preserve">410205200 - Niños, niñas, adolescentes y jóvenes beneficiados </t>
  </si>
  <si>
    <t>FORTALECIMIENTO A LA POBLACIÓN GENERAL EN CONDICIÓN DE DISCAPACIDAD A TRAVÉS DE LA EJECUCIÓN DE LA ESTRATEGIA DE LA UNIDAD DE ATENCIÓN INTEGRAL (UAI) EN EL MUNICIPIO DE LA DORADA</t>
  </si>
  <si>
    <t>Brindar atención integral a 200 personas en condición de discapacidad en concordancia con la oferta social de la política pública de discapacidad</t>
  </si>
  <si>
    <t>4104020 - Servicio de atencion integral a poblacion en condicion de discapacidad</t>
  </si>
  <si>
    <t xml:space="preserve">410402000 - Personas con discapacidad atendidas con servicios integrales </t>
  </si>
  <si>
    <t>MODERNIZACIÓN DE LA GESTIÓN DOCUMENTAL Y ATENCIÓN AL CIUDADANO EN LA ALCALDÍA DE LA DORADA VIGENCIA 2025 LA DORADA</t>
  </si>
  <si>
    <t>EJE 4 PROYECCIÓN DE CIUDAD Y TERRITORIO</t>
  </si>
  <si>
    <t xml:space="preserve">4599 - La Dorada Eficiente: Fortalecimiento de la Gestión Pública </t>
  </si>
  <si>
    <t>4599 - Fortalecimiento a la gestión y dirección de la administración pública territorial</t>
  </si>
  <si>
    <t>Implementar un proceso de gestión documental para dar cumplimiento a ley 594 de 2000 y poder optimizar el manejo y conservación de los documentos y memoria histórica de la entidad</t>
  </si>
  <si>
    <t>4599017 - Servicio de gestion documental</t>
  </si>
  <si>
    <t xml:space="preserve">459901700 - Sistema de gestión documental implementado </t>
  </si>
  <si>
    <t>FORTALECIMIENTO EN EL DISEÑO E IMPLEMENTACIÓN DE LOS PLANES ESTRATÉGICOS QUE COMPONEN LA GESTIÓN DEL TALENTO HUMANO DE LA ADMINISTRACIÓN MUNICIPAL DE LA DORADA</t>
  </si>
  <si>
    <t>Implementar un sistema de gestión para generar capacidad instalada en los servidores públicos</t>
  </si>
  <si>
    <t>4599023 - Servicio de Implementacion Sistemas de Gestion</t>
  </si>
  <si>
    <t xml:space="preserve">459902300 - Sistema de Gestión implementado </t>
  </si>
  <si>
    <t>FORTALECIMIENTO DE LA CAPACIDAD TÉCNICA Y OPERATIVA DE LA SECRETARÍA GENERAL Y ADMINISTRATIVA VIGENCIA 2025. LA DORADA</t>
  </si>
  <si>
    <t>Fortalecer de manera anual la capacidad técnica y operativa de la Secretaría General y Administrativa en el Municipio de La Dorada</t>
  </si>
  <si>
    <t>4599031 - Servicio de asistencia tecnica4599031</t>
  </si>
  <si>
    <t xml:space="preserve">459903100 - Entidades, organismos y dependencias asistidos técnicamente </t>
  </si>
  <si>
    <t>IMPLEMENTACIÓN DE ACCIONES PARA LA PROMOCIÓN DE LA PROTECCIÓN ADECUADA TENENCIA DE ANIMALES EN CONDICIÓN DE VULNERABILIDAD EN EL MUNICIPIO DE LA DORADA VIGENCIA 2025 LA DORADA</t>
  </si>
  <si>
    <t>Atender con servicios de bienestar a 4.000 animales que se encuentren en condición de abandono, pérdida, desatención estatal o de tenencia irresponsable o en situación de vulnerabilidad</t>
  </si>
  <si>
    <t>4501054 - Servicio de sanidad animal</t>
  </si>
  <si>
    <t xml:space="preserve">450105400 - Animales atendidos en el coso municipal </t>
  </si>
  <si>
    <t>FORTALECIMIENTO DE LA EDUCACIÓN A TRAVÉS DE ESTRATEGIAS DE MANTENIMIENTO BÁSICO A LAS INSTITUCIONES EDUCATIVAS OFICIALES DEL MUNICIPIO DE LA DORADA</t>
  </si>
  <si>
    <t>22 - Educación</t>
  </si>
  <si>
    <t xml:space="preserve">22 - Educación de calidad y oportunidades para todos </t>
  </si>
  <si>
    <t>2201 - La Fuerza de las ideas, la creatividad y la educación al servicio de La Dorada Caldas</t>
  </si>
  <si>
    <t>2201 - Calidad, cobertura y fortalecimiento de la educación inicial, prescolar, básica y media</t>
  </si>
  <si>
    <t xml:space="preserve">Desarrollar acciones para el mejoramiento de la Infraestructura de las Instituciones Educativas oficiales en el Municipio de La Dorada  </t>
  </si>
  <si>
    <t>2201062 - Infraestructura educativa mantenida</t>
  </si>
  <si>
    <t xml:space="preserve">220106200 - Sedes mantenidas </t>
  </si>
  <si>
    <t>Educación de calidad</t>
  </si>
  <si>
    <t>CONSERVACIÓN DEL PATRIMONIO HISTÓRICO Y CULTURAL, MEDIANTE LA CAPACITACIÓN DEL GRUPO DE VIGÍAS DEL PATRIMONIO DEL MUNICIPIO DE LA DORADA</t>
  </si>
  <si>
    <t xml:space="preserve">3302 -  Gestión, protección y salvaguardia del patrimonio cultural de La Dorada </t>
  </si>
  <si>
    <t>3302 - Gestión, protección y salvaguardia del patrimonio cultural colombiano</t>
  </si>
  <si>
    <t>Realizar una capacitación anual a iniciativas, colectivos o grupos de Vigías del Patrimonio</t>
  </si>
  <si>
    <t>3302019 - Servicio de educacion informal a Vigias del Patrimonio</t>
  </si>
  <si>
    <t xml:space="preserve">330201900 - Capacitaciones realizadas </t>
  </si>
  <si>
    <t>AMPLIACIÓN Y MODERNIZACIÓN DE LOS SERVICIOS BIBLIOTECARIOS PARA EL DESARROLLO CULTURAL EN EL MUNICIPIO DE LA DORADA</t>
  </si>
  <si>
    <t>Atender a 9.500 usuarios con servicio de las bibliotecas públicas municipales en el municipio de La Dorada</t>
  </si>
  <si>
    <t>3301085 - Servicios bibliotecarios</t>
  </si>
  <si>
    <t xml:space="preserve">330108500 - Usuarios atendidos </t>
  </si>
  <si>
    <t>FORTALECIMIENTO DE LOS PROCESOS DE FORMACIÓN ARTÍSTICOS Y CULTURALES, PARA LA PRODUCCIÓN DE MUESTRAS ARTÍSTICAS, IMPULSANDO EL CAMBIO CULTURAL Y SOCIAL EN EL MUNICIPIO DE LA DORADA</t>
  </si>
  <si>
    <t>Realizar las intervenciones para el adecuado funcionamiento de la infraestructura física de la Casa de la Cultura y la Casa Afro</t>
  </si>
  <si>
    <t>3301068 - Servicio de mantenimiento de infraestructura cultural</t>
  </si>
  <si>
    <t xml:space="preserve">330106800 - Infraestructura cultural intervenida </t>
  </si>
  <si>
    <t>202500000002114.</t>
  </si>
  <si>
    <t>Brindar de manera permanente la oferta de 10 talleres de formación en el marco de las Escuelas Municipales de la Artes</t>
  </si>
  <si>
    <t>3301126 - Servicio de apoyo al proceso de formacion artistica y cultural</t>
  </si>
  <si>
    <t xml:space="preserve">330112600 - Procesos de formación atendidos </t>
  </si>
  <si>
    <t>.202500000002114</t>
  </si>
  <si>
    <t>Dotar anualmente a la Casa de la Cultura del municipio de La Dorada con los recursos necesarios para fomentar el desarrollo artístico y cultural</t>
  </si>
  <si>
    <t>3301127 - Infraestructuras culturales dotadas</t>
  </si>
  <si>
    <t xml:space="preserve">330112700 - Infraestructuras culturales dotadas </t>
  </si>
  <si>
    <t>SUBSIDIO DE SERVICIOS PÚBLICOS DOMICILIARIOS ACUEDUCTO, ALCANTARILLADO Y ASEO PARA LOS ESTRATOS 1, 2 Y 3, DEL ÁREA URBANA Y RURAL VIGENCIA 2025 DEL MUNICIPIO DE LA DORADA</t>
  </si>
  <si>
    <t>40 - Vivienda, ciudad y territorio</t>
  </si>
  <si>
    <t xml:space="preserve">40 - Vivienda, Ciudad y Territorio </t>
  </si>
  <si>
    <t xml:space="preserve">4003 - Ampliar la cobertura y mejorar la calidad de los servicios de agua potable y saneamiento básico de Los Doradense </t>
  </si>
  <si>
    <t>4003 - Acceso de la población a los servicios de agua potable y saneamiento básico</t>
  </si>
  <si>
    <t>Beneficiar de manera anual, a 19.353 usuarios de estratos 1, 2 y 3 con el subsidio al consumo para el servicio público de acueducto, alcantarillado y aseo en el municipio de La Dorada</t>
  </si>
  <si>
    <t>4003047 - Servicio de apoyo financiero para subsidios al consumo en los servicios publicos domiciliarios</t>
  </si>
  <si>
    <t xml:space="preserve">400304700 - Usuarios beneficiados con subsidios al consumo </t>
  </si>
  <si>
    <t>Agua limpia y saneamiento</t>
  </si>
  <si>
    <t>IMPLEMENTACIÓN DE ACCIONES DE RESTAURACIÓN Y CONSERVACIÓN DE LOS ECOSISTEMAS ESTRATÉGICOS A TRAVÉS DEL VIVERO DEL MUNICIPIO DE LA DORADA VIGENCIA 2025 LA DORADA</t>
  </si>
  <si>
    <t>EJE EJE 2 CULTURA VERDE, PROTECCIÓN DE LOS ECOSISTEMAS Y SOSTENIBILIDAD AMBIENTAL</t>
  </si>
  <si>
    <t>32 - Ambiente y desarrollo sostenible</t>
  </si>
  <si>
    <t>32 - Ambiente y Desarrollo Sostenible</t>
  </si>
  <si>
    <t>3206 - Gestión del cambio climático para un desarrollo bajo en carbono y resiliente al clima del Municipio de La Dorada</t>
  </si>
  <si>
    <t>3206 - Gestión del cambio climático para un desarrollo bajo en carbono y resiliente al clima</t>
  </si>
  <si>
    <t>Producir (10,000) plántulas de especies nativas en un vivero municipal</t>
  </si>
  <si>
    <t>3206014 - Servicio de produccion de plantulas en viveros3206014</t>
  </si>
  <si>
    <t xml:space="preserve">320601400 - Plántulas producidas </t>
  </si>
  <si>
    <t>Vida de ecosistemas terrestres</t>
  </si>
  <si>
    <t>DESARROLLO DE ACCIONES QUE PROMUEVAN LA EDUCACIÓN AMBIENTAL VIGENCIA 2025 EN EL MUNICIPIO DE LA DORADA</t>
  </si>
  <si>
    <t xml:space="preserve">3208 - Educación ambiental para la gobernanza del desarrollo territorial sostenible en La Dorada </t>
  </si>
  <si>
    <t xml:space="preserve">3208 - Educación Ambiental </t>
  </si>
  <si>
    <t>Desarrollar (9) estrategias de educación ambiental en el marco del Plan Municipal de Educación Ambiental</t>
  </si>
  <si>
    <t>3208006 - Servicio de asistencia tecnica para la implementacion de lasestrategias educativo ambientales y de participacion</t>
  </si>
  <si>
    <t xml:space="preserve">Estrategias educativo ambientales y de participación implementadas </t>
  </si>
  <si>
    <t xml:space="preserve">320800600 - Estrategias educativo ambientales y de participación implementadas  </t>
  </si>
  <si>
    <t>202500000002126.</t>
  </si>
  <si>
    <t>Sensibilizar a (200) jóvenes sobre el cuidado ambiental en colaboración con la RNJA (Red Nacional de Jóvenes de Ambiente)</t>
  </si>
  <si>
    <t>3208010 - Servicio de educacion informal ambiental</t>
  </si>
  <si>
    <t xml:space="preserve">320801000 - Personas capacitadas </t>
  </si>
  <si>
    <t>Producción y consumo responsables</t>
  </si>
  <si>
    <t>IMPLEMENTACIÓN DE ACCIONES PARA FORTALECER EL SANEAMIENTO FISCAL Y FINANCIERO EN EL MUNICIPIO DE LA DORADA</t>
  </si>
  <si>
    <t>Implementar estrategias para el mejoramiento del índice de desempeño fiscal en el Municipio de La Dorada</t>
  </si>
  <si>
    <t>4599002 - Servicio de saneamiento fiscal y financiero</t>
  </si>
  <si>
    <t xml:space="preserve">459900200 - Programa de sanemiento fiscal y financiero ejecutado </t>
  </si>
  <si>
    <t>Porcentaje</t>
  </si>
  <si>
    <t>APOYO A LAS UNIDADES PRODUCTIVAS LIDERADAS POR MUJERES PARA INCREMENTAR LA PRODUCTIVIDAD Y COMPETITIVIDAD LOCAL EN EL MUNICIPIO DE LA DORADA</t>
  </si>
  <si>
    <t>Brindar apoyo a veinte (20) unidades productivas lideradas por mujeres, organizando ferias de emprendimiento que promuevan y visibilicen sus proyectos productivos</t>
  </si>
  <si>
    <t>4103057 - Servicio de apoyo a unidades productivas individuales para la generacion de ingresos</t>
  </si>
  <si>
    <t xml:space="preserve">410305700 - Unidades productivas capitalizadas </t>
  </si>
  <si>
    <t>APOYO EN LA IMPLEMENTACIÓN DE ESTRATEGIAS EN PRO DE FAMILIAS EN ALTO ESTADO DE VULNERABILIDAD DEL MUNICIPIO DE LA DORADA</t>
  </si>
  <si>
    <t>Garantizar la implementación del programa Renta Ciudadana, para que las 724 familias beneficiadas tengan acceso al apoyo financiero entregado por el Gobierno Nacional, según los lineamientos Prosperidad Social</t>
  </si>
  <si>
    <t>4103061 - Servicio de apoyo financiero para la entrega de transferencias monetarias no condicionadas</t>
  </si>
  <si>
    <t xml:space="preserve">410306100 - Familias beneficiadas con transferencias monetarias no condicionadas </t>
  </si>
  <si>
    <t>IMPLEMENTACIÓN DE ESTRATEGIAS DE ACCESO, COBERTURA Y PERMANENCIA ESTUDIANTIL EN LAS INSTITUCIONES EDUCATIVAS OFICIALES DEL MUNICIPIO DE LA DORADA</t>
  </si>
  <si>
    <t>Proveer servicio de transporte escolar a 650 estudiantes en La Dorada</t>
  </si>
  <si>
    <t>2201029 - Servicio de apoyo a la permanencia con transporte escolar</t>
  </si>
  <si>
    <t xml:space="preserve">220102900 - Beneficiarios de transporte escolar </t>
  </si>
  <si>
    <t>202500000002366.</t>
  </si>
  <si>
    <t>Beneficiar a 4.000 estudiantes con estrategias de permanencia enfocadas en la población vulnerable escolarizada del sistema educativo del municipio de La Dorada</t>
  </si>
  <si>
    <t>2201033 - Servicio de fomento para la permanencia en programas de educacion formal</t>
  </si>
  <si>
    <t xml:space="preserve">220103300 - Personas beneficiarias de estrategias de permanencia </t>
  </si>
  <si>
    <t>.202500000002366</t>
  </si>
  <si>
    <t>Evaluar a 800 estudiantes con programas que permitan la aplicación y análisis de pruebas de calidad educativa en el municipio de La Dorada</t>
  </si>
  <si>
    <t>2201073 - Servicio de evaluacion de la calidad de la educacion inicial, preescolar, basica y media</t>
  </si>
  <si>
    <t xml:space="preserve">220107300 - Estudiantes evaluados con pruebas de calidad educativa </t>
  </si>
  <si>
    <t>202500000002366..</t>
  </si>
  <si>
    <t>Beneficiar a 7.391 estudiantes con el Programa de Alimentación Escolar en el municipio de La Dorada</t>
  </si>
  <si>
    <t>2201079 - Servicio de apoyo financiero a entidades territoriales para la ejecucion de estrategias de permanencia con alimentacion escolar</t>
  </si>
  <si>
    <t xml:space="preserve">220107900 - Estudiantes beneficiados del programa de alimentación escolar </t>
  </si>
  <si>
    <t>IMPLEMENTACIÓN DE ESTRATEGIAS PARA LA PROMOCIÓN Y GARANTÍA DE LA COMUNIDAD LGTBIQ+ EN LA DORADA</t>
  </si>
  <si>
    <t>Implementar dos (2) estrategias para la promoción y garantía de derechos de la comunidad LGTBIQ+ OSIG</t>
  </si>
  <si>
    <t>4502038 - Servicio de promocion de la garantia de derechos</t>
  </si>
  <si>
    <t xml:space="preserve">450203800 - Estrategias de promoción de la garantía de derechos implementadas </t>
  </si>
  <si>
    <t>MANTENIMIENTO PREVENTIVO Y CORRECTIVO DE LA INFRAESTRUCTURA CRITICA Y LOS SERVICIOS TECNOLÓGICOS VIGENCIA 2025 MUNICIPIO DE LA DORADA</t>
  </si>
  <si>
    <t>Asegurar la provisión completa (100%) de servicios tecnológicos enfocados en el mejoramiento de la gestión administrativa pública, del municipio de La Dorada</t>
  </si>
  <si>
    <t>4599007 - Servicios tecnologicos4599007</t>
  </si>
  <si>
    <t xml:space="preserve">459900700 - Índice de capacidad en la prestación de servicios de tecnología </t>
  </si>
  <si>
    <t>Alianzas para lograr los objetivos</t>
  </si>
  <si>
    <t>HABILITACIÓN DE ZONAS DIGITALES, ACCESO A LAS TECNOLOGÍAS DE LA INFORMACIÓN Y COMUNICACIONES EN EL MUNICIPIO DE LA LA DORADA</t>
  </si>
  <si>
    <t>23 - Tecnologías de la información y las comunicaciones</t>
  </si>
  <si>
    <t xml:space="preserve">23 - Tecnologías de la Información y las Comunicaciones </t>
  </si>
  <si>
    <t xml:space="preserve">2301 - Acceso y uso de las Tecnologías de la Información y las Comunicaciones en todo el territorio Doradense </t>
  </si>
  <si>
    <t>2301 - Facilitar el acceso y uso de las Tecnologías de la Información y las Comunicaciones (TIC) en todo el territorio nacional</t>
  </si>
  <si>
    <t>Proveer a 3,500 estudiantes con conectividad a Internet de banda ancha para el acceso y manejo de recursos educativos digitales</t>
  </si>
  <si>
    <t>2301062 - Servicio de apoyo en tecnologias de la informacion y las comunicaciones para la educacion basica, primaria y secundaria</t>
  </si>
  <si>
    <t xml:space="preserve">230106200 - Estudiantes de sedes educativas oficiales beneficiados con el servicio de apoyo en tecnologías de la información y las comunicaciones para la educación </t>
  </si>
  <si>
    <t>202500000002385.</t>
  </si>
  <si>
    <t>Desarrollar un (1) sistema de información, que a través de aplicaciones web y móviles, centralice la gestión de información y la prestación de servicios, buscando optimizar la interconectividad y el acceso a la oferta institucional</t>
  </si>
  <si>
    <t>2301075 - Servicio de Informacion implementado2301075</t>
  </si>
  <si>
    <t xml:space="preserve">230107500 - Sistemas de información implementados </t>
  </si>
  <si>
    <t>.202500000002385</t>
  </si>
  <si>
    <t>Habilitar 60 puntos de acceso a redes inalámbricas de alta velocidad (Wifi) para cobertura digital en las zonas urbanas y rurales del municipio</t>
  </si>
  <si>
    <t>2301079 -  Servicio de acceso zonas digitales</t>
  </si>
  <si>
    <t xml:space="preserve">230107900 - Zonas digitales instaladas </t>
  </si>
  <si>
    <t>Industria, innovación e infraestructura</t>
  </si>
  <si>
    <t>FORTALECIMIENTO A LA CAPACIDAD TÉCNICA Y OPERATIVA DE LA DIVISIÓN ADMINISTRATIVA DE BIENES VIGENCIA 2025 EN EL MUNICIPIO DE LA DORADA</t>
  </si>
  <si>
    <t>Fortalecer de manera anual la capacidad técnica y operativa de la División Administrativa de Bienes en el Municipio de La Dorada</t>
  </si>
  <si>
    <t>4599028 - Servicio de informacion actualizado4599028</t>
  </si>
  <si>
    <t xml:space="preserve">459902800 - Sistemas de información actualizados </t>
  </si>
  <si>
    <t>ASISTENCIA TÉCNICA PARA LA INSPECCIÓN, VIGILANCIA Y AUDITORÍA DEL SISTEMA GENERAL DE SALUD Y SEGURIDAD SOCIAL EN EL MUNICIPIO DE LA DORADA LA DORADA</t>
  </si>
  <si>
    <t>19 - Salud y protección social</t>
  </si>
  <si>
    <t>19 - Salud Integral Pilar del Desarrollo Humano</t>
  </si>
  <si>
    <t xml:space="preserve">1903 - La Dorada Saludable: Vigilancia en salud pública eficiente </t>
  </si>
  <si>
    <t>1903 - Inspección, vigilancia y control</t>
  </si>
  <si>
    <t>Realizar dieciséis (16) visitas de inspección a prestadores de servicios y administradores de  planes de beneficios para vigilar los recursos del régimen subsidiado</t>
  </si>
  <si>
    <t>1903016 - Servicio de auditoria y visitas inspectivas</t>
  </si>
  <si>
    <t xml:space="preserve">190301600 - auditorías y visitas inspectivas realizadas </t>
  </si>
  <si>
    <t>IMPLEMENTACIÓN DE ESTRATEGIAS PARA UTILIZAR, OPTIMIZAR Y ADAPTAR DE MANERA EFECTIVA EL ESPACIO PÚBLICO EN CUMPLIMIENTO DEL PDT 2024-2027 DE LA DORADA</t>
  </si>
  <si>
    <t>4002 - La Dorada por un desarrollo urbano y territorial sostenible</t>
  </si>
  <si>
    <t>4002 - Ordenamiento territorial y desarrollo urbano</t>
  </si>
  <si>
    <t>Adecuar 40.000 m2 de espacio público, mediante obras de urbanismo en el municipio de La Dorada</t>
  </si>
  <si>
    <t>4002020 - Espacio publico adecuado</t>
  </si>
  <si>
    <t xml:space="preserve">400202000 - Espacio publico adecuado </t>
  </si>
  <si>
    <t>Metros cuadrados</t>
  </si>
  <si>
    <t>FORTALECIMIENTO DE LA CAPACIDAD TÉCNICA Y OPERATIVA DE LA DIVISIÓN ADMINISTRATIVA DE PROYECTOS Y ESTADÍSTICA VIGENCIA 2025 LA DORADA</t>
  </si>
  <si>
    <t>Fortalecer la capacidad técnica y operativa de la División de Proyectos y Estadísticas y garantizar la asistencia técnica al Consejo Territorial de Planeación</t>
  </si>
  <si>
    <t xml:space="preserve">459903102 - Dependencias asistidas técnicamente </t>
  </si>
  <si>
    <t>FORTALECIMIENTO DE LA COBERTURA Y UNIVERSALIZACIÓN DE LA SALUD EN EL MUNICIPIO DE LA DORADA</t>
  </si>
  <si>
    <t xml:space="preserve">1906 - La Dorada Saludable: Programa Integral de Aseguramiento en Salud </t>
  </si>
  <si>
    <t>1906 - Aseguramiento y prestación integral de servicios de salud</t>
  </si>
  <si>
    <t>Garantizar y sostener la cobertura de los servicios de salud en un 99% de los usuarios del régimen subsidiado en La Dorada</t>
  </si>
  <si>
    <t>1906004 - Servicio de atencion en salud a la poblacion</t>
  </si>
  <si>
    <t xml:space="preserve">190600400 - Personas atendidas con servicio de salud </t>
  </si>
  <si>
    <t>202500000003102.</t>
  </si>
  <si>
    <t>Garantizar la búsqueda activa permanente al 100%de personas que cumplen con las condiciones de afiliación pero que aún no tienen acceso</t>
  </si>
  <si>
    <t>1906032 - Servicio de promocion de afiliaciones al regimen contributivo del Sistema General de Seguridad Social de las personas con capacidad de pago</t>
  </si>
  <si>
    <t xml:space="preserve">190603200 - Personas con capacidad de pago afiliadas </t>
  </si>
  <si>
    <t>.202500000003102</t>
  </si>
  <si>
    <t>Realizar (16) Asistencias técnicas para el fortalecimiento del Consejo Territorial de salud, los Copagos y las Veedurías en salud en temas de prestación de servicios y derechos en salud. personas con necesidades especiales de movilidad</t>
  </si>
  <si>
    <t>1906041 - Servicio de asistencia técnica</t>
  </si>
  <si>
    <t xml:space="preserve">190604100 - Asistencias técnicas realizadas </t>
  </si>
  <si>
    <t>202500000003102..</t>
  </si>
  <si>
    <t>Realizar afiliaciones al régimen subsidiado a las personas que cumplan las condiciones para pertenecer al Sistema General de seguridad social en salud pero que no cuentan con capacidad de pago</t>
  </si>
  <si>
    <t>1906044 - Servicio de afiliaciones al régimen subsidiado del Sistema General de Seguridad Social</t>
  </si>
  <si>
    <t xml:space="preserve">190604400 - Personas afiliadas al régimen subsidiado </t>
  </si>
  <si>
    <t>ASISTENCIA INTEGRAL PARA LOS ADULTOS MAYORES EN ALTO ESTADO DE VULNERABILIDAD BENEFICIARIOS DEL CENTRO DE PROTECCIÓN Y PROMOCIÓN PARA EL ADULTO MAYOR JUAN MARIA NOGUERA EN EL MUNICIPIO DE LA DORADA</t>
  </si>
  <si>
    <t>Atender de manera integral a 90 adultos mayores, con servicios integrales en el Centro de Protección y promoción Juan María Noguera</t>
  </si>
  <si>
    <t>4104008 - Servicio de atencion y proteccion integral al adulto mayor</t>
  </si>
  <si>
    <t xml:space="preserve">410400800 - Adultos mayores atendidos con servicios integrales </t>
  </si>
  <si>
    <t>IMPLEMENTACIÓN DEL PROGRAMA CENTRO DÍA PARA LA ASISTENCIA INTEGRAL DE LOS ADULTOS MAYORES EN ALTO ESTADO DE VULNERABILIDAD EN EL MUNICIPIO DE LA DORADA</t>
  </si>
  <si>
    <t>Atender de manera integral a 465 adultos mayores al año en la modalidad de Centro Día</t>
  </si>
  <si>
    <t>ELABORACIÓN Y/O ADOPTACIÓN DE POLÍTICA PÚBLICA DE NARP Y ACTUALIZACIÓN DEL PLAN ETNODESARROLLO EN EL MUNICIPIO DE LA DORADA</t>
  </si>
  <si>
    <t>Elaborar un (1) documento de Política Pública de atención a comunidades NARP y actualización del Plan de Etnodesarrollo</t>
  </si>
  <si>
    <t>4103060 - Documento de lineamientos tecnicos4103060</t>
  </si>
  <si>
    <t xml:space="preserve">410306000 - Documentos de lineamientos técnicos elaborados </t>
  </si>
  <si>
    <t>FORTALECIMIENTO DEL SISTEMA EDUCATIVO A TRAVÉS DE PROGRAMAS PARA EL ACCESO A LA EDUCACIÓN SUPERIOR EN EL MUNICIPIO DE LA DORADA</t>
  </si>
  <si>
    <t xml:space="preserve">2202 - La Dorada Puerto Universitario y de Oportunidades </t>
  </si>
  <si>
    <t>2202 - Calidad y fomento de la educación superior</t>
  </si>
  <si>
    <t>Beneficiar a 1200 estudiantes con estrategias de acceso y permanencia enfocadas a la formación flexible y pertinente en el marco de la educación técnica y tecnológica municipio de La Dorada</t>
  </si>
  <si>
    <t>2202062 - Servicio de fomento para el acceso a la educación superior</t>
  </si>
  <si>
    <t xml:space="preserve">220206200 - Beneficiarios de estrategias o programas de  fomento para el acceso a la educación superior </t>
  </si>
  <si>
    <t>202500000003762.</t>
  </si>
  <si>
    <t>Promover el acceso a la educación superior para 30 estudiantes con programas o estrategias específicas en el Municipio de La Dorada</t>
  </si>
  <si>
    <t>2202063 - Servicio de apoyo financiero para el acceso a la educación superior</t>
  </si>
  <si>
    <t xml:space="preserve">Beneficiarios de estrategias o programas de  apoyo financiero para el acceso a la educación superior  </t>
  </si>
  <si>
    <t xml:space="preserve">220206300 - Beneficiarios de estrategias o programas de  apoyo financiero para el acceso a la educación superior   </t>
  </si>
  <si>
    <t>FORTALECIMIENTO DE LOS EVENTOS CULTURALES COMO CATALIZADORES DEL DESARROLLO SOCIAL, ECONÓMICO Y TURÍSTICO DEL MUNICIPIO DE LA DORADA</t>
  </si>
  <si>
    <t>Organizar 48 eventos culturales que incluyan actividades patrimoniales, literarias, artísticas y musicales, para enriquecer la vida comunitaria en el municipio de La Dorada</t>
  </si>
  <si>
    <t>3301053 - Servicio de promocion de actividades culturales</t>
  </si>
  <si>
    <t xml:space="preserve">330105300 - Eventos de promoción de actividades culturales realizados </t>
  </si>
  <si>
    <t>FORTALECIMIENTO DE LOS INSTRUMENTOS Y HERRAMIENTAS DE PLANIFICACIÓN Y GESTIÓN TERRITORIAL VIGENCIA 2025 DEL MUNICIPIO DE LA DORADA</t>
  </si>
  <si>
    <t>Fortalecer de manera anual la capacidad técnica y operativa de la División Administrativa de Planeación adscritas a la Secretaría de Planeación del Municipio de La Dorada</t>
  </si>
  <si>
    <t xml:space="preserve">459903101 - Entidades territoriales asistidas técnicamente </t>
  </si>
  <si>
    <t>CONSOLIDACIÓN DEL CENTRO DE CONVIVENCIA COMO ESPACIO PEDAGÓGICO PARA PROMOVER LA SANA CONVIVENCIA Y FACILITAR EL ACCESO A LA JUSTICIA EN EL MUNICIPIO DE LA DORADA</t>
  </si>
  <si>
    <t>12 - Justicia y del derecho</t>
  </si>
  <si>
    <t xml:space="preserve">12 - Justicia Social </t>
  </si>
  <si>
    <t>1202 - Promoción al acceso a la justicia en el Municipio de La Dorada</t>
  </si>
  <si>
    <t>1202 - Promoción al acceso a la justicia</t>
  </si>
  <si>
    <t>Financiar la operación anual de un Centro de Convivencia Ciudadana en el municipio de La Dorada, enfocándose en el desarrollo sostenible de programas comunitarios</t>
  </si>
  <si>
    <t>1202003 - Centros de Convivencia Ciudadana en operacion</t>
  </si>
  <si>
    <t xml:space="preserve">120200300 - Centros de Convivencia Ciudadana en operación </t>
  </si>
  <si>
    <t>FORTALECIMIENTO DE LOS ESPACIOS DE PARTICIPACIÓN DE ENTIDADES RELIGIOSAS Y LA IMPLEMENTACIÓN DE LA POLÍTICA PÚBLICA EN EL MUNICIPIO DE LA DORADA</t>
  </si>
  <si>
    <t>Generar dieciséis (16) espacios que garanticen la participación de las comunidades religiosas y realizar la celebración del día nacional de la libertad religiosa y de cultos</t>
  </si>
  <si>
    <t xml:space="preserve">450200100 - Espacios de participación promovidos </t>
  </si>
  <si>
    <t>FORTALECIMIENTO Y ACTIVACIÓN DEL GREMIO CULTURAL A TRAVÉS DE ESTÍMULOS, QUE PERMITAN REACTIVAR DIVERSAS EXPRESIONES CULTURALES EN EL MUNICIPIO DE LA DORADA</t>
  </si>
  <si>
    <t>Otorgar 8 estímulos a los actores del sector artístico y cultural, con el fin de impulsar la práctica y circulación del trabajo del sector cultural</t>
  </si>
  <si>
    <t>3301054 - Servicio de apoyo financiero al sector artistico y cultural</t>
  </si>
  <si>
    <t xml:space="preserve">330105400 - Estímulos otorgados </t>
  </si>
  <si>
    <t>Trabajo decente y crecimiento económico</t>
  </si>
  <si>
    <t>FORTALECIMIENTO DE ACCIONES PARA GARANTIZAR EL FUNCIONAMIENTO DE LOS ESCENARIOS DEPORTIVOS DEL MUNICIPIO DE LA DORADA</t>
  </si>
  <si>
    <t>Realizar mantenimiento a 10 escenarios deportivos del municipio garantizando las condiciones de funcionalidad</t>
  </si>
  <si>
    <t>4301004 - Servicio de mantenimiento a la infraestructura deportiva</t>
  </si>
  <si>
    <t xml:space="preserve">430100400 - Infraestructura deportiva mantenida </t>
  </si>
  <si>
    <t>FORTALECIMIENTO A LA MEDICIÓN Y DIAGNOSTICO DE LA CALIDAD DEL AIRE VIGENCIA 2025 EN EL MUNICIPIO DE LA DORADA</t>
  </si>
  <si>
    <t xml:space="preserve">3201 - Fortalecimiento del desempeño ambiental de los sectores productivos de La Dorada </t>
  </si>
  <si>
    <t>3201 - Fortalecimiento del desempeño ambiental de los sectores productivos</t>
  </si>
  <si>
    <t>Realizar un (1) informe técnico sobre la calidad del aire en el municipio para establecer acciones de mejora</t>
  </si>
  <si>
    <t>3201008 - Servicio de vigilancia de la calidad del aire</t>
  </si>
  <si>
    <t xml:space="preserve">320100801 - Documentos con diagnóstico de la calidad de aire elaborado </t>
  </si>
  <si>
    <t>OPTIMIZACIÓN DE LA CAPACIDAD DE RESPUESTA DE LOS ORGANISMOS DE SOCORRO PARA LA ATENCIÓN, PREVENCIÓN Y MITIGACIÓN DE EVENTOS EN EL MUNICIPIO DE LA DORADA</t>
  </si>
  <si>
    <t xml:space="preserve">4503 - Gestión del Riesgo de Desastres y Emergencias para el Municipio de La Dorada </t>
  </si>
  <si>
    <t>4503 - Gestión del riesgo de desastres y emergencias</t>
  </si>
  <si>
    <t>Fortalecer los organismos de socorro (Bomberos y Cruz Roja) para la gestión integral del riesgo de desastres</t>
  </si>
  <si>
    <t>4503016 - Servicio de fortalecimiento a las salas de crisis territorial</t>
  </si>
  <si>
    <t xml:space="preserve">450301600 - Organismos de atención de emergencias fortalecidos </t>
  </si>
  <si>
    <t>IMPLEMENTACIÓN DE ACCIONES E INTERVENCIONES CON EL FIN DE REDUCIR LOS RIESGOS DE DESASTRES EN EL MUNICIPIO DE LA DORADA</t>
  </si>
  <si>
    <t>Brindar capacitación a 200 personas, mediante programas de asesoramiento, enfocados en la elaboración e implementación de planes institucionales para la gestión de emergencias y desastres</t>
  </si>
  <si>
    <t>4503002 - Servicio de educacion informal4503002</t>
  </si>
  <si>
    <t xml:space="preserve">450300200 - Personas capacitadas </t>
  </si>
  <si>
    <t>Acción por el clima</t>
  </si>
  <si>
    <t>202500000005018.</t>
  </si>
  <si>
    <t>Realizar Obras de prevención y mitigación del Riesgo, en el municipio de La Dorada</t>
  </si>
  <si>
    <t>4503022 - Obras de infraestructura para la reduccion del riesgo de desastres</t>
  </si>
  <si>
    <t xml:space="preserve">450302200 - Obras de infraestructura para la reducción del riesgo de desastres realizadas </t>
  </si>
  <si>
    <t>IMPLEMENTACIÓN DE MEDIDAS SOSTENIBLES PARA LA PROTECCIÓN, CONSERVACIÓN Y RESTAURACIÓN DE LOS CUERPOS HÍDRICOS Y LAS FAJAS FORESTALES VIGENCIA 2025 DEL MUNICIPIO DE LA DORADA</t>
  </si>
  <si>
    <t xml:space="preserve">3203 - Gestión integral del recurso hídrico en La Dorada </t>
  </si>
  <si>
    <t>3203 - Gestión integral del recurso hídrico</t>
  </si>
  <si>
    <t>Extraer (1000) metros cúbicos de materiales o escombros de cuerpos de agua</t>
  </si>
  <si>
    <t>3203046 - Servicio de dragado.</t>
  </si>
  <si>
    <t xml:space="preserve">320304600 - Dragado realizado. </t>
  </si>
  <si>
    <t>Metros cúbicos</t>
  </si>
  <si>
    <t>202500000005055.</t>
  </si>
  <si>
    <t>Realizar mantenimiento a (50) hectáreas en áreas prioritarias para la conservación de recursos hídricos</t>
  </si>
  <si>
    <t>3203050 - Servicio de protección del recurso hídrico</t>
  </si>
  <si>
    <t xml:space="preserve">320305000 - Áreas protegidas </t>
  </si>
  <si>
    <t>Hectáreas</t>
  </si>
  <si>
    <t>DESARROLLO DE ACCIONES DE REGULACIÓN Y CONTROL DE LOS NIVELES DE SONIDO EN ESTABLECIMIENTOS EN LA VIGENCIA 2025 DEL MUNICIPIO DE LA DORADA</t>
  </si>
  <si>
    <t>Monitorear cinco (5) fuentes de emisión de ruido en la zona urbana de La Dorada</t>
  </si>
  <si>
    <t>3201028 - Servicio de monitoreo de fuentes de emisión de ruido</t>
  </si>
  <si>
    <t xml:space="preserve">320102800 - Fuentes de emisiones de ruido monitoreadas </t>
  </si>
  <si>
    <t>CONSERVACIÓN DE LA BIODIVERSIDAD Y SUS SERVICIOS ECOSISTÉMICOS A TRAVÉS DE LA RECUPERACIÓN DE LOS CUERPOS DE AGUA LENTICO Y LOTICOS PARA LA VIGENCIA 2025 EN EL MUNICIPIO DE LA DORADA</t>
  </si>
  <si>
    <t xml:space="preserve">3202 - Conservación de la biodiversidad y protección de los ecosistemas de La Dorada </t>
  </si>
  <si>
    <t>3202 - Conservación de la biodiversidad y sus servicios ecosistémicos</t>
  </si>
  <si>
    <t>Recuperar (23) hectáreas del cuerpo de agua de la charca de Guarinocito para recuperar su biodiversidad y servicios ecosistémicos</t>
  </si>
  <si>
    <t>3202037 - Servicio de recuperación de cuerpos de agua lénticos y lóticos</t>
  </si>
  <si>
    <t xml:space="preserve">Extensión de cuerpos de agua recuperados </t>
  </si>
  <si>
    <t xml:space="preserve">320203700 - Extensión de cuerpos de agua recuperados  </t>
  </si>
  <si>
    <t>DESARROLLO DE ACCIONES QUE PERMITAN LA PROTECCIÓN, CONSERVACIÓN DEL ECOSISTEMA DEL BOSQUE SECO TROPICAL DEL MUNICIPIO DE LA DORADA</t>
  </si>
  <si>
    <t>Delimitar y proteger (10) hectáreas de Bosque Seco Tropical</t>
  </si>
  <si>
    <t>3202005 - Servicio de restauracion de ecosistemas</t>
  </si>
  <si>
    <t xml:space="preserve">320200500 - Áreas en proceso de restauración </t>
  </si>
  <si>
    <t>ACTUALIZACIÓN DEL INSTRUMENTO DE PLANEACIÓN AMBIENTAL PARA LA GESTIÓN INTEGRAL DE LOS RESIDUOS SOLIDOS GENERADOS EN EL MUNICIPIO DE LA DORADA</t>
  </si>
  <si>
    <t>Actualizar e implementar un (1) Plan integral de Residuos Sólidos - PGIRS para el municipio de La Dorada</t>
  </si>
  <si>
    <t>4003006 - Documentos de planeacion4003006</t>
  </si>
  <si>
    <t xml:space="preserve">400300600 - Documentos de planeación elaborados </t>
  </si>
  <si>
    <t>IMPLEMENTACIÓN DEL MANUAL DE SILVICULTURA URBANA A TRAVÉS DE SIEMBRA ARBOLES VIGENCIA 2025, EN EL PERÍMETRO URBANO EN EL MUNICIPIO LA DORADA</t>
  </si>
  <si>
    <t>Implementar el Manual de Silvicultura urbana a través de la siembra de (1.000) árboles en el perímetro urbano del municipio</t>
  </si>
  <si>
    <t>3202041 - Servicio de establecimiento de especies vegetales</t>
  </si>
  <si>
    <t xml:space="preserve">320204100 - Árboles plantados </t>
  </si>
  <si>
    <t>ELABORACIÓN Y ACTUALIZACIÓN DE DOCUMENTOS NORMATIVOS PARA LA GESTIÓN DEL RIESGO DE DESASTRES EN EL MUNICIPIO DE LA DORADA</t>
  </si>
  <si>
    <t>Actualizar (3) documentos normativos para la gestión del riesgo de desastres: Plan Municipal de Gestión del Riesgo de Desastres (PMGRD), la Estrategia Municipal de Respuesta a Emergencias (EMRE) y Elaborar el perfil sismológico</t>
  </si>
  <si>
    <t>4503023 - Documentos de planeacion4503023</t>
  </si>
  <si>
    <t xml:space="preserve">450302301 - Plan de gestión del riesgo de desastres formulado </t>
  </si>
  <si>
    <t>DESARROLLO DE ACTIVIDADES QUE FORTALEZCAN LA SEGURIDAD VIAL EN EL MUNICIPIO Y DEN CUMPLIMIENTO A LA IMPLEMENTACIÓN DEL PLAN LOCAL DE SEGURIDAD VIAL VIGENCIA 2025 LA DORADA</t>
  </si>
  <si>
    <t>24 - Transporte</t>
  </si>
  <si>
    <t>24 - Movilidad y Vías para la Competitividad</t>
  </si>
  <si>
    <t xml:space="preserve">2409 - La Dorada, movilidad amable y segura </t>
  </si>
  <si>
    <t>2409 - Seguridad de transporte</t>
  </si>
  <si>
    <t>Implementar el Plan Local de Seguridad Vial</t>
  </si>
  <si>
    <t>2409009 - Servicio de promocion y difusion para la seguridad de transporte</t>
  </si>
  <si>
    <t xml:space="preserve">240900900 - Estrategias implementadas </t>
  </si>
  <si>
    <t>IMPLEMENTACIÓN DEL PLAN DE SALUD PÚBLICA (2025), MEDIANTE LA EJECUCIÓN DEL PLAN DE INTERVENCIONES COLECTIVAS (PIC) EN EL MUNICIPIO DE LA DORADA</t>
  </si>
  <si>
    <t xml:space="preserve"> 1905 - La Dorada Saludable: Salud Pública con énfasis en determinantes sociales </t>
  </si>
  <si>
    <t>1905 - Salud pública</t>
  </si>
  <si>
    <t>Implementar cuatro (4) campañas (una al año) para reducir trastornos mentales en todos los grupos poblacionales</t>
  </si>
  <si>
    <t>1905022 - Servicio de gestion del riesgo en temas de trastornos mentales</t>
  </si>
  <si>
    <t xml:space="preserve">190502200 - Campañas de gestión del riesgo en temas de trastornos mentales implementadas </t>
  </si>
  <si>
    <t>202500000005525.</t>
  </si>
  <si>
    <t>Implementar cuatro (4) estrategias que contengan el Plan de Intervenciones Colectivas PIC con enfoque en determinantes sociales y bajo los ejes establecidos por el Plan Decenal de Salud pública</t>
  </si>
  <si>
    <t>1905054 - Servicio de promoción de la salud</t>
  </si>
  <si>
    <t xml:space="preserve">190505400 - Estrategias de promoción de la salud implementadas </t>
  </si>
  <si>
    <t>.202500000005525</t>
  </si>
  <si>
    <t>Implementar cuatro (4) campañas (una al año) para reducir la tasa de violencias física intrafamiliar y de género con énfasis en prevención de la violencia sexual en población infantil</t>
  </si>
  <si>
    <t xml:space="preserve">190505404 - Estrategias de promoción de la salud en temas de salud mental y convivencia social pacifica implementadas </t>
  </si>
  <si>
    <t>FORTALECIMIENTO INSTITUCIONAL AL SISTEMA DE VIGILANCIA EPIDEMIOLÓGICA EN EVENTOS DE INTERÉS EN SALUD PÚBLICA VIGENCIA 2025 DEL MUNICIPIO DE LA DORADA</t>
  </si>
  <si>
    <t>Fortalecer los mecanismos de vigilancia epidemiológica en el municipio, garantizando la entrega de un informe mensual al SI VIGILA, para un total de 48 informes, conforme a las directrices del Instituto Nacional de Salud y con interés de generar el "observatorio Social municipal"</t>
  </si>
  <si>
    <t>1903031 - Servicio de informacion de vigilancia epidemiologica</t>
  </si>
  <si>
    <t xml:space="preserve">190303100 - Informes de evento generados en la vigencia </t>
  </si>
  <si>
    <t>APOYO LOGÍSTICO PARA LA PROMOCIÓN DE LA PARTICIPACIÓN DE LAS ELECCIONES TERRITORIALES DE JUVENTUDES Y ATÍPICAS EN EL MUNICIPIO DE LA DORADA</t>
  </si>
  <si>
    <t>DIVISIÓN DE GESTIÓN POLICIVA</t>
  </si>
  <si>
    <t>Disposición de los espacios y la logística para el desarrollo de cinco (05) procesos electorales</t>
  </si>
  <si>
    <t>4502025 - Servicio de organizacion de procesos electorales</t>
  </si>
  <si>
    <t xml:space="preserve">450202500 - procesos electorales realizados </t>
  </si>
  <si>
    <t>IMPLEMENTACIÓN DEL PLAN INTEGRAL DE SEGURIDAD Y CONVIVENCIA CIUDADANA PARA LA VIGENCIA 2025, EN EL MUNICIPIO DE LA DORADA</t>
  </si>
  <si>
    <t>Elaborar e implementar un (01) Plan Integral de Seguridad y Convivencia Ciudadana</t>
  </si>
  <si>
    <t>4501026 - Documentos Planeacion</t>
  </si>
  <si>
    <t xml:space="preserve">450102600 - Planes estratégicos elaborados </t>
  </si>
  <si>
    <t>FORTALECIMIENTO DEL SISTEMA DE ATENCIÓN PRIMARIA EN SALUD VIGENCIA 2025 EN EL MUNICIPIO DE LA DORADA.</t>
  </si>
  <si>
    <t xml:space="preserve">190505401 - Personas atendidas con estrategias de promoción de la salud </t>
  </si>
  <si>
    <t>GENERACIÓN E IMPLEMENTACIÓN DE UN (1) SISTEMA DE INFORMACIÓN PARA LA PLANIFICACIÓN TERRITORIAL (EXPEDIENTE MUNICIPAL) PARA EL MUNICIPIO DE LA DORADA</t>
  </si>
  <si>
    <t>04 - Información Estadística</t>
  </si>
  <si>
    <t xml:space="preserve">04 - Información Estadística </t>
  </si>
  <si>
    <t xml:space="preserve">0401 - Levantamiento y actualización de información estadística de calidad en el municipio de La Dorada </t>
  </si>
  <si>
    <t>0401 - Levantamiento y actualización de información estadística de calidad</t>
  </si>
  <si>
    <t>Crear e implementar un (1) sistema de información para la planificación territorial (Expediente municipal)</t>
  </si>
  <si>
    <t>0401102 - Servicio de informacion implementado0401102</t>
  </si>
  <si>
    <t xml:space="preserve">040110200 - Sistemas de información implementados </t>
  </si>
  <si>
    <t>CONSTRUCCIÓN DE ESPACIOS RECREO - DEPORTIVOS EN EL BARRIO LAS PALMAS DEL MUNICIPIO DE LA DORADA</t>
  </si>
  <si>
    <t>Construir y dotar dos canchas multifuncional en el municipio de la Dorada</t>
  </si>
  <si>
    <t>4301015 - Canchas multifuncionales construidas y dotadas</t>
  </si>
  <si>
    <t xml:space="preserve">430101500 - Canchas multifuncionales construidas y dotadas </t>
  </si>
  <si>
    <t>202500000005716.</t>
  </si>
  <si>
    <t>Elaborar un estudio y diseños para la creación de un Skatepark, con el propósito de promover la práctica de deportes alternativos y ofrecer una opción de ocupación del tiempo libre</t>
  </si>
  <si>
    <t>4301031 - Estudios y diseños de infraestructura recreo-deportiva</t>
  </si>
  <si>
    <t xml:space="preserve">430103100 - Estudios y diseños elaborados </t>
  </si>
  <si>
    <t>APOYO INSTITUCIONAL PARA LA ADECUACIÓN DE UN CENTRO TRANSITORIO CON SERVICIOS DE ATENCIÓN PARA LOS ADOLESCENTES O JÓVENES PRESUNTOS INFRACTORES EN EL MUNICIPIO DE LA DORADA</t>
  </si>
  <si>
    <t>Garantizar las condiciones mínimas para la atención en el hogar de paso del menor infractor</t>
  </si>
  <si>
    <t>4102038 - Servicio dirigidos a la atencion de niños, niñas, adolescentes y jovenes, con enfoque pedagogico y restaurativo encaminados a la inclusion social</t>
  </si>
  <si>
    <t xml:space="preserve">410203800 - Niños, niñas, adolescentes y jóvenes atendidios en los servicios de restablecimiento en la administración de justicia </t>
  </si>
  <si>
    <t>CONSTRUCCIÓN DEL TEJIDO SOCIAL Y MEMORIA HISTÓRICA PARA PROMOVER LA PAZ, LA RECONCILIACIÓN Y LA CONVIVENCIA EN EL MUNICIPIO DE LA DORADA</t>
  </si>
  <si>
    <t xml:space="preserve">4101 - La Dorada diversa e incluyente, por las poblaciones vulnerables  </t>
  </si>
  <si>
    <t>4101 - Atención, asistencia y reparación integral a las víctimas</t>
  </si>
  <si>
    <t>Realizar doce (12) campañas enmarcadas en la construcción del tejido social, Memoria histórica, construcción de cultura de reconciliación, convivencia y la tolerancia y no estigmatización</t>
  </si>
  <si>
    <t>4101068 - Servicios de divulgacion de tematicas de memoria historica</t>
  </si>
  <si>
    <t xml:space="preserve">410106800 - Campañas realizadas </t>
  </si>
  <si>
    <t>FORTALECIMIENTO DE LAS ESCUELAS DE PADRES DE LAS INSTITUCIONES EDUCATIVAS OFICIALES DEL MUNICIPIO DE LA DORADA</t>
  </si>
  <si>
    <t>Fortalecer 9 programas de escuelas para padres en las sedes de la Instituciones educativas de La Dorada</t>
  </si>
  <si>
    <t>2201067 - Servicio de apoyo para el fortalecimiento de escuelas de padres</t>
  </si>
  <si>
    <t xml:space="preserve">220106700 - Escuelas de padres apoyadas </t>
  </si>
  <si>
    <t>MANTENIMIENTO DE LA MALLA VIAL RURAL DEL MUNICIPIO DE LA DORADA</t>
  </si>
  <si>
    <t xml:space="preserve">2402 - La Dorada eje de conectividad </t>
  </si>
  <si>
    <t>2402 - Infraestructura red vial regional</t>
  </si>
  <si>
    <t>Desarrollar acciones para el mantenimiento y rehabilitación de 100 Km de vías terciarias en el municipio de La Dorada. (Placa Huellas, Bateas, Puentes)</t>
  </si>
  <si>
    <t>2402112 - Via terciaria con mantenimiento periodico o rutinario</t>
  </si>
  <si>
    <t xml:space="preserve">Vía terciaria con mantenimiento </t>
  </si>
  <si>
    <t xml:space="preserve">240211200 - Vía terciaria con mantenimiento  </t>
  </si>
  <si>
    <t>Kilómetros</t>
  </si>
  <si>
    <t>ASISTENCIA EN LA ATENCIÓN Y RESPUESTA EFECTIVA A LAS NECESIDADES DE LOS DAMNIFICADOS Y/O AFECTADOS POR LA OCURRENCIA DE EVENTOS EN EL MUNICIPIO DE LA DORADA</t>
  </si>
  <si>
    <t>Proporcionar asistencia integral a las personas, impactadas por situaciones de emergencia</t>
  </si>
  <si>
    <t>4503028 - Servicios de apoyo para atencion de  poblacion afectada por situaciones de emergencia, desastre o declaratorias de calamidad publica</t>
  </si>
  <si>
    <t xml:space="preserve">450302800 - Personas afectadas por situaciones de emergencia, desastre o declaratorias de calamidad pública apoyadas </t>
  </si>
  <si>
    <t>MANTENIMIENTO DE SEDES ADMINISTRATIVAS Y EDIFICACIONES PUBLICAS DEL MUNICIPIO DE LA DORADA</t>
  </si>
  <si>
    <t>Garantizar la intervención de la sede administrativa de la Alcaldía de La Dorada, para el buen funcionamiento de las sedes institucionales bajo la responsabilidad del municipio</t>
  </si>
  <si>
    <t>4599016 - Sedes mantenidas</t>
  </si>
  <si>
    <t xml:space="preserve">459901600 - Sedes mantenidas </t>
  </si>
  <si>
    <t>MANTENIMIENTO DE LA MALLA VIAL URBANA VIGENCIA 2025 DEL MUNICIPIO DE LA DORADA</t>
  </si>
  <si>
    <t>Realizar la construcción y mantenimiento de 30 Km vías urbanas del municipio</t>
  </si>
  <si>
    <t>2402115 - Via urbana con mantenimiento periodico o rutinario</t>
  </si>
  <si>
    <t xml:space="preserve">Vía urbana con mantenimiento  </t>
  </si>
  <si>
    <t xml:space="preserve">240211500 - Vía urbana con mantenimiento   </t>
  </si>
  <si>
    <t>ASISTENCIA Y BIENESTAR A LAS PERSONAS PRIVADAS DE LA LIBERTAD EN GARANTÍA AL CUMPLIMIENTO DE SUS DERECHOS EN EL MUNICIPIO DE LA DORADA</t>
  </si>
  <si>
    <t xml:space="preserve">1206 - La Dorada, Sistema penitenciario y carcelario en el marco de los derechos humanos </t>
  </si>
  <si>
    <t>1206 - Sistema penitenciario y carcelario en el marco de los derechos humanos</t>
  </si>
  <si>
    <t>Prestar servicios de bienestar a cuatrocientas (400) personas privadas de la libertad recluidas en el Municipio de La Dorada</t>
  </si>
  <si>
    <t>1206007 - Servicio de bienestar a la poblacion privada de libertad</t>
  </si>
  <si>
    <t xml:space="preserve">120600700 - Personas privadas de la libertad con Servicio de bienestar </t>
  </si>
  <si>
    <t>Reducción de las desigualdades</t>
  </si>
  <si>
    <t>IMPLEMENTACIÓN DE ESTRATEGIAS QUE PERMITAN LA INNOVACIÓN Y DESARROLLO DE EMPRENDIMIENTOS EN EL MUNICIPIO DE LA DORADA</t>
  </si>
  <si>
    <t>36 - Trabajo</t>
  </si>
  <si>
    <t xml:space="preserve">36 - Trabajo </t>
  </si>
  <si>
    <t xml:space="preserve">3602 - Creación y Formalización de Oportunidades Laborales en la Dorada </t>
  </si>
  <si>
    <t>3602 - Generación y formalización del empleo</t>
  </si>
  <si>
    <t>Desarrollar e implementar un programa de promoción y asesoría, que facilite y acelere la creación de nuevas empresas, y proporcione herramientas y orientaciones emprendedores</t>
  </si>
  <si>
    <t>3602013 - Servicio de gestion para el emprendimiento</t>
  </si>
  <si>
    <t xml:space="preserve">360201304 - Planes formulados </t>
  </si>
  <si>
    <t>NO</t>
  </si>
  <si>
    <t>RECOPILACIÓN DE INFORMACIÓN BASE PARA LA ETAPA DE DIAGNÓSTICO DE LA REVISIÓN ORDINARIA DEL PBOT LA DORADA</t>
  </si>
  <si>
    <t>Realizar la revisión, actualización y modificación ordinaria del PBOT</t>
  </si>
  <si>
    <t>4002016 - Documentos de planeacion4002016</t>
  </si>
  <si>
    <t xml:space="preserve">400201600 - Documentos de planeación elaborados </t>
  </si>
  <si>
    <t>APOYO A LA FORMACIÓN Y CAPACITACIÓN LABORAL PARA MEJORAR LA EMPLEABILIDAD Y EL DESARROLLO SOCIOECONÓMICO DEL MUNICIPIO LA DORADA</t>
  </si>
  <si>
    <t xml:space="preserve">3603 - Vocación productiva de La Dorada, potenciando el desarrollo municipal y regional </t>
  </si>
  <si>
    <t>3603 - Formación para el trabajo</t>
  </si>
  <si>
    <t>Formar a 300 personas en habilidades demandadas por los sectores laborales prioritarios del municipio de La Dorada, con el objetivo de disminuir significativamente la tasa de desempleo y fomentar el empleo sostenible en la región</t>
  </si>
  <si>
    <t>3603002 - Servicio de formacion para el trabajo en competencias para la insercion laboral3603002</t>
  </si>
  <si>
    <t xml:space="preserve">Personas formadas </t>
  </si>
  <si>
    <t xml:space="preserve">360300200 - Personas formadas  </t>
  </si>
  <si>
    <t>APOYO PARA LA ORGANIZACIÓN DE EVENTOS AGROINDUSTRIALES Y/O AGROPECUARIOS QUE PROMUEVAN EL DESARROLLO ECONÓMICO VIGENCIA 2025 DEL MUNICIPIO DE LA DORADA</t>
  </si>
  <si>
    <t xml:space="preserve">17 - Agricultura y desarrollo rural_x000D_
</t>
  </si>
  <si>
    <t xml:space="preserve">17 - Agricultura y Desarrollo Rural </t>
  </si>
  <si>
    <t xml:space="preserve">1706 - Aprovechamiento de mercados externos para el municipio de La Dorada </t>
  </si>
  <si>
    <t>1706 - Aprovechamiento de mercados externos</t>
  </si>
  <si>
    <t>Apoyar la realización de eventos o ferias agroindustriales regionales y/o nacionales para promover desarrollo económico municipal</t>
  </si>
  <si>
    <t>1706004 - Servicio de apoyo financiero para la participacion en Ferias nacionales e internacionales</t>
  </si>
  <si>
    <t xml:space="preserve">170600400 - Participaciones en ferias nacionales e internacionales </t>
  </si>
  <si>
    <t>ADMINISTRACIÓN (OPERACIÓN Y MANTENIMIENTO) DEL SISTEMA DE ALUMBRADO PÚBLICO PARA LA VIGENCIA 2025 LA DORADA</t>
  </si>
  <si>
    <t>21 - Minas y energia</t>
  </si>
  <si>
    <t>21 - Minas y Energía</t>
  </si>
  <si>
    <t xml:space="preserve">2102 - Consolidación productiva y reconversión energética del municipio de la Dorada </t>
  </si>
  <si>
    <t>2102 - Consolidación productiva del sector de energía eléctrica</t>
  </si>
  <si>
    <t>Realizar mantenimiento a 125.000 metros de redes de alumbrado público en el Municipio de La Dorada</t>
  </si>
  <si>
    <t>2102011 - Redes de alumbrado publico con mantenimiento</t>
  </si>
  <si>
    <t xml:space="preserve">210201100 - Redes de alumbrado público con mantenimiento </t>
  </si>
  <si>
    <t xml:space="preserve">Metros </t>
  </si>
  <si>
    <t>Energía asequible y no contaminante</t>
  </si>
  <si>
    <t>CONSTRUCCIÓN DE CUBIERTA EN PLACA POLIDEPORTIVA EN EL MUNICIPIO DE LA DORADA</t>
  </si>
  <si>
    <t>Gestionar recursos para la cofinanciación de cinco (5) cubiertas para los escenarios deportivos rurales y urbanos</t>
  </si>
  <si>
    <t>4301019 - Placa deportiva construida</t>
  </si>
  <si>
    <t xml:space="preserve">430101900 - Placa polideportiva construida </t>
  </si>
  <si>
    <t>FORTALECIMIENTO DE LAS ORGANIZACIONES DE PESCA ARTESANAL, PARA EL DESARROLLO DE CAPACIDADES PRODUCTIVAS, COMPETITIVAS Y LA CONSERVACIÓN DE SU IDENTIDAD CULTURAL EN EL MUNICIPIO DE LA DORADA</t>
  </si>
  <si>
    <t xml:space="preserve">1707 -  Sanidad agropecuaria e inocuidad agroalimentaria para el municipio de La Dorada </t>
  </si>
  <si>
    <t>1707 - Sanidad agropecuaria e inocuidad agroalimentaria</t>
  </si>
  <si>
    <t>Fortalecer organizaciones de pesca artesanal, incluyendo jóvenes, en sus capacidades productivas y en la conservación de su identidad cultural y productiva a través de convocatorio y/o concursos</t>
  </si>
  <si>
    <t>1707073 - Servicios de apoyo al fomento de la pesca y la acuicultura1707073</t>
  </si>
  <si>
    <t xml:space="preserve">170707300 - Organizaciones atendidas </t>
  </si>
  <si>
    <t>Hambre cero</t>
  </si>
  <si>
    <t>FORTALECIMIENTO DE LAS ESTRATEGIAS PARA LA PROMOCIÓN DE PRODUCTOS Y ATRACTIVOS TURÍSTICOS EN LA VIGENCIA 2025 DEL MUNICIPIO DE LA DORADA</t>
  </si>
  <si>
    <t>35 - Comercio, industria y turismo</t>
  </si>
  <si>
    <t xml:space="preserve">
3 - Desarrollo Económico y Turismo </t>
  </si>
  <si>
    <t xml:space="preserve">3502 - Impulso Doradense: Elevando la Productividad y Competitividad Empresarial </t>
  </si>
  <si>
    <t>3502 - Productividad y competitividad de las empresas colombianas</t>
  </si>
  <si>
    <t>Cofinanciar dos (2) proyectos enfocados en enriquecer la calidad e identidad de los atractivos turísticos rurales de La Dorada, así como, mejorar la sostenibilidad y rentabilidad de los negocios turísticos locales, promocionar la charca como destino y producto turístico</t>
  </si>
  <si>
    <t>3502036 - Servicio de apoyo financiero para la competitividad turistica</t>
  </si>
  <si>
    <t xml:space="preserve">350203600 - Proyectos cofinanciados para la adecuación de la oferta turística </t>
  </si>
  <si>
    <t>202500000006760.</t>
  </si>
  <si>
    <t xml:space="preserve">35 - Desarrollo Económico y Turismo </t>
  </si>
  <si>
    <t>Campañas realizadasRealizar 8 campañas de promoción turística para posicionar a La Dorada como destino turístico nacional</t>
  </si>
  <si>
    <t>3502046 - Servicio de promocion turistica</t>
  </si>
  <si>
    <t xml:space="preserve">350204600 - Campañas realizadas </t>
  </si>
  <si>
    <t>FORTALECIMIENTO DE LAS COMPETENCIAS E INICIATIVAS QUE FOMENTEN EL DESARROLLO EMPRESARIAL VIGENCIA 2025 EN EL MUNICIPIO DE LA DORADA</t>
  </si>
  <si>
    <t>Apoyar económicamente dieciséis (16) iniciativas de productos que resalten la identidad regional, con el fin de estimular la economía y promover la cultura emprendedora en la región</t>
  </si>
  <si>
    <t>3502010 - Servicio de apoyo financiero para agregar valor a los productos y mejorar los canales de comercializacion</t>
  </si>
  <si>
    <t xml:space="preserve">350201000 - Proyectos cofinanciados para agregar valor a los productos y/o mejorar los canales de comercialización </t>
  </si>
  <si>
    <t>202500000006777.</t>
  </si>
  <si>
    <t>Capacitar a 200 emprendedoras, en habilidades y competencias que fomenten el crecimiento y la gestión eficiente de sus negocios en el ámbito de la economía local</t>
  </si>
  <si>
    <t>3502011 - Servicio de apoyo para la formacion de capital humano pertinente para el desarrollo empresarial de los territorios</t>
  </si>
  <si>
    <t xml:space="preserve">Personas formadas en habilidades y competencias </t>
  </si>
  <si>
    <t xml:space="preserve">350201100 - Personas formadas en habilidades y competencias  </t>
  </si>
  <si>
    <t>FORTALECIMIENTO DE LAS ACCIONES ORIENTADAS AL GOCE EFECTIVO DE LOS DERECHOS DE LA POBLACIÓN VÍCTIMA DEL CONFLICTO ARMADO EN EL MUNICIPIO DE LA DORADA</t>
  </si>
  <si>
    <t>Implementar un (1) proceso de caracterización con el fin de identificar las víctimas del conflicto armado asentadas en el municipio</t>
  </si>
  <si>
    <t>4101014 - Servicio de caracterizacion de la poblacion victima para su posterior atencion, asistencia y reparacion integral</t>
  </si>
  <si>
    <t xml:space="preserve">410101400 - Víctimas caracterizadas </t>
  </si>
  <si>
    <t>202500000007006.</t>
  </si>
  <si>
    <t>Realizar tres (3) conmemoraciones al año para la población víctima, en el marco de la Ley 1448</t>
  </si>
  <si>
    <t>4101038 - Servicio de asistencia tecnica para la participacion de las victimas</t>
  </si>
  <si>
    <t xml:space="preserve">410103800 - Eventos de participación realizados </t>
  </si>
  <si>
    <t>.202500000007006</t>
  </si>
  <si>
    <t>Apoyar dieciséis (16) mesas de participación de víctimas del conflicto armado y garantizar la actualización del plan de contingencia y el plan de acción</t>
  </si>
  <si>
    <t xml:space="preserve">410103801 - Mesas de participación en funcionamiento </t>
  </si>
  <si>
    <t>202500000007006..</t>
  </si>
  <si>
    <t xml:space="preserve">Garantizar la provisión de ayuda humanitaria a las víctimas del conflicto armado, asegurando una atención de emergencia rápida e inmediata </t>
  </si>
  <si>
    <t>4101100 - Servicio de asistencia humanitaria a victimas del conflicto armado</t>
  </si>
  <si>
    <t xml:space="preserve">410110000 - Hogares víctimas con atención humanitaria </t>
  </si>
  <si>
    <t>MEJORAMIENTO DE LAS CAPACIDADES ADMINISTRATIVAS, OPERATIVAS Y DE LA COMERCIALIZACIÓN DEL SECTOR AGROEMPRESARIAL EN EL MUNICIPIO DE LA DORADA</t>
  </si>
  <si>
    <t xml:space="preserve">1702 - Por la Inclusión productiva de pequeños productores rurales de la Dorada </t>
  </si>
  <si>
    <t>1702 - Inclusión productiva de pequeños productores rurales</t>
  </si>
  <si>
    <t>Apoyar a 100 productores para fortalecer sus iniciativas de negocio y emprendimientos en el marco de las cadenas productivas</t>
  </si>
  <si>
    <t>1702009 - Servicio de apoyo financiero para el acceso a activos productivos y de comercializacion</t>
  </si>
  <si>
    <t xml:space="preserve">170200900 - Productores apoyados con activos productivos y de comercialización </t>
  </si>
  <si>
    <t>202500000007012.</t>
  </si>
  <si>
    <t>Apoyar en la comercialización a 10 organizaciones productores pertenecientes a grupos vulnerables para aumentar sus capacidades y posicionamiento comercial</t>
  </si>
  <si>
    <t>1702038 - Servicio de apoyo a la comercializacion</t>
  </si>
  <si>
    <t xml:space="preserve">170203800 - Organizaciones de productores formales apoyadas </t>
  </si>
  <si>
    <t>.202500000007012</t>
  </si>
  <si>
    <t>Organizar mercados campesinos para la comercialización y promoción a la compra directa de productos agrícolas del municipio, así como la conmemoración del día del Campesino</t>
  </si>
  <si>
    <t xml:space="preserve">170203805 - Mercados campesinos realizados </t>
  </si>
  <si>
    <t>IMPLEMENTACIÓN DE MECANISMOS JURÍDICOS Y ADMINISTRATIVOS PARA LA TITULACIÓN, SANEAMIENTO Y FORMALIZACIÓN DE LA PROPIEDAD URBANA EN EL MUNICIPIO DE LA DORADA</t>
  </si>
  <si>
    <t xml:space="preserve">4001 - Vivienda digna para los Doradense </t>
  </si>
  <si>
    <t>4001 - Acceso a soluciones de vivienda</t>
  </si>
  <si>
    <t>Titular y sanear 200 bienes fiscales en el municipio de La Dorada</t>
  </si>
  <si>
    <t>4001007 - Servicio de saneamiento y titulacion de bienes fiscales</t>
  </si>
  <si>
    <t xml:space="preserve">400100700 - Bienes fiscales saneados y titulados </t>
  </si>
  <si>
    <t>MEJORAMIENTO DE VIVIENDA A FAMILIAS EN CONDICIÓN DE VULNERABILIDAD EN EL MUNICIPIO DE LA DORADA</t>
  </si>
  <si>
    <t xml:space="preserve">4001- Vivienda digna para los Doradense </t>
  </si>
  <si>
    <t>Beneficiar 300 hogares a través de la asignación de un subsidio de mejoramiento de vivienda, con énfasis en población vulnerable, en el municipio de La Dorada</t>
  </si>
  <si>
    <t>4001044 - Vivienda de Interes Social mejoradas</t>
  </si>
  <si>
    <t xml:space="preserve">400104400 - Vivienda de Interés Social mejoradas </t>
  </si>
  <si>
    <t>FORTALECIMIENTO DE LA PRODUCTIVIDAD, COMPETITIVIDAD Y SOSTENIBILIDAD MEDIANTE LA EXTENSIÓN AGROPECUARIA EN EL MUNICIPIO DE LA DORADA. LA DORADA</t>
  </si>
  <si>
    <t xml:space="preserve">1708 - Ciencia, tecnología e innovación para el desarrollo agropecuario de la Dorada </t>
  </si>
  <si>
    <t>1708 - Ciencia, tecnología e innovación agropecuaria</t>
  </si>
  <si>
    <t>Ofrecer servicios de extensión agropecuaria a 300 productores municipales para mejorar su competitividad y la sostenibilidad de sus proyectos</t>
  </si>
  <si>
    <t>1708041 - Servicio de extension agropecuaria</t>
  </si>
  <si>
    <t xml:space="preserve">170804100 - Productores atendidos con servicio de extensión agropecuaria </t>
  </si>
  <si>
    <t>COFINANCIACIÓN PARA LA CONSTRUCCIÓN DEL CENTRO DE ATENCIÓN INTEGRAL DE PRIMERA INFANCIA CDI EN EL MUNICIPIO DE LA DORADA</t>
  </si>
  <si>
    <t>Cofinanciar un (1) Centro de Desarrollo Infantil (CDI), para atender a la primera infancia, en el marco de la atención Integral y Diferencial que brinda el ICBF</t>
  </si>
  <si>
    <t>4102004 - Edificaciones para la atencion integral a la primera infancia construidas</t>
  </si>
  <si>
    <t xml:space="preserve">410200400 - Edificaciones de atención integral a la primera infancia construidas </t>
  </si>
  <si>
    <t>FORTALECIMIENTO DE LAS CAPACIDADES INSTITUCIONALES PARA REALIZAR EL PROCESO DE FORMULACIÓN DE LA POLÍTICA PÚBLICA DE VIVIENDA Y EL FORTALECIMIENTO DE LAS OPV EN EL MUNICIPIO LA DORADA</t>
  </si>
  <si>
    <t>Brindar asistencia técnica a 3 organizaciones populares de vivienda, como estrategia para acceso a vivienda propia</t>
  </si>
  <si>
    <t>4001002 - Servicio de asistencia tecnica en proyectos de Vivienda</t>
  </si>
  <si>
    <t xml:space="preserve">400100200 - Entidades territoriales asistidas técnicamente </t>
  </si>
  <si>
    <t>202500000007852.</t>
  </si>
  <si>
    <t>Formular un documento técnico para la adopción e implementación de la política pública de vivienda en el municipio de La Dorada</t>
  </si>
  <si>
    <t>4001004 - Documentos de planeacion4001004</t>
  </si>
  <si>
    <t xml:space="preserve">400100400 - Documentos de planeación elaborados </t>
  </si>
  <si>
    <t>COFINANCIACIÓN DEL PROYECTO DE INFRAESTRUCTURA "AMPLIACIÓN DE LA CENTRAL DE ABASTOS" EN EL MUNICIPIO DE LA DORADA</t>
  </si>
  <si>
    <t xml:space="preserve">1709 - Infraestructura productiva y comercialización, motor de desarrollo agropecuario en La Dorada </t>
  </si>
  <si>
    <t>1709 - Infraestructura productiva y comercialización</t>
  </si>
  <si>
    <t>Ampliar la central de abastos del municipio, en convenio con la gobernación de Caldas, para convertirla en un centro estratégico para la distribución de alimentos y turismo de la región</t>
  </si>
  <si>
    <t>1709008 - Centrales de abastos ampliadas</t>
  </si>
  <si>
    <t xml:space="preserve">170900800 - Centrales de abastos ampliadas </t>
  </si>
  <si>
    <t>CERRAR PROYECTO</t>
  </si>
  <si>
    <t>AMPLIACIÓN MODERNIZACIÓN, DEL SISTEMA DE ALUMBRADO PÚBLICO VIGENCIA 2025 EN EL MUNICIPIO DE LA DORADA</t>
  </si>
  <si>
    <t>Ampliar 10.000 metros de redes de alumbrado público en el Municipio de La Dorada</t>
  </si>
  <si>
    <t>2102010 - Redes de alumbrado publico ampliadas</t>
  </si>
  <si>
    <t xml:space="preserve">210201000 - Redes de alumbrado público ampliadas </t>
  </si>
  <si>
    <t>202500000008503.</t>
  </si>
  <si>
    <t>Desarrollar acciones orientadas al mejoramiento de 15.000 metros de redes de alumbrado público en el Municipio de La Dorada</t>
  </si>
  <si>
    <t>2102013 - Redes de alumbrado publico mejoradas</t>
  </si>
  <si>
    <t xml:space="preserve">210201300 - Redes de alumbrado público mejoradas </t>
  </si>
  <si>
    <t>.202500000008503</t>
  </si>
  <si>
    <t>Capacitar a 1000 personas en temas de eficiencia energética y uso racional de la energía</t>
  </si>
  <si>
    <t>2102036 - Servicio de educacion informal a las comunidades en temas de eficiencia energetica y el uso racional de la energia</t>
  </si>
  <si>
    <t xml:space="preserve">210203600 - Personas capacitadas </t>
  </si>
  <si>
    <t>CONSTRUCCIÓN DE CENTRAL DE GENERACIÓN FOTOVOLTAICA PARA ABASTECER EL SUMINISTRO ENERGÉTICO DEL SISTEMA DE ALUMBRADO PÚBLICO DEL MUNICIPIO DE LA DORADA LA DORADA</t>
  </si>
  <si>
    <t>Implementar 5 centrales de generación fotovoltaicas que permita la autogeneración de energía en las Instituciones Educativas del municipio de La Dorada. (Reconversión de energía tradicional a fotovoltaica)</t>
  </si>
  <si>
    <t>2102038 - Central de generacion fotovoltaica construida</t>
  </si>
  <si>
    <t xml:space="preserve">210203800 - Central de generación fotovoltaica construida </t>
  </si>
  <si>
    <t>202500000008503..</t>
  </si>
  <si>
    <t>Instalar 150 Unidades Fotovoltaicas para zona urbana y rural del Municipio de La Dorada</t>
  </si>
  <si>
    <t>2102058 - Unidades de generacion fotovoltaica de energia electrica instaladas</t>
  </si>
  <si>
    <t xml:space="preserve">210205800 - Unidades de generación fotovoltaica de energía eléctrica instaladas </t>
  </si>
  <si>
    <t>2025003170001-SGR</t>
  </si>
  <si>
    <t>CONSTRUCCIÓN CANCHA MUNICIPAL LOS ALPES EN EL MUNICIPIO DE LA DORADA CALDAS</t>
  </si>
  <si>
    <t>Realizar una (1) Adecuación de la cancha municipal los Alpes (Estadio), para mejorar su funcionalidad en eventos y actividades deportivas</t>
  </si>
  <si>
    <t>4301027 - Cancha adecuada</t>
  </si>
  <si>
    <t xml:space="preserve">430102700 - Cancha adecuadas </t>
  </si>
  <si>
    <t>DEPARTAMENTO SGR- Asignación para la inversión Regional 60% $5.515.648.876+ APORTE  MUNICIPIO SGR asignación para la inversión local según NBI y cuarta, quinta y sexta categoria $850.000.000</t>
  </si>
  <si>
    <t>EL SALDO DISPONIBLE CORRESPONDE A LA SUPERVISIÓN</t>
  </si>
  <si>
    <t>2023173800074- SGR</t>
  </si>
  <si>
    <t>IMPLEMENTACIÓN DE OBRAS DE RECUPERACIÓN Y REFUNCIONALIZACIÓN URBANA SOBRE LA CALLE 10 EN EL MUNICIPIO DE LA DORADA</t>
  </si>
  <si>
    <t>2022173800101 - SGR</t>
  </si>
  <si>
    <t>CONSTRUCCIÓN DEL PARQUE CENTENARIO EN EL MUNICIPIO DE LA DORADA</t>
  </si>
  <si>
    <t>ACTUALIZACIÓN CATASTRAL CON ENFOQUE MULTIPROPÓSITO EN EL MUNICIPIO DE LA DORADA</t>
  </si>
  <si>
    <t xml:space="preserve">0406 - Construyendo el Catastro Multipropósito de la Dorada </t>
  </si>
  <si>
    <t>0406 - Generación de la información geográfica del territorio nacional</t>
  </si>
  <si>
    <t>Realizar la actualización catastral con enfoque multipropósito hectáreas del municipio de La Dorada</t>
  </si>
  <si>
    <t>0406016 - Servicio de actualizacion catastral con enfoque multiproposito</t>
  </si>
  <si>
    <t xml:space="preserve"> Área geográfica actualizada catastralmente con enfoque multipropósito</t>
  </si>
  <si>
    <t>040601600 - Área geográfica actualizada catastralmente con enfoque multipropósito</t>
  </si>
  <si>
    <t>2024003170102 - SGR</t>
  </si>
  <si>
    <t>AMPLIACIÓN DE LA CENTRAL DE ABASTOS EN EL MUNICIPIO DE LA DORADA, CALDAS</t>
  </si>
  <si>
    <t>Nombre</t>
  </si>
  <si>
    <t>N. INDICADOR</t>
  </si>
  <si>
    <t>ProyecTo</t>
  </si>
  <si>
    <t>Secretario De Despacho</t>
  </si>
  <si>
    <t>División Administrativa</t>
  </si>
  <si>
    <t>Eje Estratégico</t>
  </si>
  <si>
    <t>Reducir Recurso</t>
  </si>
  <si>
    <t>Cerrar Proyecto</t>
  </si>
  <si>
    <t>trasladar recurso</t>
  </si>
  <si>
    <t>Hacienda ajusto el numero del proyecto en la ejecución de gastos</t>
  </si>
  <si>
    <t>Reducir Recurso no cuenta con proyecto en la ejecución inicial - aporte del municipio regalias</t>
  </si>
  <si>
    <t>Etiquetas de fila</t>
  </si>
  <si>
    <t>Total general</t>
  </si>
  <si>
    <t>Suma de Apropiacion
Incial</t>
  </si>
  <si>
    <t>Suma de Definitivo</t>
  </si>
  <si>
    <t>Suma de Disponibilidades</t>
  </si>
  <si>
    <t>Suma de Obligaciones</t>
  </si>
  <si>
    <t>(Todas)</t>
  </si>
  <si>
    <t>Suma de Compromisos</t>
  </si>
  <si>
    <t>RESERVA PROYECTO NO ACTIVO PARA LA VIGENCIA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</si>
</sst>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&quot; $ &quot;* #,##0\ ;&quot; $ &quot;* \(#,##0\);&quot; $ &quot;* \-#\ ;@\ "/>
    <numFmt numFmtId="166" formatCode="0.0"/>
    <numFmt numFmtId="167" formatCode="&quot;$&quot;\ #,##0.00"/>
    <numFmt numFmtId="168" formatCode="_ * #,##0_ ;_ * \-#,##0_ ;_ * \-??_ ;_ @_ "/>
  </numFmts>
  <fonts count="20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indexed="8"/>
      <name val="Aptos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AEDFB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EE0000"/>
      </left>
      <right style="thin">
        <color rgb="FFEE0000"/>
      </right>
      <top style="thin">
        <color rgb="FFEE0000"/>
      </top>
      <bottom style="thin">
        <color rgb="FFEE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/>
  </cellStyleXfs>
  <cellXfs count="190"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4" fontId="2" fillId="0" borderId="0" xfId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4" fontId="3" fillId="0" borderId="0" xfId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44" fontId="3" fillId="2" borderId="1" xfId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 vertical="center" wrapText="1"/>
    </xf>
    <xf numFmtId="0" fontId="5" fillId="2" borderId="1" xfId="1" applyNumberFormat="1" applyFont="1" applyFill="1" applyBorder="1" applyAlignment="1">
      <alignment horizontal="left" wrapText="1"/>
    </xf>
    <xf numFmtId="164" fontId="0" fillId="2" borderId="1" xfId="1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/>
    </xf>
    <xf numFmtId="44" fontId="1" fillId="2" borderId="1" xfId="1" applyFont="1" applyFill="1" applyBorder="1" applyAlignment="1">
      <alignment horizontal="left"/>
    </xf>
    <xf numFmtId="44" fontId="3" fillId="0" borderId="0" xfId="0" applyNumberFormat="1" applyFont="1" applyAlignment="1">
      <alignment horizontal="left"/>
    </xf>
    <xf numFmtId="0" fontId="9" fillId="4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1" fontId="12" fillId="0" borderId="4" xfId="1" applyNumberFormat="1" applyFont="1" applyBorder="1" applyAlignment="1">
      <alignment horizontal="center" vertical="center"/>
    </xf>
    <xf numFmtId="44" fontId="12" fillId="0" borderId="3" xfId="1" applyFont="1" applyBorder="1"/>
    <xf numFmtId="0" fontId="2" fillId="0" borderId="0" xfId="3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44" fontId="12" fillId="0" borderId="2" xfId="1" applyFont="1" applyFill="1" applyBorder="1"/>
    <xf numFmtId="0" fontId="2" fillId="0" borderId="2" xfId="3" applyFont="1" applyBorder="1" applyAlignment="1">
      <alignment horizontal="center" vertical="center"/>
    </xf>
    <xf numFmtId="1" fontId="12" fillId="0" borderId="5" xfId="1" applyNumberFormat="1" applyFont="1" applyBorder="1" applyAlignment="1">
      <alignment horizontal="center" vertical="center"/>
    </xf>
    <xf numFmtId="44" fontId="12" fillId="0" borderId="2" xfId="1" applyFont="1" applyBorder="1"/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4" fillId="0" borderId="2" xfId="3" applyFont="1" applyBorder="1" applyAlignment="1">
      <alignment horizontal="center" vertical="center"/>
    </xf>
    <xf numFmtId="1" fontId="2" fillId="0" borderId="2" xfId="3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5" fontId="12" fillId="0" borderId="5" xfId="1" applyNumberFormat="1" applyFont="1" applyBorder="1"/>
    <xf numFmtId="166" fontId="12" fillId="0" borderId="2" xfId="0" applyNumberFormat="1" applyFont="1" applyBorder="1" applyAlignment="1">
      <alignment horizontal="left" vertical="center" wrapText="1"/>
    </xf>
    <xf numFmtId="164" fontId="12" fillId="0" borderId="2" xfId="1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center" vertical="center"/>
    </xf>
    <xf numFmtId="1" fontId="12" fillId="0" borderId="5" xfId="1" applyNumberFormat="1" applyFont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44" fontId="12" fillId="0" borderId="2" xfId="1" applyFont="1" applyBorder="1" applyAlignment="1">
      <alignment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1" fontId="2" fillId="3" borderId="2" xfId="3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left" vertical="center" wrapText="1"/>
    </xf>
    <xf numFmtId="167" fontId="12" fillId="0" borderId="2" xfId="2" applyNumberFormat="1" applyFont="1" applyFill="1" applyBorder="1" applyAlignment="1">
      <alignment horizontal="left" vertical="center" wrapText="1"/>
    </xf>
    <xf numFmtId="44" fontId="12" fillId="0" borderId="2" xfId="1" applyFont="1" applyBorder="1" applyAlignment="1">
      <alignment vertical="center"/>
    </xf>
    <xf numFmtId="44" fontId="12" fillId="0" borderId="2" xfId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left" vertical="center" wrapText="1"/>
    </xf>
    <xf numFmtId="44" fontId="12" fillId="0" borderId="2" xfId="1" applyFont="1" applyFill="1" applyBorder="1" applyAlignment="1">
      <alignment vertical="center"/>
    </xf>
    <xf numFmtId="1" fontId="11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167" fontId="12" fillId="0" borderId="2" xfId="2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8" fontId="14" fillId="0" borderId="2" xfId="2" applyNumberFormat="1" applyFont="1" applyFill="1" applyBorder="1" applyAlignment="1">
      <alignment horizontal="left" vertical="center" wrapText="1"/>
    </xf>
    <xf numFmtId="0" fontId="14" fillId="0" borderId="2" xfId="2" applyNumberFormat="1" applyFont="1" applyFill="1" applyBorder="1" applyAlignment="1">
      <alignment horizontal="lef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4" fillId="3" borderId="2" xfId="3" applyFont="1" applyFill="1" applyBorder="1" applyAlignment="1">
      <alignment horizontal="center" vertical="center"/>
    </xf>
    <xf numFmtId="1" fontId="12" fillId="3" borderId="5" xfId="1" applyNumberFormat="1" applyFont="1" applyFill="1" applyBorder="1" applyAlignment="1">
      <alignment horizontal="center" vertical="center"/>
    </xf>
    <xf numFmtId="44" fontId="12" fillId="3" borderId="2" xfId="1" applyFont="1" applyFill="1" applyBorder="1"/>
    <xf numFmtId="0" fontId="2" fillId="3" borderId="0" xfId="3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4" fontId="14" fillId="0" borderId="2" xfId="3" applyNumberFormat="1" applyFont="1" applyBorder="1" applyAlignment="1">
      <alignment horizontal="center" vertical="center"/>
    </xf>
    <xf numFmtId="44" fontId="12" fillId="0" borderId="2" xfId="1" applyFont="1" applyFill="1" applyBorder="1" applyAlignment="1">
      <alignment horizontal="center"/>
    </xf>
    <xf numFmtId="44" fontId="12" fillId="0" borderId="2" xfId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/>
    </xf>
    <xf numFmtId="165" fontId="12" fillId="0" borderId="2" xfId="1" applyNumberFormat="1" applyFont="1" applyFill="1" applyBorder="1"/>
    <xf numFmtId="0" fontId="11" fillId="0" borderId="2" xfId="0" applyFont="1" applyBorder="1" applyAlignment="1">
      <alignment horizontal="left" wrapText="1"/>
    </xf>
    <xf numFmtId="1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15" fillId="0" borderId="2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5" xfId="1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44" fontId="10" fillId="0" borderId="2" xfId="1" applyFont="1" applyBorder="1"/>
    <xf numFmtId="0" fontId="10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44" fontId="0" fillId="0" borderId="0" xfId="1" applyFont="1" applyAlignment="1">
      <alignment wrapText="1"/>
    </xf>
    <xf numFmtId="0" fontId="8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 wrapText="1"/>
    </xf>
    <xf numFmtId="1" fontId="12" fillId="3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left" vertical="center"/>
    </xf>
    <xf numFmtId="14" fontId="12" fillId="0" borderId="2" xfId="0" applyNumberFormat="1" applyFont="1" applyBorder="1" applyAlignment="1">
      <alignment horizontal="left" vertical="center"/>
    </xf>
    <xf numFmtId="167" fontId="12" fillId="0" borderId="2" xfId="0" applyNumberFormat="1" applyFont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167" fontId="12" fillId="0" borderId="3" xfId="2" applyNumberFormat="1" applyFont="1" applyFill="1" applyBorder="1" applyAlignment="1">
      <alignment horizontal="left" vertical="center"/>
    </xf>
    <xf numFmtId="44" fontId="12" fillId="0" borderId="0" xfId="1" applyFont="1"/>
    <xf numFmtId="0" fontId="12" fillId="0" borderId="0" xfId="0" applyFont="1" applyAlignment="1">
      <alignment horizontal="left" vertical="center"/>
    </xf>
    <xf numFmtId="2" fontId="12" fillId="0" borderId="3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67" fontId="14" fillId="0" borderId="2" xfId="2" applyNumberFormat="1" applyFont="1" applyFill="1" applyBorder="1" applyAlignment="1">
      <alignment horizontal="left" vertical="center" wrapText="1"/>
    </xf>
    <xf numFmtId="2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168" fontId="14" fillId="0" borderId="0" xfId="2" applyNumberFormat="1" applyFont="1" applyFill="1" applyAlignment="1">
      <alignment horizontal="left" vertical="center"/>
    </xf>
    <xf numFmtId="168" fontId="14" fillId="0" borderId="0" xfId="2" applyNumberFormat="1" applyFont="1" applyAlignment="1">
      <alignment horizontal="left" vertical="center"/>
    </xf>
    <xf numFmtId="44" fontId="12" fillId="0" borderId="0" xfId="1" applyFont="1" applyAlignment="1"/>
    <xf numFmtId="0" fontId="0" fillId="3" borderId="0" xfId="0" applyFill="1" applyAlignment="1">
      <alignment horizontal="left"/>
    </xf>
    <xf numFmtId="0" fontId="2" fillId="0" borderId="3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/>
    </xf>
    <xf numFmtId="1" fontId="12" fillId="0" borderId="2" xfId="1" applyNumberFormat="1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1" fontId="2" fillId="0" borderId="3" xfId="3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left"/>
    </xf>
    <xf numFmtId="44" fontId="18" fillId="0" borderId="0" xfId="1" applyFont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18" fillId="3" borderId="0" xfId="0" applyFont="1" applyFill="1" applyAlignment="1">
      <alignment horizontal="left" wrapText="1"/>
    </xf>
    <xf numFmtId="0" fontId="18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4" fontId="1" fillId="0" borderId="0" xfId="1" applyFont="1" applyAlignment="1">
      <alignment horizontal="left"/>
    </xf>
    <xf numFmtId="44" fontId="0" fillId="3" borderId="0" xfId="1" applyFont="1" applyFill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pivotButton="1" applyAlignment="1">
      <alignment horizontal="left"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wrapText="1" indent="3"/>
    </xf>
    <xf numFmtId="1" fontId="18" fillId="3" borderId="0" xfId="0" applyNumberFormat="1" applyFont="1" applyFill="1" applyAlignment="1">
      <alignment horizontal="left"/>
    </xf>
    <xf numFmtId="44" fontId="0" fillId="0" borderId="0" xfId="0" applyNumberFormat="1" applyAlignment="1">
      <alignment horizontal="left" wrapText="1"/>
    </xf>
    <xf numFmtId="0" fontId="0" fillId="3" borderId="0" xfId="0" applyFill="1" applyAlignment="1">
      <alignment horizontal="left" wrapText="1" indent="1"/>
    </xf>
    <xf numFmtId="0" fontId="0" fillId="8" borderId="0" xfId="0" applyFill="1" applyAlignment="1">
      <alignment horizontal="left" wrapText="1" indent="1"/>
    </xf>
    <xf numFmtId="0" fontId="19" fillId="3" borderId="2" xfId="0" applyFont="1" applyFill="1" applyBorder="1" applyAlignment="1">
      <alignment horizontal="left" wrapText="1" indent="1"/>
    </xf>
    <xf numFmtId="44" fontId="19" fillId="0" borderId="2" xfId="0" applyNumberFormat="1" applyFont="1" applyBorder="1" applyAlignment="1">
      <alignment horizontal="left"/>
    </xf>
    <xf numFmtId="44" fontId="19" fillId="0" borderId="2" xfId="0" applyNumberFormat="1" applyFont="1" applyBorder="1" applyAlignment="1">
      <alignment horizontal="left" wrapText="1"/>
    </xf>
    <xf numFmtId="0" fontId="19" fillId="8" borderId="2" xfId="0" applyFont="1" applyFill="1" applyBorder="1" applyAlignment="1">
      <alignment horizontal="left" wrapText="1" indent="1"/>
    </xf>
    <xf numFmtId="0" fontId="19" fillId="7" borderId="2" xfId="0" applyFont="1" applyFill="1" applyBorder="1" applyAlignment="1">
      <alignment horizontal="left" wrapText="1"/>
    </xf>
    <xf numFmtId="44" fontId="19" fillId="7" borderId="2" xfId="0" applyNumberFormat="1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16" xfId="3" xr:uid="{E1D16DCD-88A3-435C-9BA4-42203B823016}"/>
  </cellStyles>
  <dxfs count="40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\ * #,##0.00_-;\-&quot;$&quot;\ * #,##0.00_-;_-&quot;$&quot;\ * &quot;-&quot;??_-;_-@_-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rgb="FFE6B8B7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\ * #,##0.00_-;\-&quot;$&quot;\ * #,##0.00_-;_-&quot;$&quot;\ * &quot;-&quot;??_-;_-@_-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525</xdr:row>
      <xdr:rowOff>0</xdr:rowOff>
    </xdr:from>
    <xdr:to>
      <xdr:col>2</xdr:col>
      <xdr:colOff>628650</xdr:colOff>
      <xdr:row>526</xdr:row>
      <xdr:rowOff>0</xdr:rowOff>
    </xdr:to>
    <xdr:pic>
      <xdr:nvPicPr>
        <xdr:cNvPr id="2" name="Picture 1" descr="image00001">
          <a:extLst>
            <a:ext uri="{FF2B5EF4-FFF2-40B4-BE49-F238E27FC236}">
              <a16:creationId xmlns:a16="http://schemas.microsoft.com/office/drawing/2014/main" id="{F7FABA5C-CD3B-47EF-A7C6-44DE1A927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319935225"/>
          <a:ext cx="3048000" cy="1619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Beltran Medina" refreshedDate="45873.634269212962" createdVersion="8" refreshedVersion="8" minRefreshableVersion="3" recordCount="259" xr:uid="{D2E1E46F-7244-4320-9A71-6491C463FDA1}">
  <cacheSource type="worksheet">
    <worksheetSource ref="A1:AL260" sheet="ejecución de gastos (2)"/>
  </cacheSource>
  <cacheFields count="38">
    <cacheField name="Sec" numFmtId="0">
      <sharedItems/>
    </cacheField>
    <cacheField name="Clasificador" numFmtId="0">
      <sharedItems/>
    </cacheField>
    <cacheField name="Fuente" numFmtId="0">
      <sharedItems/>
    </cacheField>
    <cacheField name="Nombre_x000a_Fuente" numFmtId="0">
      <sharedItems/>
    </cacheField>
    <cacheField name="Sector" numFmtId="0">
      <sharedItems count="16">
        <s v="21"/>
        <s v="4"/>
        <s v="12"/>
        <s v="17"/>
        <s v="19"/>
        <s v="22"/>
        <s v="23"/>
        <s v="24"/>
        <s v="32"/>
        <s v="33"/>
        <s v="35"/>
        <s v="36"/>
        <s v="40"/>
        <s v="41"/>
        <s v="43"/>
        <s v="45"/>
      </sharedItems>
    </cacheField>
    <cacheField name="Nombre_x000a_Sector" numFmtId="0">
      <sharedItems count="16">
        <s v="MINAS Y ENERGIA"/>
        <s v="INFORMACION ESTADISTICA"/>
        <s v="JUSTICIA Y DEL DERECHO"/>
        <s v="AGRICULTURA Y DESARROLLO RURAL"/>
        <s v="SALUD Y PROTECCION SOCIAL"/>
        <s v="EDUCACION"/>
        <s v="TECNOLOGIAS DE LA INFORMACION Y LAS COMUNICACIONES"/>
        <s v="TRANSPORTE"/>
        <s v="AMBIENTE Y DESARROLLO SOSTENIBLE"/>
        <s v="CULTURA"/>
        <s v="COMERCIO, INDUSTRIA Y TURISMO"/>
        <s v="TRABAJO"/>
        <s v="VIVIENDA, CIUDAD Y TERRITORIO"/>
        <s v="INCLUSION SOCIAL Y RECONCILIACION"/>
        <s v="DEPORTE Y RECREACION"/>
        <s v="GOBIERNO TERRITORIAL"/>
      </sharedItems>
    </cacheField>
    <cacheField name="Prog" numFmtId="0">
      <sharedItems/>
    </cacheField>
    <cacheField name="Nombre_x000a_Prog" numFmtId="0">
      <sharedItems/>
    </cacheField>
    <cacheField name="Indicador" numFmtId="0">
      <sharedItems containsMixedTypes="1" containsNumber="1" containsInteger="1" minValue="120200300" maxValue="459903102" count="124">
        <n v="210201000"/>
        <s v="040110200"/>
        <s v="040601600"/>
        <n v="120200300"/>
        <n v="120600700"/>
        <n v="170200900"/>
        <n v="170203800"/>
        <n v="170203805"/>
        <n v="170600400"/>
        <n v="170707300"/>
        <n v="170804100"/>
        <n v="170900800"/>
        <n v="190300300"/>
        <n v="190301600"/>
        <n v="190303100"/>
        <n v="190502200"/>
        <n v="190505400"/>
        <n v="190505401"/>
        <n v="190505404"/>
        <n v="190600400"/>
        <n v="190603200"/>
        <n v="190604100"/>
        <n v="190604400"/>
        <n v="210201100"/>
        <n v="210201300"/>
        <n v="210203600"/>
        <n v="210203800"/>
        <n v="210205800"/>
        <n v="220102900"/>
        <n v="220103300"/>
        <n v="220106200"/>
        <n v="220106700"/>
        <n v="220107300"/>
        <n v="220107900"/>
        <n v="220206200"/>
        <n v="220206300"/>
        <n v="230106200"/>
        <n v="230107500"/>
        <n v="230107900"/>
        <n v="240211200"/>
        <n v="240211500"/>
        <n v="240900900"/>
        <n v="320100801"/>
        <n v="320102800"/>
        <n v="320200500"/>
        <n v="320203700"/>
        <n v="320204100"/>
        <n v="320304600"/>
        <n v="320305000"/>
        <n v="320601400"/>
        <n v="320800600"/>
        <n v="320801000"/>
        <n v="330105300"/>
        <n v="330105400"/>
        <n v="330106800"/>
        <n v="330107400"/>
        <n v="330108500"/>
        <n v="330112600"/>
        <n v="330112700"/>
        <n v="330112800"/>
        <n v="330201900"/>
        <n v="350201000"/>
        <n v="350201100"/>
        <n v="350203600"/>
        <n v="350204600"/>
        <n v="360201304"/>
        <n v="360300200"/>
        <n v="400100200"/>
        <n v="400100400"/>
        <n v="400100700"/>
        <n v="400104400"/>
        <n v="400201600"/>
        <n v="400202000"/>
        <n v="400300600"/>
        <n v="400304700"/>
        <n v="410101400"/>
        <n v="410103800"/>
        <n v="410103801"/>
        <n v="410106800"/>
        <n v="410110000"/>
        <n v="410200400"/>
        <n v="410203800"/>
        <n v="410204600"/>
        <n v="410204700"/>
        <n v="410205200"/>
        <n v="410305200"/>
        <n v="410305700"/>
        <n v="410306000"/>
        <n v="410306100"/>
        <n v="410400800"/>
        <n v="410402000"/>
        <n v="410402700"/>
        <n v="430100400"/>
        <n v="430101500"/>
        <n v="430103100"/>
        <n v="430101900"/>
        <n v="430102700"/>
        <n v="430103201"/>
        <n v="430103700"/>
        <n v="430103801"/>
        <n v="450102600"/>
        <n v="450105001"/>
        <n v="450105400"/>
        <n v="450200100"/>
        <n v="450200109"/>
        <n v="450202204"/>
        <n v="450202500"/>
        <n v="450202601"/>
        <n v="450203300"/>
        <n v="450203800"/>
        <n v="450300200"/>
        <n v="450301600"/>
        <n v="450302200"/>
        <n v="450302301"/>
        <n v="450302800"/>
        <n v="459900200"/>
        <n v="459900700"/>
        <n v="459901600"/>
        <n v="459901700"/>
        <n v="459902300"/>
        <n v="459902800"/>
        <n v="459903100"/>
        <n v="459903101"/>
        <n v="459903102"/>
      </sharedItems>
    </cacheField>
    <cacheField name="Eje Estratégico" numFmtId="0">
      <sharedItems count="4">
        <s v="EJE 1 CONDICIONES HABILITANTES DE CIUDAD"/>
        <s v="EJE 4 PROYECCIÓN DE CIUDAD Y TERRITORIO"/>
        <s v="EJE 3 DESARROLLO HUMANO SOSTENIBLE"/>
        <s v="EJE EJE 2 CULTURA VERDE, PROTECCIÓN DE LOS ECOSISTEMAS Y SOSTENIBILIDAD AMBIENTAL"/>
      </sharedItems>
    </cacheField>
    <cacheField name="Secretario De Despacho" numFmtId="0">
      <sharedItems count="6">
        <s v="SECRETARÍA DE PLANEACIÓN"/>
        <s v="SECRETARÍA DE GOBIERNO"/>
        <s v="SECRETARÍA DE SALUD"/>
        <s v="SECRETARÍA DE INTEGRACIÓN E INCLUSIÓN SOCIAL"/>
        <s v="SECRETARÍA GENERAL ADMINISTRATIVA"/>
        <s v="SECRETARÍA DE HACIENDA"/>
      </sharedItems>
    </cacheField>
    <cacheField name="División Administrativa" numFmtId="0">
      <sharedItems containsBlank="1" count="28">
        <s v="ÁREA DE ALUMBRADO PUBLICO"/>
        <s v="DIVISIÓN DE PROYECTOS Y ESTADISTICA"/>
        <s v="SECRETARÍA DE PLANEACIÓN"/>
        <s v="DIVISIÓN ADMINISTRATIVA DE CENTRO DE CONVIVENCIA Y PARTICIPACIÓN CIUDADANA"/>
        <s v="SECRETARÍA DE GOBIERNO"/>
        <s v="ÁREA DE DESARROLLO ECONÓMICO"/>
        <s v="DIVISION DE ASEGURAMIENTO"/>
        <s v="DIVISIÓN ADMINISTRATIVA DE SALUD PÚBLICA"/>
        <s v="DIVISIÓN ADMINISTRATIVA DE EDUCACIÓN"/>
        <s v="DIVISIÓN ADMINISTRATIVA DE SISTEMAS"/>
        <s v="DIVISIÓN ADMINISTRATIVA DE OBRAS"/>
        <s v="DIVISIÓN ADMINISTRATIVA DE TRANSITO Y TRANSPORTE"/>
        <s v="DIVISIÓN ADMINISTRATIVA DE MEDIO AMBIENTE"/>
        <s v="DIVISIÓN ADMINISTRATIVA DE CULTURA"/>
        <s v="DIVISIÓN ADMISTRATIVA DE PLANEACIÓN"/>
        <s v="DIVISIÓN ADMINISTRATIVA CONTROL URBANO Y ESPACIO PÚBLICO"/>
        <s v="DIVISIÓN ADMINISTRATIVA DE BIENESTAR SOCIAL"/>
        <s v="SECRETARÍA DE INTEGRACIÓN E INCLUSIÓN SOCIAL"/>
        <s v="DIVISÓN ADMINISTRATIVA DE DEPORTES"/>
        <s v="DIVISIÓN ADMINISTRATIVA DE PRENSA"/>
        <s v="DIVISIÓN DE GESTIÓN POLICIVA"/>
        <s v="DIVISIÓN ADMINISTRATIVA GESTIÓN DEL RIESGO"/>
        <s v="SECRETARÍA DE HACIENDA"/>
        <s v="DIVISIÓN ADMINISTRATIVA DE ATENCIÓN AL CIUDADANO Y GESTIÓN DOCUMENTAL"/>
        <s v="DIVISIÓN ADMINISTRATIVA DE PERSONAL"/>
        <s v="DIVISIÓN ADMINISTRATIVA DE BIENES Y SERVICIOS"/>
        <s v="SECRETARÍA GENERAL Y ADMINISTRATIVA"/>
        <m u="1"/>
      </sharedItems>
    </cacheField>
    <cacheField name="ProyecTo" numFmtId="1">
      <sharedItems containsMixedTypes="1" containsNumber="1" containsInteger="1" minValue="202500000000997" maxValue="202500000026095"/>
    </cacheField>
    <cacheField name="Nombre" numFmtId="0">
      <sharedItems/>
    </cacheField>
    <cacheField name="Producto" numFmtId="0">
      <sharedItems/>
    </cacheField>
    <cacheField name="Nombre_x000a_Producto" numFmtId="0">
      <sharedItems/>
    </cacheField>
    <cacheField name="Cpc" numFmtId="0">
      <sharedItems/>
    </cacheField>
    <cacheField name="Nombre_x000a_Cpc" numFmtId="0">
      <sharedItems/>
    </cacheField>
    <cacheField name="Proyecto2" numFmtId="1">
      <sharedItems containsMixedTypes="1" containsNumber="1" containsInteger="1" minValue="202500000008503" maxValue="202500000009027"/>
    </cacheField>
    <cacheField name="Nombre_x000a_Proyecto" numFmtId="0">
      <sharedItems/>
    </cacheField>
    <cacheField name="Indicador2" numFmtId="0">
      <sharedItems containsMixedTypes="1" containsNumber="1" containsInteger="1" minValue="210201000" maxValue="400100400" count="124">
        <n v="210201000"/>
        <s v="040110200"/>
        <s v="040601600"/>
        <s v="120200300"/>
        <s v="120600700"/>
        <s v="170200900"/>
        <s v="170203800"/>
        <s v="170203805"/>
        <s v="170600400"/>
        <s v="170707300"/>
        <s v="170804100"/>
        <s v="170900800"/>
        <s v="190300300"/>
        <s v="190301600"/>
        <s v="190303100"/>
        <s v="190502200"/>
        <s v="190505400"/>
        <s v="190505401"/>
        <s v="190505404"/>
        <s v="190600400"/>
        <s v="190603200"/>
        <s v="190604100"/>
        <s v="190604400"/>
        <s v="210201100"/>
        <s v="210201300"/>
        <s v="210203600"/>
        <s v="210203800"/>
        <s v="210205800"/>
        <s v="220102900"/>
        <s v="220103300"/>
        <s v="220106200"/>
        <s v="220106700"/>
        <s v="220107300"/>
        <s v="220107900"/>
        <s v="220206200"/>
        <s v="220206300"/>
        <s v="230106200"/>
        <s v="230107500"/>
        <s v="230107900"/>
        <s v="240211200"/>
        <s v="240211500"/>
        <s v="240900900"/>
        <s v="320100801"/>
        <s v="320102800"/>
        <s v="320200500"/>
        <s v="320203700"/>
        <s v="320204100"/>
        <s v="320304600"/>
        <s v="320305000"/>
        <s v="320601400"/>
        <s v="320800600"/>
        <s v="320801000"/>
        <s v="330105300"/>
        <s v="330105400"/>
        <s v="330106800"/>
        <s v="330107400"/>
        <s v="330108500"/>
        <s v="330112600"/>
        <s v="330112700"/>
        <s v="330112800"/>
        <s v="330201900"/>
        <s v="350201000"/>
        <s v="350201100"/>
        <s v="350203600"/>
        <s v="350204600"/>
        <s v="360201304"/>
        <s v="360300200"/>
        <n v="400100200"/>
        <n v="400100400"/>
        <s v="400100700"/>
        <s v="400104400"/>
        <s v="400201600"/>
        <s v="400202000"/>
        <s v="400300600"/>
        <s v="400304700"/>
        <s v="410101400"/>
        <s v="410103800"/>
        <s v="410103801"/>
        <s v="410106800"/>
        <s v="410110000"/>
        <s v="410200400"/>
        <s v="410203800"/>
        <s v="410204600"/>
        <s v="410204700"/>
        <s v="410205200"/>
        <s v="410305200"/>
        <s v="410305700"/>
        <s v="410306000"/>
        <s v="410306100"/>
        <s v="410400800"/>
        <s v="410402000"/>
        <s v="410402700"/>
        <s v="430100400"/>
        <s v="430101500"/>
        <s v="430103100"/>
        <s v="430101900"/>
        <s v="430102700"/>
        <s v="430103201"/>
        <s v="430103700"/>
        <s v="430103801"/>
        <s v="450102600"/>
        <s v="450105001"/>
        <s v="450105400"/>
        <s v="450200100"/>
        <s v="450200109"/>
        <s v="450202204"/>
        <s v="450202500"/>
        <s v="450202601"/>
        <s v="450203300"/>
        <s v="450203800"/>
        <s v="450300200"/>
        <s v="450301600"/>
        <s v="450302200"/>
        <s v="450302301"/>
        <s v="450302800"/>
        <s v="459900200"/>
        <s v="459900700"/>
        <s v="459901600"/>
        <s v="459901700"/>
        <s v="459902300"/>
        <s v="459902800"/>
        <s v="459903100"/>
        <s v="459903101"/>
        <s v="459903102"/>
      </sharedItems>
    </cacheField>
    <cacheField name="Nombre Indicador" numFmtId="0">
      <sharedItems count="116">
        <s v="Redes de alumbrado público ampliadas"/>
        <s v="Sistemas de información implementados"/>
        <s v="Área geográfica actualizada catastralmente con enfoque multipropósito"/>
        <s v="Centros de Convivencia Ciudadana en operación"/>
        <s v="Personas privadas de la libertad con Servicio de bienestar"/>
        <s v="Productores apoyados con activos productivos y de comercialización"/>
        <s v="Organizaciones de productores formales apoyadas"/>
        <s v="Mercados campesinos realizados"/>
        <s v="Participaciones en ferias nacionales e internacionales"/>
        <s v="Organizaciones atendidas"/>
        <s v="Productores atendidos con servicio de extensión agropecuaria"/>
        <s v="Centrales de abastos ampliadas"/>
        <s v="Cumplimiento de indicador ponderado de suministro de bienes y Servicio de interés para la salud pública en una vigencia determinada"/>
        <s v="auditorías y visitas inspectivas realizadas"/>
        <s v="Informes de evento generados en la vigencia"/>
        <s v="Campañas de gestión del riesgo en temas de trastornos mentales implementadas"/>
        <s v="Estrategias de promoción de la salud implementadas"/>
        <s v="Personas atendidas con estrategias de promoción de la salud"/>
        <s v="Estrategias de promoción de la salud en temas de salud mental y convivencia social pacifica implementadas"/>
        <s v="Personas atendidas con servicio de salud"/>
        <s v="Personas con capacidad de pago afiliadas"/>
        <s v="Asistencias técnicas realizadas"/>
        <s v="Personas afiliadas al régimen subsidiado"/>
        <s v="Redes de alumbrado público con mantenimiento"/>
        <s v="Redes de alumbrado público mejoradas"/>
        <s v="Personas capacitadas"/>
        <s v="Central de generación fotovoltaica construida"/>
        <s v="Unidades de generación fotovoltaica de energía eléctrica instaladas"/>
        <s v="Beneficiarios de transporte escolar"/>
        <s v="Personas beneficiarias de estrategias de permanencia"/>
        <s v="Sedes mantenidas"/>
        <s v="Escuelas de padres apoyadas"/>
        <s v="Estudiantes evaluados con pruebas de calidad educativa"/>
        <s v="Estudiantes beneficiados del programa de alimentación escolar"/>
        <s v="Beneficiarios de estrategias o programas de  fomento para el acceso a la educación superior"/>
        <s v="Beneficiarios de estrategias o programas de  apoyo financiero para el acceso a la educación superior"/>
        <s v="Estudiantes de sedes educativas oficiales beneficiados con el servicio de apoyo en tecnologías de la información y las comunicaciones para la educación"/>
        <s v="Zonas digitales instaladas"/>
        <s v="Vía terciaria con mantenimiento"/>
        <s v="Vía urbana con mantenimiento"/>
        <s v="Estrategias implementadas"/>
        <s v="Documentos con diagnóstico de la calidad de aire elaborado"/>
        <s v="Fuentes de emisiones de ruido monitoreadas"/>
        <s v="Áreas en proceso de restauración"/>
        <s v="Extensión de cuerpos de agua recuperados"/>
        <s v="Árboles plantados"/>
        <s v="Dragado realizado."/>
        <s v="Áreas protegidas"/>
        <s v="Plántulas producidas"/>
        <s v="Estrategias educativo ambientales y de participación implementadas"/>
        <s v="Eventos de promoción de actividades culturales realizados"/>
        <s v="Estímulos otorgados"/>
        <s v="Infraestructura cultural intervenida"/>
        <s v="Encuentros realizados"/>
        <s v="Usuarios atendidos"/>
        <s v="Procesos de formación atendidos"/>
        <s v="Infraestructuras culturales dotadas"/>
        <s v="Creadores y gestores culturales beneficiados"/>
        <s v="Capacitaciones realizadas"/>
        <s v="Proyectos cofinanciados para agregar valor a los productos y/o mejorar los canales de comercialización"/>
        <s v="Personas formadas en habilidades y competencias"/>
        <s v="Proyectos cofinanciados para la adecuación de la oferta turística"/>
        <s v="Campañas realizadas"/>
        <s v="Planes formulados"/>
        <s v="Personas formadas"/>
        <s v="Entidades territoriales asistidas técnicamente"/>
        <s v="Documentos de planeación elaborados"/>
        <s v="Bienes fiscales saneados y titulados"/>
        <s v="Vivienda de Interés Social mejoradas"/>
        <s v="Espacio publico adecuado"/>
        <s v="Usuarios beneficiados con subsidios al consumo"/>
        <s v="Víctimas caracterizadas"/>
        <s v="Eventos de participación realizados"/>
        <s v="Mesas de participación en funcionamiento"/>
        <s v="Hogares víctimas con atención humanitaria"/>
        <s v="Edificaciones de atención integral a la primera infancia construidas"/>
        <s v="Niños, niñas, adolescentes y jóvenes atendidios en los servicios de restablecimiento en la administración de justicia"/>
        <s v="Campañas de promoción realizadas"/>
        <s v="Agentes de la institucionalidad de infancia, adolescencia y juventud  asistidos técnicamente"/>
        <s v="Niños, niñas, adolescentes y jóvenes beneficiados"/>
        <s v="Beneficiarios potenciales para quienes se gestiona la oferta social"/>
        <s v="Unidades productivas capitalizadas"/>
        <s v="Documentos de lineamientos técnicos elaborados"/>
        <s v="Familias beneficiadas con transferencias monetarias no condicionadas"/>
        <s v="Adultos mayores atendidos con servicios integrales"/>
        <s v="Personas con discapacidad atendidas con servicios integrales"/>
        <s v="Personas atendidas con servicios integrales"/>
        <s v="Infraestructura deportiva mantenida"/>
        <s v="Canchas multifuncionales construidas y dotadas"/>
        <s v="Estudios y diseños elaborados"/>
        <s v="Placa polideportiva construida"/>
        <s v="Cancha adecuadas"/>
        <s v="Personas beneficiadas"/>
        <s v="Personas que acceden a servicios deportivos, recreativos y de actividad física"/>
        <s v="Eventos recreativos comunitarios realizados"/>
        <s v="Planes estratégicos elaborados"/>
        <s v="Mujeres atendidas"/>
        <s v="Animales atendidos en el coso municipal"/>
        <s v="Espacios de participación promovidos"/>
        <s v="Iniciativas organizativas de participación ciudadana promovidas"/>
        <s v="Comunidad afrocolombiana asistida técnicamente"/>
        <s v="procesos electorales realizados"/>
        <s v="Documentos normativos para la equidad de género para las mujeres formulado"/>
        <s v="Espacios de integración de oferta pública generados"/>
        <s v="Estrategias de promoción de la garantía de derechos implementadas"/>
        <s v="Organismos de atención de emergencias fortalecidos"/>
        <s v="Obras de infraestructura para la reducción del riesgo de desastres realizadas"/>
        <s v="Plan de gestión del riesgo de desastres formulado"/>
        <s v="Personas afectadas por situaciones de emergencia, desastre o declaratorias de calamidad pública apoyadas"/>
        <s v="Programa de sanemiento fiscal y financiero ejecutado"/>
        <s v="Índice de capacidad en la prestación de servicios de tecnología"/>
        <s v="Sistema de gestión documental implementado"/>
        <s v="Sistema de Gestión implementado"/>
        <s v="Sistemas de información actualizados"/>
        <s v="Entidades, organismos y dependencias asistidos técnicamente"/>
        <s v="Dependencias asistidas técnicamente"/>
      </sharedItems>
    </cacheField>
    <cacheField name="CodDependencia" numFmtId="0">
      <sharedItems/>
    </cacheField>
    <cacheField name="Dependencia" numFmtId="0">
      <sharedItems/>
    </cacheField>
    <cacheField name="Nombre del Rubro" numFmtId="0">
      <sharedItems/>
    </cacheField>
    <cacheField name="Apropiacion_x000a_Incial" numFmtId="44">
      <sharedItems containsSemiMixedTypes="0" containsString="0" containsNumber="1" minValue="0" maxValue="35351274787"/>
    </cacheField>
    <cacheField name="Adiciones" numFmtId="44">
      <sharedItems containsSemiMixedTypes="0" containsString="0" containsNumber="1" minValue="0" maxValue="2971002683"/>
    </cacheField>
    <cacheField name="Reducciones" numFmtId="44">
      <sharedItems containsSemiMixedTypes="0" containsString="0" containsNumber="1" minValue="0" maxValue="2626076983.9400001"/>
    </cacheField>
    <cacheField name="Creditos" numFmtId="44">
      <sharedItems containsSemiMixedTypes="0" containsString="0" containsNumber="1" minValue="0" maxValue="542364251"/>
    </cacheField>
    <cacheField name="ContraCreditos" numFmtId="44">
      <sharedItems containsSemiMixedTypes="0" containsString="0" containsNumber="1" minValue="0" maxValue="500000000"/>
    </cacheField>
    <cacheField name="Definitivo" numFmtId="44">
      <sharedItems containsSemiMixedTypes="0" containsString="0" containsNumber="1" minValue="0" maxValue="32725197803.060001"/>
    </cacheField>
    <cacheField name="Disponibilidades" numFmtId="44">
      <sharedItems containsSemiMixedTypes="0" containsString="0" containsNumber="1" minValue="0" maxValue="32725197803.060001"/>
    </cacheField>
    <cacheField name="Compromisos" numFmtId="44">
      <sharedItems containsSemiMixedTypes="0" containsString="0" containsNumber="1" minValue="0" maxValue="16737801809.879999"/>
    </cacheField>
    <cacheField name="Obligaciones" numFmtId="44">
      <sharedItems containsSemiMixedTypes="0" containsString="0" containsNumber="1" minValue="0" maxValue="16737801809.879999"/>
    </cacheField>
    <cacheField name="Pagos" numFmtId="44">
      <sharedItems containsSemiMixedTypes="0" containsString="0" containsNumber="1" minValue="0" maxValue="16737801809.879999"/>
    </cacheField>
    <cacheField name="Saldo_x000a_Disponible" numFmtId="44">
      <sharedItems containsSemiMixedTypes="0" containsString="0" containsNumber="1" minValue="0" maxValue="8000000000"/>
    </cacheField>
    <cacheField name="Reserva" numFmtId="44">
      <sharedItems containsSemiMixedTypes="0" containsString="0" containsNumber="1" minValue="0" maxValue="2245942813"/>
    </cacheField>
    <cacheField name="Cuentas por_x000a_Pagar" numFmtId="44">
      <sharedItems containsSemiMixedTypes="0" containsString="0" containsNumber="1" minValue="0" maxValue="45101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16"/>
    <s v="2.3.2.02.02.006.04.05.01"/>
    <s v="1.2.3.1.05"/>
    <s v="IMPUESTO - SOBRETASA POR EL ALUMBRADO PUBLICO"/>
    <x v="0"/>
    <x v="0"/>
    <s v="2102"/>
    <s v="Consolidacion productiva del sector de energia electrica"/>
    <x v="0"/>
    <x v="0"/>
    <x v="0"/>
    <x v="0"/>
    <n v="202500000008503"/>
    <s v="AMPLIACIÓN MODERNIZACIÓN, DEL SISTEMA DE ALUMBRADO PÚBLICO VIGENCIA 2025 EN EL MUNICIPIO DE LA DORADA"/>
    <s v="2102010"/>
    <s v="Redes de alumbrado publico ampliadas"/>
    <s v="91132"/>
    <s v="91132 - Servicios de la administracion publica relacionados con la energia y los combustibles"/>
    <n v="202500000008503"/>
    <s v="AMPLIACIÓN MODERNIZACIÓN, DEL SISTEMA DE ALUMBRADO PÚBLICO VIGENCIA 2025 EN EL MUNICIPIO DE LA DORADA"/>
    <x v="0"/>
    <x v="0"/>
    <s v="112"/>
    <s v="Secretaría de Planeación"/>
    <s v="Alumbrado - Minas y Energía"/>
    <n v="396000000"/>
    <n v="0"/>
    <n v="0"/>
    <n v="0"/>
    <n v="0"/>
    <n v="396000000"/>
    <n v="0"/>
    <n v="0"/>
    <n v="0"/>
    <n v="0"/>
    <n v="396000000"/>
    <n v="0"/>
    <n v="0"/>
  </r>
  <r>
    <s v="16"/>
    <s v="2.3.2.02.02.009.04.04.01"/>
    <s v="1.2.1.0.00"/>
    <s v="INGRESOS CORRIENTES DE LIBRE DESTINACION"/>
    <x v="1"/>
    <x v="1"/>
    <s v="0401"/>
    <s v="Levantamiento y actualizacion de informacion estadistica de calidad"/>
    <x v="1"/>
    <x v="1"/>
    <x v="0"/>
    <x v="1"/>
    <n v="202500000005706"/>
    <s v="GENERACIÓN E IMPLEMENTACIÓN DE UN (1) SISTEMA DE INFORMACIÓN PARA LA PLANIFICACIÓN TERRITORIAL (EXPEDIENTE MUNICIPAL) PARA EL MUNICIPIO DE LA DORADA"/>
    <s v="0401102"/>
    <s v="Servicio de informacion implementado0401102"/>
    <s v="91119"/>
    <s v="91119 - Otros servicios de la administracion publica n c p"/>
    <s v="202500000005706"/>
    <s v="Generación e implementación de un (1) sistema de información para la planificación territorial (Expediente municipal) para el municipio de La Dorada"/>
    <x v="1"/>
    <x v="1"/>
    <s v="112"/>
    <s v="Secretaría de Planeación"/>
    <s v="Proyectos - Vivienda, Ciudad y Territorio"/>
    <n v="200000000"/>
    <n v="0"/>
    <n v="0"/>
    <n v="0"/>
    <n v="0"/>
    <n v="200000000"/>
    <n v="67247333"/>
    <n v="67247333"/>
    <n v="34183333"/>
    <n v="34183333"/>
    <n v="132752667"/>
    <n v="33064000"/>
    <n v="0"/>
  </r>
  <r>
    <s v="16"/>
    <s v="2.3.2.02.02.008.02.02"/>
    <s v="1.3.1.1.05"/>
    <s v="RECURSOS DE CREDITO INTERNO"/>
    <x v="1"/>
    <x v="1"/>
    <s v="0406"/>
    <s v="Generacion de la informacion geografica del territorio nacional"/>
    <x v="2"/>
    <x v="1"/>
    <x v="0"/>
    <x v="2"/>
    <n v="202500000026095"/>
    <s v="ACTUALIZACIÓN CATASTRAL CON ENFOQUE MULTIPROPÓSITO EN EL MUNICIPIO DE LA DORADA"/>
    <s v="0406016"/>
    <s v="Servicio de actualizacion catastral con enfoque multiproposito"/>
    <s v="91119"/>
    <s v="91119 - Otros servicios de la administracion publica n c p"/>
    <s v="2024173800055"/>
    <s v="ACTUALIZACION CATASTRAL CON ENFOQUE MULTIPROPOSITO EN EL MUNICIPIO DE LA DORADA"/>
    <x v="2"/>
    <x v="2"/>
    <s v="114"/>
    <s v="Secretaría de Hacienda"/>
    <s v="Contrato de Empréstito Actualización Catastral - ACDO 026-2025 Bancolombia"/>
    <n v="0"/>
    <n v="2245942813"/>
    <n v="2245942813"/>
    <n v="0"/>
    <n v="0"/>
    <n v="0"/>
    <n v="0"/>
    <n v="0"/>
    <n v="0"/>
    <n v="0"/>
    <n v="0"/>
    <n v="0"/>
    <n v="0"/>
  </r>
  <r>
    <s v="16"/>
    <s v="2.3.2.02.02.008.02.03"/>
    <s v="1.3.1.1.05"/>
    <s v="RECURSOS DE CREDITO INTERNO"/>
    <x v="1"/>
    <x v="1"/>
    <s v="0406"/>
    <s v="Generacion de la informacion geografica del territorio nacional"/>
    <x v="2"/>
    <x v="1"/>
    <x v="0"/>
    <x v="2"/>
    <n v="202500000026095"/>
    <s v="ACTUALIZACIÓN CATASTRAL CON ENFOQUE MULTIPROPÓSITO EN EL MUNICIPIO DE LA DORADA"/>
    <s v="0406016"/>
    <s v="Servicio de actualizacion catastral con enfoque multiproposito"/>
    <s v="91114"/>
    <s v="91114 - Servicios de planificacion economica social y estadistica de la administracion publica"/>
    <s v="202500000026095"/>
    <s v="ACTUALIZACION CATASTRAL CON ENFOQUE MULTIPROPOSITO EN EL MUNICIPIO DE LA DORADA"/>
    <x v="2"/>
    <x v="2"/>
    <s v="114"/>
    <s v="Secretaría de Hacienda"/>
    <s v="Contrato de Empréstito Actualización Catastral - ACDO 026-2025 Bancolombia"/>
    <n v="0"/>
    <n v="2245942813"/>
    <n v="0"/>
    <n v="0"/>
    <n v="0"/>
    <n v="2245942813"/>
    <n v="2245942813"/>
    <n v="2245942813"/>
    <n v="0"/>
    <n v="0"/>
    <n v="0"/>
    <n v="2245942813"/>
    <n v="0"/>
  </r>
  <r>
    <s v="16"/>
    <s v="2.3.2.02.02.009.07.01"/>
    <s v="1.3.3.1.00"/>
    <s v="RECURSOS DEL BALANCE DE LIBRE DESTINACION"/>
    <x v="1"/>
    <x v="1"/>
    <s v="0406"/>
    <s v="Generacion de la informacion geografica del territorio nacional"/>
    <x v="2"/>
    <x v="1"/>
    <x v="0"/>
    <x v="2"/>
    <n v="202500000026095"/>
    <s v="ACTUALIZACIÓN CATASTRAL CON ENFOQUE MULTIPROPÓSITO EN EL MUNICIPIO DE LA DORADA"/>
    <s v="0406016"/>
    <s v="Servicio de actualizacion catastral con enfoque multiproposito"/>
    <s v="91119"/>
    <s v="91119 - Otros servicios de la administracion publica n c p"/>
    <s v="2024173800055"/>
    <s v="ACTUALIZACION CATASTRAL CON ENFOQUE MULTIPROPOSITO EN EL MUNICIPIO DE LA DORADA"/>
    <x v="2"/>
    <x v="2"/>
    <s v="112"/>
    <s v="Secretaría de Planeación"/>
    <s v="Reserva - Informacion Estadistica"/>
    <n v="0"/>
    <n v="135942813"/>
    <n v="135942813"/>
    <n v="0"/>
    <n v="0"/>
    <n v="0"/>
    <n v="0"/>
    <n v="0"/>
    <n v="0"/>
    <n v="0"/>
    <n v="0"/>
    <n v="0"/>
    <n v="0"/>
  </r>
  <r>
    <s v="16"/>
    <s v="2.3.2.02.02.009.07.01"/>
    <s v="1.3.3.11.05"/>
    <s v="R.B. RECURSOS DE CREDITO INTERNO"/>
    <x v="1"/>
    <x v="1"/>
    <s v="0406"/>
    <s v="Generacion de la informacion geografica del territorio nacional"/>
    <x v="2"/>
    <x v="1"/>
    <x v="0"/>
    <x v="2"/>
    <n v="202500000026095"/>
    <s v="ACTUALIZACIÓN CATASTRAL CON ENFOQUE MULTIPROPÓSITO EN EL MUNICIPIO DE LA DORADA"/>
    <s v="0406016"/>
    <s v="Servicio de actualizacion catastral con enfoque multiproposito"/>
    <s v="91119"/>
    <s v="91119 - Otros servicios de la administracion publica n c p"/>
    <s v="2024173800055"/>
    <s v="ACTUALIZACION CATASTRAL CON ENFOQUE MULTIPROPOSITO EN EL MUNICIPIO DE LA DORADA"/>
    <x v="2"/>
    <x v="2"/>
    <s v="112"/>
    <s v="Secretaría de Planeación"/>
    <s v="Reserva - Informacion Estadistica"/>
    <n v="0"/>
    <n v="2110000000"/>
    <n v="2110000000"/>
    <n v="0"/>
    <n v="0"/>
    <n v="0"/>
    <n v="0"/>
    <n v="0"/>
    <n v="0"/>
    <n v="0"/>
    <n v="0"/>
    <n v="0"/>
    <n v="0"/>
  </r>
  <r>
    <s v="16"/>
    <s v="2.3.2.02.02.009.01.03.01"/>
    <s v="1.2.1.0.00"/>
    <s v="INGRESOS CORRIENTES DE LIBRE DESTINACION"/>
    <x v="2"/>
    <x v="2"/>
    <s v="1202"/>
    <s v="Promocion al acceso a la justicia"/>
    <x v="3"/>
    <x v="2"/>
    <x v="1"/>
    <x v="3"/>
    <n v="202500000004305"/>
    <s v="CONSOLIDACIÓN DEL CENTRO DE CONVIVENCIA COMO ESPACIO PEDAGÓGICO PARA PROMOVER LA SANA CONVIVENCIA Y FACILITAR EL ACCESO A LA JUSTICIA EN EL MUNICIPIO DE LA DORADA"/>
    <s v="1202003"/>
    <s v="Centros de Convivencia Ciudadana en operacion"/>
    <s v="91119"/>
    <s v="91119 - Otros servicios de la administracion publica n c p"/>
    <s v="202500000004305"/>
    <s v="Consolidación del Centro de Convivencia como espacio pedagógico para promover la sana convivencia y facilitar el acceso a la justicia en el municipio de La Dorada"/>
    <x v="3"/>
    <x v="3"/>
    <s v="113"/>
    <s v="Secretaría de Gobierno"/>
    <s v="Convivencia - Justicia y del Derecho"/>
    <n v="240000000"/>
    <n v="0"/>
    <n v="0"/>
    <n v="0"/>
    <n v="0"/>
    <n v="240000000"/>
    <n v="117060933"/>
    <n v="117060933"/>
    <n v="81306267"/>
    <n v="81306267"/>
    <n v="122939067"/>
    <n v="35754666"/>
    <n v="0"/>
  </r>
  <r>
    <s v="16"/>
    <s v="2.3.2.02.02.009.01.03.03"/>
    <s v="1.2.3.1.16"/>
    <s v="IMPUESTO DE TRANSPORTE POR OLEODUCTOS Y GASODUCTOS"/>
    <x v="2"/>
    <x v="2"/>
    <s v="1202"/>
    <s v="Promocion al acceso a la justicia"/>
    <x v="3"/>
    <x v="2"/>
    <x v="1"/>
    <x v="3"/>
    <n v="202500000004305"/>
    <s v="CONSOLIDACIÓN DEL CENTRO DE CONVIVENCIA COMO ESPACIO PEDAGÓGICO PARA PROMOVER LA SANA CONVIVENCIA Y FACILITAR EL ACCESO A LA JUSTICIA EN EL MUNICIPIO DE LA DORADA"/>
    <s v="1202003"/>
    <s v="Centros de Convivencia Ciudadana en operacion"/>
    <s v="91119"/>
    <s v="91119 - Otros servicios de la administracion publica n c p"/>
    <s v="202500000004305"/>
    <s v="Consolidación del Centro de Convivencia como espacio pedagógico para promover la sana convivencia y facilitar el acceso a la justicia en el municipio de La Dorada"/>
    <x v="3"/>
    <x v="3"/>
    <s v="113"/>
    <s v="Secretaría de Gobierno"/>
    <s v="Convivencia - Justicia y del Derecho"/>
    <n v="0"/>
    <n v="0"/>
    <n v="0"/>
    <n v="13695600"/>
    <n v="0"/>
    <n v="13695600"/>
    <n v="0"/>
    <n v="0"/>
    <n v="0"/>
    <n v="0"/>
    <n v="13695600"/>
    <n v="0"/>
    <n v="0"/>
  </r>
  <r>
    <s v="16"/>
    <s v="2.3.2.02.02.009.01.01.01"/>
    <s v="1.2.1.0.00"/>
    <s v="INGRESOS CORRIENTES DE LIBRE DESTINACION"/>
    <x v="2"/>
    <x v="2"/>
    <s v="1206"/>
    <s v="Sistema penitenciario y carcelario en el marco de los derechos humanos"/>
    <x v="4"/>
    <x v="2"/>
    <x v="1"/>
    <x v="4"/>
    <n v="202500000006377"/>
    <s v="ASISTENCIA Y BIENESTAR A LAS PERSONAS PRIVADAS DE LA LIBERTAD EN GARANTÍA AL CUMPLIMIENTO DE SUS DERECHOS EN EL MUNICIPIO DE LA DORADA"/>
    <s v="1206007"/>
    <s v="Servicio de bienestar a la poblacion privada de libertad"/>
    <s v="91119"/>
    <s v="91119 - Otros servicios de la administracion publica n c p"/>
    <s v="202500000006377"/>
    <s v="Asistencia y bienestar a las personas privadas de la libertad en garantía al cumplimiento de sus derechos en el municipio de La Dorada"/>
    <x v="4"/>
    <x v="4"/>
    <s v="113"/>
    <s v="Secretaría de Gobierno"/>
    <s v="Gobierno - Justicia y del Derecho"/>
    <n v="220000000"/>
    <n v="0"/>
    <n v="0"/>
    <n v="0"/>
    <n v="0"/>
    <n v="220000000"/>
    <n v="0"/>
    <n v="0"/>
    <n v="0"/>
    <n v="0"/>
    <n v="220000000"/>
    <n v="0"/>
    <n v="0"/>
  </r>
  <r>
    <s v="16"/>
    <s v="2.3.2.02.02.009.04.07.01"/>
    <s v="1.2.1.0.00"/>
    <s v="INGRESOS CORRIENTES DE LIBRE DESTINACION"/>
    <x v="3"/>
    <x v="3"/>
    <s v="1702"/>
    <s v="Inclusion productiva de pequeños productores rurales"/>
    <x v="5"/>
    <x v="1"/>
    <x v="0"/>
    <x v="5"/>
    <n v="202500000007012"/>
    <s v="MEJORAMIENTO DE LAS CAPACIDADES ADMINISTRATIVAS, OPERATIVAS Y DE LA COMERCIALIZACIÓN DEL SECTOR AGROEMPRESARIAL EN EL MUNICIPIO DE LA DORADA"/>
    <s v="1702009"/>
    <s v="Servicio de apoyo financiero para el acceso a activos productivos y de comercializacion"/>
    <s v="91131"/>
    <s v="91131 - Servicios de la administracion publica relacionados con la agricultura silvicultura pesca y caza"/>
    <s v="202500000007012"/>
    <s v="Mejoramiento de las capacidades administrativas, operativas y de la comercialización del sector agroempresarial en el municipio de La Dorada"/>
    <x v="5"/>
    <x v="5"/>
    <s v="112"/>
    <s v="Secretaría de Planeación"/>
    <s v="Agricultura y Desarrollo Rural"/>
    <n v="25000000"/>
    <n v="0"/>
    <n v="0"/>
    <n v="0"/>
    <n v="0"/>
    <n v="25000000"/>
    <n v="0"/>
    <n v="0"/>
    <n v="0"/>
    <n v="0"/>
    <n v="25000000"/>
    <n v="0"/>
    <n v="0"/>
  </r>
  <r>
    <s v="16"/>
    <s v="2.3.2.02.02.009.04.07.02"/>
    <s v="1.2.1.0.00"/>
    <s v="INGRESOS CORRIENTES DE LIBRE DESTINACION"/>
    <x v="3"/>
    <x v="3"/>
    <s v="1702"/>
    <s v="Inclusion productiva de pequeños productores rurales"/>
    <x v="6"/>
    <x v="1"/>
    <x v="0"/>
    <x v="5"/>
    <s v="202500000007012."/>
    <s v="MEJORAMIENTO DE LAS CAPACIDADES ADMINISTRATIVAS, OPERATIVAS Y DE LA COMERCIALIZACIÓN DEL SECTOR AGROEMPRESARIAL EN EL MUNICIPIO DE LA DORADA"/>
    <s v="1702038"/>
    <s v="Servicio de apoyo a la comercializacion"/>
    <s v="91131"/>
    <s v="91131 - Servicios de la administracion publica relacionados con la agricultura silvicultura pesca y caza"/>
    <s v="202500000007012"/>
    <s v="Mejoramiento de las capacidades administrativas, operativas y de la comercialización del sector agroempresarial en el municipio de La Dorada"/>
    <x v="6"/>
    <x v="6"/>
    <s v="112"/>
    <s v="Secretaría de Planeación"/>
    <s v="Agricultura y Desarrollo Rural"/>
    <n v="25000000"/>
    <n v="0"/>
    <n v="0"/>
    <n v="0"/>
    <n v="0"/>
    <n v="25000000"/>
    <n v="16783614.5"/>
    <n v="16783614.5"/>
    <n v="16783614.5"/>
    <n v="16783614.5"/>
    <n v="8216385.5"/>
    <n v="0"/>
    <n v="0"/>
  </r>
  <r>
    <s v="16"/>
    <s v="2.3.2.02.02.009.04.07.16"/>
    <s v="1.3.3.11.08"/>
    <s v="R.B. OTRAS TRANSFERENCIAS DE CAPITAL"/>
    <x v="3"/>
    <x v="3"/>
    <s v="1702"/>
    <s v="Inclusion productiva de pequeños productores rurales"/>
    <x v="6"/>
    <x v="1"/>
    <x v="0"/>
    <x v="5"/>
    <s v="202500000007012."/>
    <s v="MEJORAMIENTO DE LAS CAPACIDADES ADMINISTRATIVAS, OPERATIVAS Y DE LA COMERCIALIZACIÓN DEL SECTOR AGROEMPRESARIAL EN EL MUNICIPIO DE LA DORADA"/>
    <s v="1702038"/>
    <s v="Servicio de apoyo a la comercializacion"/>
    <s v="91131"/>
    <s v="91131 - Servicios de la administracion publica relacionados con la agricultura silvicultura pesca y caza"/>
    <s v="202500000007012"/>
    <s v="Mejoramiento de las capacidades administrativas, operativas y de la comercialización del sector agroempresarial en el municipio de La Dorada"/>
    <x v="6"/>
    <x v="6"/>
    <s v="112"/>
    <s v="Secretaría de Planeación"/>
    <s v="Convenio No. 2110204-1441 Gobernación - Gremio Piscicultura"/>
    <n v="0"/>
    <n v="25000000"/>
    <n v="0"/>
    <n v="0"/>
    <n v="0"/>
    <n v="25000000"/>
    <n v="25000000"/>
    <n v="25000000"/>
    <n v="25000000"/>
    <n v="25000000"/>
    <n v="0"/>
    <n v="0"/>
    <n v="0"/>
  </r>
  <r>
    <s v="16"/>
    <s v="2.3.2.02.02.009.04.07.03"/>
    <s v="1.2.1.0.00"/>
    <s v="INGRESOS CORRIENTES DE LIBRE DESTINACION"/>
    <x v="3"/>
    <x v="3"/>
    <s v="1702"/>
    <s v="Inclusion productiva de pequeños productores rurales"/>
    <x v="7"/>
    <x v="1"/>
    <x v="0"/>
    <x v="5"/>
    <s v=".202500000007012"/>
    <s v="MEJORAMIENTO DE LAS CAPACIDADES ADMINISTRATIVAS, OPERATIVAS Y DE LA COMERCIALIZACIÓN DEL SECTOR AGROEMPRESARIAL EN EL MUNICIPIO DE LA DORADA"/>
    <s v="1702038"/>
    <s v="Servicio de apoyo a la comercializacion"/>
    <s v="91131"/>
    <s v="91131 - Servicios de la administracion publica relacionados con la agricultura silvicultura pesca y caza"/>
    <s v="202500000007012"/>
    <s v="Mejoramiento de las capacidades administrativas, operativas y de la comercialización del sector agroempresarial en el municipio de La Dorada"/>
    <x v="7"/>
    <x v="7"/>
    <s v="112"/>
    <s v="Secretaría de Planeación"/>
    <s v="Agricultura y Desarrollo Rural"/>
    <n v="25000000"/>
    <n v="0"/>
    <n v="0"/>
    <n v="0"/>
    <n v="0"/>
    <n v="25000000"/>
    <n v="0"/>
    <n v="0"/>
    <n v="0"/>
    <n v="0"/>
    <n v="25000000"/>
    <n v="0"/>
    <n v="0"/>
  </r>
  <r>
    <s v="16"/>
    <s v="2.3.2.02.02.009.04.07.04"/>
    <s v="1.2.1.0.00"/>
    <s v="INGRESOS CORRIENTES DE LIBRE DESTINACION"/>
    <x v="3"/>
    <x v="3"/>
    <s v="1706"/>
    <s v=" Aprovechamiento de mercados externos"/>
    <x v="8"/>
    <x v="1"/>
    <x v="0"/>
    <x v="5"/>
    <n v="202500000006569"/>
    <s v="APOYO PARA LA ORGANIZACIÓN DE EVENTOS AGROINDUSTRIALES Y/O AGROPECUARIOS QUE PROMUEVAN EL DESARROLLO ECONÓMICO VIGENCIA 2025 DEL MUNICIPIO DE LA DORADA"/>
    <s v="1706004"/>
    <s v="Servicio de apoyo financiero para la participacion en Ferias nacionales e internacionales"/>
    <s v="91131"/>
    <s v="91131 - Servicios de la administracion publica relacionados con la agricultura silvicultura pesca y caza"/>
    <s v="202500000006569"/>
    <s v="Apoyo para la organización de eventos agroindustriales y/o agropecuarios que promuevan el desarrollo económico vigencia 2025 del municipio de La Dorada"/>
    <x v="8"/>
    <x v="8"/>
    <s v="112"/>
    <s v="Secretaría de Planeación"/>
    <s v="Agricultura y Desarrollo Rural"/>
    <n v="40000000"/>
    <n v="0"/>
    <n v="0"/>
    <n v="0"/>
    <n v="0"/>
    <n v="40000000"/>
    <n v="20000000"/>
    <n v="20000000"/>
    <n v="20000000"/>
    <n v="20000000"/>
    <n v="20000000"/>
    <n v="0"/>
    <n v="0"/>
  </r>
  <r>
    <s v="16"/>
    <s v="2.3.2.02.02.009.04.07.15"/>
    <s v="1.3.1.1.08"/>
    <s v="OTRAS TRANSFERENCIAS DE CAPITAL"/>
    <x v="3"/>
    <x v="3"/>
    <s v="1706"/>
    <s v=" Aprovechamiento de mercados externos"/>
    <x v="8"/>
    <x v="1"/>
    <x v="0"/>
    <x v="5"/>
    <n v="202500000006569"/>
    <s v="APOYO PARA LA ORGANIZACIÓN DE EVENTOS AGROINDUSTRIALES Y/O AGROPECUARIOS QUE PROMUEVAN EL DESARROLLO ECONÓMICO VIGENCIA 2025 DEL MUNICIPIO DE LA DORADA"/>
    <s v="1706004"/>
    <s v="Servicio de apoyo financiero para la participacion en Ferias nacionales e internacionales"/>
    <s v="91131"/>
    <s v="91131 - Servicios de la administracion publica relacionados con la agricultura silvicultura pesca y caza"/>
    <s v="202500000006569"/>
    <s v="Apoyo para la organización de eventos agroindustriales y/o agropecuarios que promuevan el desarrollo económico vigencia 2025 del municipio de La Dorada"/>
    <x v="8"/>
    <x v="8"/>
    <s v="112"/>
    <s v="Secretaría de Planeación"/>
    <s v="Convenio No. 27032025-0678 Gobernación - Feria XXVII Agroindustrial y Ganadera"/>
    <n v="0"/>
    <n v="30000000"/>
    <n v="0"/>
    <n v="0"/>
    <n v="0"/>
    <n v="30000000"/>
    <n v="30000000"/>
    <n v="30000000"/>
    <n v="30000000"/>
    <n v="30000000"/>
    <n v="0"/>
    <n v="0"/>
    <n v="0"/>
  </r>
  <r>
    <s v="16"/>
    <s v="2.3.2.02.02.009.04.07.05"/>
    <s v="1.2.1.0.00"/>
    <s v="INGRESOS CORRIENTES DE LIBRE DESTINACION"/>
    <x v="3"/>
    <x v="3"/>
    <s v="1707"/>
    <s v="Sanidad agropecuaria e inocuidad agroalimentaria"/>
    <x v="9"/>
    <x v="1"/>
    <x v="0"/>
    <x v="5"/>
    <n v="202500000006747"/>
    <s v="FORTALECIMIENTO DE LAS ORGANIZACIONES DE PESCA ARTESANAL, PARA EL DESARROLLO DE CAPACIDADES PRODUCTIVAS, COMPETITIVAS Y LA CONSERVACIÓN DE SU IDENTIDAD CULTURAL EN EL MUNICIPIO DE LA DORADA"/>
    <s v="1707073"/>
    <s v="Servicios de apoyo al fomento de la pesca y la acuicultura1707073"/>
    <s v="91131"/>
    <s v="91131 - Servicios de la administracion publica relacionados con la agricultura silvicultura pesca y caza"/>
    <s v="202500000006747"/>
    <s v="Fortalecimiento de las organizaciones de pesca artesanal, para el desarrollo de capacidades productivas, competitivas y la conservación de su identidad cultural en el municipio de La Dorada"/>
    <x v="9"/>
    <x v="9"/>
    <s v="112"/>
    <s v="Secretaría de Planeación"/>
    <s v="Agricultura y Desarrollo Rural"/>
    <n v="20000000"/>
    <n v="0"/>
    <n v="0"/>
    <n v="0"/>
    <n v="0"/>
    <n v="20000000"/>
    <n v="0"/>
    <n v="0"/>
    <n v="0"/>
    <n v="0"/>
    <n v="20000000"/>
    <n v="0"/>
    <n v="0"/>
  </r>
  <r>
    <s v="16"/>
    <s v="2.3.2.02.02.009.04.07.06"/>
    <s v="1.2.1.0.00"/>
    <s v="INGRESOS CORRIENTES DE LIBRE DESTINACION"/>
    <x v="3"/>
    <x v="3"/>
    <s v="1708"/>
    <s v="Ciencia, tecnologia e innovacion agropecuaria"/>
    <x v="10"/>
    <x v="1"/>
    <x v="0"/>
    <x v="5"/>
    <n v="202500000007017"/>
    <s v="FORTALECIMIENTO DE LA PRODUCTIVIDAD, COMPETITIVIDAD Y SOSTENIBILIDAD MEDIANTE LA EXTENSIÓN AGROPECUARIA EN EL MUNICIPIO DE LA DORADA. LA DORADA"/>
    <s v="1708041"/>
    <s v="Servicio de extension agropecuaria"/>
    <s v="91131"/>
    <s v="91131 - Servicios de la administracion publica relacionados con la agricultura silvicultura pesca y caza"/>
    <s v="202500000007017"/>
    <s v="Fortalecimiento de la productividad, competitividad y sostenibilidad mediante la extensión agropecuaria en el municipio de La Dorada. La Dorada"/>
    <x v="10"/>
    <x v="10"/>
    <s v="112"/>
    <s v="Secretaría de Planeación"/>
    <s v="Agricultura y Desarrollo Rural"/>
    <n v="25000000"/>
    <n v="0"/>
    <n v="0"/>
    <n v="0"/>
    <n v="0"/>
    <n v="25000000"/>
    <n v="0"/>
    <n v="0"/>
    <n v="0"/>
    <n v="0"/>
    <n v="25000000"/>
    <n v="0"/>
    <n v="0"/>
  </r>
  <r>
    <s v="16"/>
    <s v="2.3.2.02.02.009.04.07.07"/>
    <s v="1.2.1.0.00"/>
    <s v="INGRESOS CORRIENTES DE LIBRE DESTINACION"/>
    <x v="3"/>
    <x v="3"/>
    <s v="1709"/>
    <s v="Infraestructura productiva y comercializacion"/>
    <x v="11"/>
    <x v="1"/>
    <x v="0"/>
    <x v="5"/>
    <s v="2024003170102 - SGR"/>
    <s v="COFINANCIACIÓN DEL PROYECTO DE INFRAESTRUCTURA &quot;AMPLIACIÓN DE LA CENTRAL DE ABASTOS&quot; EN EL MUNICIPIO DE LA DORADA"/>
    <s v="1709008"/>
    <s v="Centrales de abastos ampliadas"/>
    <s v="91131"/>
    <s v="91131 - Servicios de la administracion publica relacionados con la agricultura silvicultura pesca y caza"/>
    <s v="2024003170102"/>
    <s v="AMPLIACION DE LA CENTRAL DE ABASTOS EN EL MUNICIPIO DE LA DORADA, CALDAS"/>
    <x v="11"/>
    <x v="11"/>
    <s v="112"/>
    <s v="Secretaría de Planeación"/>
    <s v="Agricultura y Desarrollo Rural"/>
    <n v="200000000"/>
    <n v="0"/>
    <n v="0"/>
    <n v="450000000"/>
    <n v="0"/>
    <n v="650000000"/>
    <n v="0"/>
    <n v="0"/>
    <n v="0"/>
    <n v="0"/>
    <n v="650000000"/>
    <n v="0"/>
    <n v="0"/>
  </r>
  <r>
    <s v="16"/>
    <s v="2.3.2.02.02.009.04.07.08"/>
    <s v="1.3.1.1.08"/>
    <s v="OTRAS TRANSFERENCIAS DE CAPITAL"/>
    <x v="3"/>
    <x v="3"/>
    <s v="1709"/>
    <s v="Infraestructura productiva y comercializacion"/>
    <x v="11"/>
    <x v="1"/>
    <x v="0"/>
    <x v="5"/>
    <n v="202500000008247"/>
    <s v="COFINANCIACIÓN DEL PROYECTO DE INFRAESTRUCTURA &quot;AMPLIACIÓN DE LA CENTRAL DE ABASTOS&quot; EN EL MUNICIPIO DE LA DORADA"/>
    <s v="1709008"/>
    <s v="Centrales de abastos ampliadas"/>
    <s v="91131"/>
    <s v="91131 - Servicios de la administracion publica relacionados con la agricultura silvicultura pesca y caza"/>
    <s v="202500000008247"/>
    <s v="Cofinanciación del proyecto de Infraestructura &quot;Ampliación de la Central de Abastos&quot; en el municipio de La Dorada."/>
    <x v="11"/>
    <x v="11"/>
    <s v="112"/>
    <s v="Secretaría de Planeación"/>
    <s v="Agricultura y Desarrollo Rural"/>
    <n v="4008256579"/>
    <n v="0"/>
    <n v="0"/>
    <n v="0"/>
    <n v="0"/>
    <n v="4008256579"/>
    <n v="0"/>
    <n v="0"/>
    <n v="0"/>
    <n v="0"/>
    <n v="4008256579"/>
    <n v="0"/>
    <n v="0"/>
  </r>
  <r>
    <s v="21"/>
    <s v="2.3.2.02.02.009.07.02"/>
    <s v="1.3.3.5.07"/>
    <s v="R.B. RECURSOS DEL SISTEMA DE SEGURIDAD SOCIAL INTEGRAL - SALUD"/>
    <x v="4"/>
    <x v="4"/>
    <s v="1903"/>
    <s v="Inspeccion, vigilancia y control"/>
    <x v="12"/>
    <x v="2"/>
    <x v="2"/>
    <x v="6"/>
    <s v="RESERVA PROYECTO NO ACTIVO PARA LA VIGENCIA"/>
    <s v="RESERVA PROYECTO NO ACTIVO PARA LA VIGENCIA"/>
    <s v="1903003"/>
    <s v="Servicio de apoyo financiero para dotar con bienes y Servicio de interes para la salud publica"/>
    <s v="91112"/>
    <s v="91112 - Servicios ejecutivos de la administracion publica"/>
    <s v="2024173800013"/>
    <s v="ADQUISICION DE MOBILIARIO Y EQUIPOS TIC PARA LA PRESTACION DE SERVICIOS EN LA SECRETARIA LOCAL DE SALUD DEL MUNICIPIO DE LA DORADA"/>
    <x v="12"/>
    <x v="12"/>
    <s v="111"/>
    <s v="Secretaría Local de salud"/>
    <s v="Reserva - Salud y Proteccion Social"/>
    <n v="0"/>
    <n v="12973807.630000001"/>
    <n v="0"/>
    <n v="0"/>
    <n v="0"/>
    <n v="12973807.630000001"/>
    <n v="8182440"/>
    <n v="8182440"/>
    <n v="8182440"/>
    <n v="8182440"/>
    <n v="4791367.63"/>
    <n v="0"/>
    <n v="0"/>
  </r>
  <r>
    <s v="21"/>
    <s v="2.3.2.02.02.009.07.02"/>
    <s v="1.3.3.5.07"/>
    <s v="R.B. RECURSOS DEL SISTEMA DE SEGURIDAD SOCIAL INTEGRAL - SALUD"/>
    <x v="4"/>
    <x v="4"/>
    <s v="1903"/>
    <s v="Inspeccion, vigilancia y control"/>
    <x v="12"/>
    <x v="2"/>
    <x v="2"/>
    <x v="6"/>
    <s v="RESERVA PROYECTO NO ACTIVO PARA LA VIGENCIA"/>
    <s v="RESERVA PROYECTO NO ACTIVO PARA LA VIGENCIA"/>
    <s v="1903003"/>
    <s v="Servicio de apoyo financiero para dotar con bienes y Servicio de interes para la salud publica"/>
    <s v="91122"/>
    <s v="91122 - Servicios de la administracion publica relacionados con la salud"/>
    <s v="2024173800013"/>
    <s v="ADQUISICION DE MOBILIARIO Y EQUIPOS TIC PARA LA PRESTACION DE SERVICIOS EN LA SECRETARIA LOCAL DE SALUD DEL MUNICIPIO DE LA DORADA"/>
    <x v="12"/>
    <x v="12"/>
    <s v="111"/>
    <s v="Secretaría Local de salud"/>
    <s v="Reserva - Salud y Proteccion Social"/>
    <n v="0"/>
    <n v="35963333.090000004"/>
    <n v="0"/>
    <n v="0"/>
    <n v="0"/>
    <n v="35963333.090000004"/>
    <n v="0"/>
    <n v="0"/>
    <n v="0"/>
    <n v="0"/>
    <n v="35963333.090000004"/>
    <n v="0"/>
    <n v="0"/>
  </r>
  <r>
    <s v="21"/>
    <s v="2.3.2.02.02.009.05.03.01.03"/>
    <s v="1.2.3.3.08"/>
    <s v="SISTEMA GENERAL DE SEGURIDAD SOCIAL EN SALUD - RECURSOS DE ENTIDADES TERRITORIALES"/>
    <x v="4"/>
    <x v="4"/>
    <s v="1903"/>
    <s v="Inspeccion, vigilancia y control"/>
    <x v="13"/>
    <x v="2"/>
    <x v="2"/>
    <x v="6"/>
    <n v="202500000002963"/>
    <s v="ASISTENCIA TÉCNICA PARA LA INSPECCIÓN, VIGILANCIA Y AUDITORÍA DEL SISTEMA GENERAL DE SALUD Y SEGURIDAD SOCIAL EN EL MUNICIPIO DE LA DORADA LA DORADA"/>
    <s v="1903016"/>
    <s v="Servicio de auditoria y visitas inspectivas"/>
    <s v="91122"/>
    <s v="91122 - Servicios de la administracion publica relacionados con la salud"/>
    <s v="202500000002963"/>
    <s v="Asistencia Técnica para la inspección, vigilancia y auditoría del Sistema General de Salud y Seguridad Social en el Municipio de La Dorada La Dorada"/>
    <x v="13"/>
    <x v="13"/>
    <s v="111"/>
    <s v="Secretaría Local de salud"/>
    <s v="Salud y Protección Social"/>
    <n v="207336000"/>
    <n v="0"/>
    <n v="0"/>
    <n v="0"/>
    <n v="0"/>
    <n v="207336000"/>
    <n v="194563333"/>
    <n v="84043333"/>
    <n v="76623333"/>
    <n v="73761333"/>
    <n v="12772667"/>
    <n v="7420000"/>
    <n v="2862000"/>
  </r>
  <r>
    <s v="21"/>
    <s v="2.3.2.02.02.009.05.03.01.06"/>
    <s v="1.3.3.5.07"/>
    <s v="R.B. RECURSOS DEL SISTEMA DE SEGURIDAD SOCIAL INTEGRAL - SALUD"/>
    <x v="4"/>
    <x v="4"/>
    <s v="1903"/>
    <s v="Inspeccion, vigilancia y control"/>
    <x v="13"/>
    <x v="2"/>
    <x v="2"/>
    <x v="6"/>
    <n v="202500000002963"/>
    <s v="ASISTENCIA TÉCNICA PARA LA INSPECCIÓN, VIGILANCIA Y AUDITORÍA DEL SISTEMA GENERAL DE SALUD Y SEGURIDAD SOCIAL EN EL MUNICIPIO DE LA DORADA LA DORADA"/>
    <s v="1903016"/>
    <s v="Servicio de auditoria y visitas inspectivas"/>
    <s v="91122"/>
    <s v="91122 - Servicios de la administracion publica relacionados con la salud"/>
    <s v="202500000002963"/>
    <s v="Asistencia Técnica para la inspección, vigilancia y auditoría del Sistema General de Salud y Seguridad Social en el Municipio de La Dorada La Dorada"/>
    <x v="13"/>
    <x v="13"/>
    <s v="111"/>
    <s v="Secretaría Local de salud"/>
    <s v="Salud - Recursos del Balance"/>
    <n v="0"/>
    <n v="73000000"/>
    <n v="0"/>
    <n v="0"/>
    <n v="0"/>
    <n v="73000000"/>
    <n v="48160000"/>
    <n v="4098444"/>
    <n v="4098444"/>
    <n v="4098444"/>
    <n v="24840000"/>
    <n v="0"/>
    <n v="0"/>
  </r>
  <r>
    <s v="21"/>
    <s v="2.3.2.02.02.009.05.04.01"/>
    <s v="1.2.3.3.08"/>
    <s v="SISTEMA GENERAL DE SEGURIDAD SOCIAL EN SALUD - RECURSOS DE ENTIDADES TERRITORIALES"/>
    <x v="4"/>
    <x v="4"/>
    <s v="1903"/>
    <s v="Inspeccion, vigilancia y control"/>
    <x v="13"/>
    <x v="2"/>
    <x v="2"/>
    <x v="6"/>
    <n v="202500000002963"/>
    <s v="ASISTENCIA TÉCNICA PARA LA INSPECCIÓN, VIGILANCIA Y AUDITORÍA DEL SISTEMA GENERAL DE SALUD Y SEGURIDAD SOCIAL EN EL MUNICIPIO DE LA DORADA LA DORADA"/>
    <s v="1903016"/>
    <s v="Servicio de auditoria y visitas inspectivas"/>
    <s v="91122"/>
    <s v="91122 - Servicios de la administracion publica relacionados con la salud"/>
    <s v="202500000002963"/>
    <s v="Asistencia Técnica para la inspección, vigilancia y auditoría del Sistema General de Salud y Seguridad Social en el Municipio de La Dorada La Dorada"/>
    <x v="13"/>
    <x v="13"/>
    <s v="111"/>
    <s v="Secretaría Local de salud"/>
    <s v="Salud y Protección Social"/>
    <n v="0"/>
    <n v="0"/>
    <n v="0"/>
    <n v="0"/>
    <n v="0"/>
    <n v="0"/>
    <n v="0"/>
    <n v="0"/>
    <n v="0"/>
    <n v="0"/>
    <n v="0"/>
    <n v="0"/>
    <n v="0"/>
  </r>
  <r>
    <s v="21"/>
    <s v="2.3.2.02.02.009.05.04.02"/>
    <s v="1.3.3.7.03"/>
    <s v="R.B. SGP-SALUD-PRESTACION DEL SERVICIO DE SALUD"/>
    <x v="4"/>
    <x v="4"/>
    <s v="1903"/>
    <s v="Inspeccion, vigilancia y control"/>
    <x v="13"/>
    <x v="2"/>
    <x v="2"/>
    <x v="6"/>
    <n v="202500000002963"/>
    <s v="ASISTENCIA TÉCNICA PARA LA INSPECCIÓN, VIGILANCIA Y AUDITORÍA DEL SISTEMA GENERAL DE SALUD Y SEGURIDAD SOCIAL EN EL MUNICIPIO DE LA DORADA LA DORADA"/>
    <s v="1903016"/>
    <s v="Servicio de auditoria y visitas inspectivas"/>
    <s v="91122"/>
    <s v="91122 - Servicios de la administracion publica relacionados con la salud"/>
    <s v="202500000002963"/>
    <s v="Asistencia Técnica para la inspección, vigilancia y auditoría del Sistema General de Salud y Seguridad Social en el Municipio de La Dorada La Dorada"/>
    <x v="13"/>
    <x v="13"/>
    <s v="111"/>
    <s v="Secretaría Local de salud"/>
    <s v="Salud - Recursos del Balance"/>
    <n v="0"/>
    <n v="1055205.05"/>
    <n v="0"/>
    <n v="0"/>
    <n v="0"/>
    <n v="1055205.05"/>
    <n v="0"/>
    <n v="0"/>
    <n v="0"/>
    <n v="0"/>
    <n v="1055205.05"/>
    <n v="0"/>
    <n v="0"/>
  </r>
  <r>
    <s v="21"/>
    <s v="2.3.2.02.02.009.05.02.01"/>
    <s v="1.2.4.2.02"/>
    <s v="SGP-SALUD-SALUD PUBLICA"/>
    <x v="4"/>
    <x v="4"/>
    <s v="1903"/>
    <s v="Inspeccion, vigilancia y control"/>
    <x v="14"/>
    <x v="2"/>
    <x v="2"/>
    <x v="7"/>
    <n v="202500000005541"/>
    <s v="FORTALECIMIENTO INSTITUCIONAL AL SISTEMA DE VIGILANCIA EPIDEMIOLÓGICA EN EVENTOS DE INTERÉS EN SALUD PÚBLICA VIGENCIA 2025 DEL MUNICIPIO DE LA DORADA"/>
    <s v="1903031"/>
    <s v="Servicio de informacion de vigilancia epidemiologica"/>
    <s v="91122"/>
    <s v="91122 - Servicios de la administracion publica relacionados con la salud"/>
    <s v="202500000005541"/>
    <s v="Fortalecimiento institucional al sistema de vigilancia epidemiológica en eventos de interés en salud pública vigencia 2025 del municipio de la dorada La Dorada"/>
    <x v="14"/>
    <x v="14"/>
    <s v="111"/>
    <s v="Secretaría Local de salud"/>
    <s v="Salud y Protección Social"/>
    <n v="453866717.88999999"/>
    <n v="0"/>
    <n v="0"/>
    <n v="0"/>
    <n v="0"/>
    <n v="453866717.88999999"/>
    <n v="276588001"/>
    <n v="276588001"/>
    <n v="142020001"/>
    <n v="138310001"/>
    <n v="177278716.88999999"/>
    <n v="134568000"/>
    <n v="3710000"/>
  </r>
  <r>
    <s v="21"/>
    <s v="2.3.2.02.02.009.05.02.06"/>
    <s v="1.3.3.7.02"/>
    <s v="R.B. SGP-SALUD-SALUD PUBLICA"/>
    <x v="4"/>
    <x v="4"/>
    <s v="1903"/>
    <s v="Inspeccion, vigilancia y control"/>
    <x v="14"/>
    <x v="2"/>
    <x v="2"/>
    <x v="7"/>
    <n v="202500000005541"/>
    <s v="FORTALECIMIENTO INSTITUCIONAL AL SISTEMA DE VIGILANCIA EPIDEMIOLÓGICA EN EVENTOS DE INTERÉS EN SALUD PÚBLICA VIGENCIA 2025 DEL MUNICIPIO DE LA DORADA"/>
    <s v="1903031"/>
    <s v="Servicio de informacion de vigilancia epidemiologica"/>
    <s v="91122"/>
    <s v="91122 - Servicios de la administracion publica relacionados con la salud"/>
    <s v="202500000005541"/>
    <s v="Fortalecimiento institucional al sistema de vigilancia epidemiológica en eventos de interés en salud pública vigencia 2025 del municipio de la dorada La Dorada"/>
    <x v="14"/>
    <x v="14"/>
    <s v="111"/>
    <s v="Secretaría Local de salud"/>
    <s v="Salud - Recursos del Balance"/>
    <n v="0"/>
    <n v="9180184.8800000008"/>
    <n v="0"/>
    <n v="0"/>
    <n v="0"/>
    <n v="9180184.8800000008"/>
    <n v="0"/>
    <n v="0"/>
    <n v="0"/>
    <n v="0"/>
    <n v="9180184.8800000008"/>
    <n v="0"/>
    <n v="0"/>
  </r>
  <r>
    <s v="21"/>
    <s v="2.3.2.02.02.009.05.02.02"/>
    <s v="1.2.4.2.02"/>
    <s v="SGP-SALUD-SALUD PUBLICA"/>
    <x v="4"/>
    <x v="4"/>
    <s v="1905"/>
    <s v="Salud Publica"/>
    <x v="15"/>
    <x v="2"/>
    <x v="2"/>
    <x v="7"/>
    <n v="202500000005525"/>
    <s v="IMPLEMENTACIÓN DEL PLAN DE SALUD PÚBLICA (2025), MEDIANTE LA EJECUCIÓN DEL PLAN DE INTERVENCIONES COLECTIVAS (PIC) EN EL MUNICIPIO DE LA DORADA"/>
    <s v="1905022"/>
    <s v="Servicio de gestion del riesgo en temas de trastornos mentales"/>
    <s v="91122"/>
    <s v="91122 - Servicios de la administracion publica relacionados con la salud"/>
    <s v="202500000005525"/>
    <s v="Implementación del plan de salud pública (2025), mediante la ejecución del plan de intervenciones colectivas (PIC) en el municipio de La Dorada"/>
    <x v="15"/>
    <x v="15"/>
    <s v="111"/>
    <s v="Secretaría Local de salud"/>
    <s v="Salud y Protección Social"/>
    <n v="69172735"/>
    <n v="0"/>
    <n v="0"/>
    <n v="0"/>
    <n v="0"/>
    <n v="69172735"/>
    <n v="65000000"/>
    <n v="55000000"/>
    <n v="16500000"/>
    <n v="16500000"/>
    <n v="4172735"/>
    <n v="38500000"/>
    <n v="0"/>
  </r>
  <r>
    <s v="21"/>
    <s v="2.3.2.02.02.009.05.02.03"/>
    <s v="1.2.4.2.02"/>
    <s v="SGP-SALUD-SALUD PUBLICA"/>
    <x v="4"/>
    <x v="4"/>
    <s v="1905"/>
    <s v="Salud Publica"/>
    <x v="16"/>
    <x v="2"/>
    <x v="2"/>
    <x v="7"/>
    <s v="202500000005525."/>
    <s v="IMPLEMENTACIÓN DEL PLAN DE SALUD PÚBLICA (2025), MEDIANTE LA EJECUCIÓN DEL PLAN DE INTERVENCIONES COLECTIVAS (PIC) EN EL MUNICIPIO DE LA DORADA"/>
    <s v="1905054"/>
    <s v="Servicio de promoción de la salud"/>
    <s v="91122"/>
    <s v="91122 - Servicios de la administracion publica relacionados con la salud"/>
    <s v="202500000005525"/>
    <s v="Implementación del plan de salud pública (2025), mediante la ejecución del plan de intervenciones colectivas (PIC) en el municipio de La Dorada"/>
    <x v="16"/>
    <x v="16"/>
    <s v="111"/>
    <s v="Secretaría Local de salud"/>
    <s v="Salud y Protección Social"/>
    <n v="553381882.04999995"/>
    <n v="31195349"/>
    <n v="0"/>
    <n v="0"/>
    <n v="0"/>
    <n v="584577231.04999995"/>
    <n v="569785252"/>
    <n v="508522505"/>
    <n v="146000000"/>
    <n v="146000000"/>
    <n v="14791979.050000001"/>
    <n v="362522505"/>
    <n v="0"/>
  </r>
  <r>
    <s v="21"/>
    <s v="2.3.2.02.02.009.05.02.06"/>
    <s v="1.3.3.7.02"/>
    <s v="R.B. SGP-SALUD-SALUD PUBLICA"/>
    <x v="4"/>
    <x v="4"/>
    <s v="1905"/>
    <s v="Salud Publica"/>
    <x v="16"/>
    <x v="2"/>
    <x v="2"/>
    <x v="7"/>
    <s v="202500000005525."/>
    <s v="IMPLEMENTACIÓN DEL PLAN DE SALUD PÚBLICA (2025), MEDIANTE LA EJECUCIÓN DEL PLAN DE INTERVENCIONES COLECTIVAS (PIC) EN EL MUNICIPIO DE LA DORADA"/>
    <s v="1905054"/>
    <s v="Servicio de promoción de la salud"/>
    <s v="91122"/>
    <s v="91122 - Servicios de la administracion publica relacionados con la salud"/>
    <s v="202500000005525"/>
    <s v="Implementación del plan de salud pública (2025), mediante la ejecución del plan de intervenciones colectivas (PIC) en el municipio de La Dorada"/>
    <x v="16"/>
    <x v="16"/>
    <s v="111"/>
    <s v="Secretaría Local de salud"/>
    <s v="Salud - Recursos del Balance"/>
    <n v="0"/>
    <n v="32525495.800000001"/>
    <n v="0"/>
    <n v="0"/>
    <n v="0"/>
    <n v="32525495.800000001"/>
    <n v="16262651"/>
    <n v="16262651"/>
    <n v="0"/>
    <n v="0"/>
    <n v="16262844.800000001"/>
    <n v="16262651"/>
    <n v="0"/>
  </r>
  <r>
    <s v="21"/>
    <s v="2.3.2.02.02.009.05.02.05"/>
    <s v="1.2.1.0.00"/>
    <s v="INGRESOS CORRIENTES DE LIBRE DESTINACION"/>
    <x v="4"/>
    <x v="4"/>
    <s v="1905"/>
    <s v="Salud Publica"/>
    <x v="17"/>
    <x v="2"/>
    <x v="2"/>
    <x v="7"/>
    <n v="202500000005662"/>
    <s v="FORTALECIMIENTO DEL SISTEMA DE ATENCIÓN PRIMARIA EN SALUD VIGENCIA 2025 EN EL MUNICIPIO DE LA DORADA."/>
    <s v="1905054"/>
    <s v="Servicio de promoción de la salud"/>
    <s v="91122"/>
    <s v="91122 - Servicios de la administracion publica relacionados con la salud"/>
    <s v="202500000005662"/>
    <s v="Fortalecimiento del sistema de atención primaria en salud vigencia 2025 en el municipio de la dorada. La Dorada"/>
    <x v="17"/>
    <x v="17"/>
    <s v="111"/>
    <s v="Secretaría Local de salud"/>
    <s v="Salud y Protección Social"/>
    <n v="106000000"/>
    <n v="0"/>
    <n v="0"/>
    <n v="0"/>
    <n v="10000000"/>
    <n v="96000000"/>
    <n v="44833000"/>
    <n v="44833000"/>
    <n v="33953000"/>
    <n v="33953000"/>
    <n v="51167000"/>
    <n v="10880000"/>
    <n v="0"/>
  </r>
  <r>
    <s v="21"/>
    <s v="2.3.2.02.02.009.05.02.04"/>
    <s v="1.2.4.2.02"/>
    <s v="SGP-SALUD-SALUD PUBLICA"/>
    <x v="4"/>
    <x v="4"/>
    <s v="1905"/>
    <s v="Salud Publica"/>
    <x v="18"/>
    <x v="2"/>
    <x v="2"/>
    <x v="7"/>
    <s v=".202500000005525"/>
    <s v="IMPLEMENTACIÓN DEL PLAN DE SALUD PÚBLICA (2025), MEDIANTE LA EJECUCIÓN DEL PLAN DE INTERVENCIONES COLECTIVAS (PIC) EN EL MUNICIPIO DE LA DORADA"/>
    <s v="1905054"/>
    <s v="Servicio de promoción de la salud"/>
    <s v="91122"/>
    <s v="91122 - Servicios de la administracion publica relacionados con la salud"/>
    <s v="202500000005525"/>
    <s v="Implementación del plan de salud pública (2025), mediante la ejecución del plan de intervenciones colectivas (PIC) en el municipio de La Dorada"/>
    <x v="18"/>
    <x v="18"/>
    <s v="111"/>
    <s v="Secretaría Local de salud"/>
    <s v="Salud y Protección Social"/>
    <n v="69172735.060000002"/>
    <n v="0"/>
    <n v="0"/>
    <n v="0"/>
    <n v="0"/>
    <n v="69172735.060000002"/>
    <n v="66500000"/>
    <n v="55000000"/>
    <n v="16500000"/>
    <n v="16500000"/>
    <n v="2672735.06"/>
    <n v="38500000"/>
    <n v="0"/>
  </r>
  <r>
    <s v="21"/>
    <s v="2.3.2.02.02.009.05.01.01.01"/>
    <s v="1.2.4.2.01"/>
    <s v="SGP-SALUD-REGIMEN SUBSIDIADO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SGP-Salud Regimen Subsidio - SSF"/>
    <n v="23583169948"/>
    <n v="2249324184"/>
    <n v="0"/>
    <n v="0"/>
    <n v="0"/>
    <n v="25832494132"/>
    <n v="25832494132"/>
    <n v="12508268086"/>
    <n v="12508268086"/>
    <n v="12508268086"/>
    <n v="0"/>
    <n v="0"/>
    <n v="0"/>
  </r>
  <r>
    <s v="21"/>
    <s v="2.3.2.02.02.009.05.01.01.02"/>
    <s v="1.2.3.3.08"/>
    <s v="SISTEMA GENERAL DE SEGURIDAD SOCIAL EN SALUD - RECURSOS DE ENTIDADES TERRITORIALES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Rentas Cedidas del departamento - SSF"/>
    <n v="8178561820"/>
    <n v="0"/>
    <n v="488770082.08999997"/>
    <n v="0"/>
    <n v="0"/>
    <n v="7689791737.9099998"/>
    <n v="7689791737.9099998"/>
    <n v="3784978661.75"/>
    <n v="3784978661.75"/>
    <n v="3784978661.75"/>
    <n v="0"/>
    <n v="0"/>
    <n v="0"/>
  </r>
  <r>
    <s v="21"/>
    <s v="2.3.2.02.02.009.05.01.01.03"/>
    <s v="1.2.3.3.07"/>
    <s v="SISTEMA GENERAL DE SEGURIDAD SOCIAL EN SALUD - OTROS RECURSOS ADMINISTRADOS POR ADRES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Recursos ADRES - Cofinanciación UPC Régimen Subsidiado - SSF"/>
    <n v="35351274787"/>
    <n v="0"/>
    <n v="2626076983.9400001"/>
    <n v="0"/>
    <n v="0"/>
    <n v="32725197803.060001"/>
    <n v="32725197803.060001"/>
    <n v="16737801809.879999"/>
    <n v="16737801809.879999"/>
    <n v="16737801809.879999"/>
    <n v="0"/>
    <n v="0"/>
    <n v="0"/>
  </r>
  <r>
    <s v="21"/>
    <s v="2.3.2.02.02.009.05.01.01.04"/>
    <s v="1.2.3.3.08"/>
    <s v="SISTEMA GENERAL DE SEGURIDAD SOCIAL EN SALUD - RECURSOS DE ENTIDADES TERRITORIALES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Tasa 0.4% Superintendencia Nacional de Salud"/>
    <n v="273433714"/>
    <n v="0"/>
    <n v="3494989.34"/>
    <n v="0"/>
    <n v="0"/>
    <n v="269938724.66000003"/>
    <n v="269938724.66000003"/>
    <n v="134447179.68000001"/>
    <n v="134447179.68000001"/>
    <n v="134447179.68000001"/>
    <n v="0"/>
    <n v="0"/>
    <n v="0"/>
  </r>
  <r>
    <s v="21"/>
    <s v="2.3.2.02.02.009.05.01.01.05"/>
    <s v="1.2.3.3.08"/>
    <s v="SISTEMA GENERAL DE SEGURIDAD SOCIAL EN SALUD - RECURSOS DE ENTIDADES TERRITORIALES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Derechos por la explotación juegos de suerte y azar de eventos hípicos - 75% COLJUEGOS"/>
    <n v="1245421976"/>
    <n v="0"/>
    <n v="8224484.54"/>
    <n v="0"/>
    <n v="0"/>
    <n v="1237197491.46"/>
    <n v="1237197491.45"/>
    <n v="580746363.01999998"/>
    <n v="580746363.01999998"/>
    <n v="580746363.01999998"/>
    <n v="0.01"/>
    <n v="0"/>
    <n v="0"/>
  </r>
  <r>
    <s v="21"/>
    <s v="2.3.2.02.02.009.05.01.01.06"/>
    <s v="1.3.3.7.01"/>
    <s v="R.B. SGP-SALUD-REGIMEN SUBSIDIADO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Salud - Recursos del Balance"/>
    <n v="0"/>
    <n v="9175214.0899999999"/>
    <n v="0"/>
    <n v="0"/>
    <n v="0"/>
    <n v="9175214.0899999999"/>
    <n v="0"/>
    <n v="0"/>
    <n v="0"/>
    <n v="0"/>
    <n v="9175214.0899999999"/>
    <n v="0"/>
    <n v="0"/>
  </r>
  <r>
    <s v="21"/>
    <s v="2.3.2.02.02.009.05.03.01.07"/>
    <s v="1.2.3.3.08"/>
    <s v="SISTEMA GENERAL DE SEGURIDAD SOCIAL EN SALUD - RECURSOS DE ENTIDADES TERRITORIALES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Salud y Protección Social"/>
    <n v="0"/>
    <n v="20757032.809999999"/>
    <n v="0"/>
    <n v="0"/>
    <n v="0"/>
    <n v="20757032.809999999"/>
    <n v="0"/>
    <n v="0"/>
    <n v="0"/>
    <n v="0"/>
    <n v="20757032.809999999"/>
    <n v="0"/>
    <n v="0"/>
  </r>
  <r>
    <s v="21"/>
    <s v="2.3.2.02.02.009.05.03.01.08"/>
    <s v="1.2.1.0.00"/>
    <s v="INGRESOS CORRIENTES DE LIBRE DESTINACION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Salud y Protección Social"/>
    <n v="0"/>
    <n v="0"/>
    <n v="0"/>
    <n v="40000000"/>
    <n v="0"/>
    <n v="40000000"/>
    <n v="40000000"/>
    <n v="40000000"/>
    <n v="40000000"/>
    <n v="40000000"/>
    <n v="0"/>
    <n v="0"/>
    <n v="0"/>
  </r>
  <r>
    <s v="21"/>
    <s v="2.3.2.02.02.009.05.03.01.09"/>
    <s v="1.2.4.3.04"/>
    <s v="SGP-PROPOSITO GENERAL-LIBRE DESTINACION MUNICIPIOS CATEGORIAS 4, 5 Y 6"/>
    <x v="4"/>
    <x v="4"/>
    <s v="1906"/>
    <s v="Aseguramiento y prestacion integral de servicios de salud"/>
    <x v="19"/>
    <x v="2"/>
    <x v="2"/>
    <x v="6"/>
    <n v="202500000003102"/>
    <s v="FORTALECIMIENTO DE LA COBERTURA Y UNIVERSALIZACIÓN DE LA SALUD EN EL MUNICIPIO DE LA DORADA"/>
    <s v="1906004"/>
    <s v="Servicio de atencion en salud a la poblacion"/>
    <s v="91122"/>
    <s v="91122 - Servicios de la administracion publica relacionados con la salud"/>
    <s v="202500000003102"/>
    <s v="Fortalecimiento De La Cobertura Y Universalización De La Salud En El Municipio De La Dorada"/>
    <x v="19"/>
    <x v="19"/>
    <s v="111"/>
    <s v="Secretaría Local de salud"/>
    <s v="Salud y Protección Social"/>
    <n v="0"/>
    <n v="60000000"/>
    <n v="0"/>
    <n v="0"/>
    <n v="0"/>
    <n v="60000000"/>
    <n v="60000000"/>
    <n v="60000000"/>
    <n v="60000000"/>
    <n v="60000000"/>
    <n v="0"/>
    <n v="0"/>
    <n v="0"/>
  </r>
  <r>
    <s v="21"/>
    <s v="2.3.2.02.02.009.05.03.01.01"/>
    <s v="1.2.3.3.08"/>
    <s v="SISTEMA GENERAL DE SEGURIDAD SOCIAL EN SALUD - RECURSOS DE ENTIDADES TERRITORIALES"/>
    <x v="4"/>
    <x v="4"/>
    <s v="1906"/>
    <s v="Aseguramiento y prestacion integral de servicios de salud"/>
    <x v="20"/>
    <x v="2"/>
    <x v="2"/>
    <x v="6"/>
    <s v="202500000003102."/>
    <s v="FORTALECIMIENTO DE LA COBERTURA Y UNIVERSALIZACIÓN DE LA SALUD EN EL MUNICIPIO DE LA DORADA"/>
    <s v="1906032"/>
    <s v="Servicio de promocion de afiliaciones al regimen contributivo del Sistema General de Seguridad Social de las personas con capacidad de pago"/>
    <s v="91122"/>
    <s v="91122 - Servicios de la administracion publica relacionados con la salud"/>
    <s v="202500000003102"/>
    <s v="Fortalecimiento De La Cobertura Y Universalización De La Salud En El Municipio De La Dorada"/>
    <x v="20"/>
    <x v="20"/>
    <s v="111"/>
    <s v="Secretaría Local de salud"/>
    <s v="Salud y Protección Social"/>
    <n v="73776000"/>
    <n v="0"/>
    <n v="0"/>
    <n v="0"/>
    <n v="0"/>
    <n v="73776000"/>
    <n v="67021667"/>
    <n v="30121667"/>
    <n v="30121667"/>
    <n v="23973667"/>
    <n v="6754333"/>
    <n v="0"/>
    <n v="6148000"/>
  </r>
  <r>
    <s v="21"/>
    <s v="2.3.2.02.02.009.05.03.01.04"/>
    <s v="1.2.3.3.08"/>
    <s v="SISTEMA GENERAL DE SEGURIDAD SOCIAL EN SALUD - RECURSOS DE ENTIDADES TERRITORIALES"/>
    <x v="4"/>
    <x v="4"/>
    <s v="1906"/>
    <s v="Aseguramiento y prestacion integral de servicios de salud"/>
    <x v="21"/>
    <x v="2"/>
    <x v="2"/>
    <x v="6"/>
    <s v=".202500000003102"/>
    <s v="FORTALECIMIENTO DE LA COBERTURA Y UNIVERSALIZACIÓN DE LA SALUD EN EL MUNICIPIO DE LA DORADA"/>
    <s v="1906041"/>
    <s v="Servicio de asistencia técnica"/>
    <s v="91122"/>
    <s v="91122 - Servicios de la administracion publica relacionados con la salud"/>
    <s v="202500000003102"/>
    <s v="Fortalecimiento De La Cobertura Y Universalización De La Salud En El Municipio De La Dorada"/>
    <x v="21"/>
    <x v="21"/>
    <s v="111"/>
    <s v="Secretaría Local de salud"/>
    <s v="Salud y Protección Social"/>
    <n v="31330131"/>
    <n v="0"/>
    <n v="0"/>
    <n v="0"/>
    <n v="0"/>
    <n v="31330131"/>
    <n v="17760000"/>
    <n v="0"/>
    <n v="0"/>
    <n v="0"/>
    <n v="13570131"/>
    <n v="0"/>
    <n v="0"/>
  </r>
  <r>
    <s v="21"/>
    <s v="2.3.2.02.02.009.05.03.01.05"/>
    <s v="1.2.1.0.00"/>
    <s v="INGRESOS CORRIENTES DE LIBRE DESTINACION"/>
    <x v="4"/>
    <x v="4"/>
    <s v="1906"/>
    <s v="Aseguramiento y prestacion integral de servicios de salud"/>
    <x v="21"/>
    <x v="2"/>
    <x v="2"/>
    <x v="6"/>
    <s v=".202500000003102"/>
    <s v="FORTALECIMIENTO DE LA COBERTURA Y UNIVERSALIZACIÓN DE LA SALUD EN EL MUNICIPIO DE LA DORADA"/>
    <s v="1906041"/>
    <s v="Servicio de asistencia técnica"/>
    <s v="91122"/>
    <s v="91122 - Servicios de la administracion publica relacionados con la salud"/>
    <s v="202500000003102"/>
    <s v="Fortalecimiento De La Cobertura Y Universalización De La Salud En El Municipio De La Dorada"/>
    <x v="21"/>
    <x v="21"/>
    <s v="111"/>
    <s v="Secretaría Local de salud"/>
    <s v="Salud y Protección Social"/>
    <n v="153109869"/>
    <n v="0"/>
    <n v="0"/>
    <n v="0"/>
    <n v="30000000"/>
    <n v="123109869"/>
    <n v="92523333.670000002"/>
    <n v="76623333.670000002"/>
    <n v="54733333.670000002"/>
    <n v="54733333.670000002"/>
    <n v="30586535.329999998"/>
    <n v="21890000"/>
    <n v="0"/>
  </r>
  <r>
    <s v="21"/>
    <s v="2.3.2.02.02.009.05.03.01.06"/>
    <s v="1.3.3.5.07"/>
    <s v="R.B. RECURSOS DEL SISTEMA DE SEGURIDAD SOCIAL INTEGRAL - SALUD"/>
    <x v="4"/>
    <x v="4"/>
    <s v="1906"/>
    <s v="Aseguramiento y prestacion integral de servicios de salud"/>
    <x v="21"/>
    <x v="2"/>
    <x v="2"/>
    <x v="6"/>
    <s v=".202500000003102"/>
    <s v="FORTALECIMIENTO DE LA COBERTURA Y UNIVERSALIZACIÓN DE LA SALUD EN EL MUNICIPIO DE LA DORADA"/>
    <s v="1906041"/>
    <s v="Servicio de asistencia técnica"/>
    <s v="91122"/>
    <s v="91122 - Servicios de la administracion publica relacionados con la salud"/>
    <s v="202500000003102"/>
    <s v="Fortalecimiento De La Cobertura Y Universalización De La Salud En El Municipio De La Dorada"/>
    <x v="21"/>
    <x v="21"/>
    <s v="111"/>
    <s v="Secretaría Local de salud"/>
    <s v="Salud - Recursos del Balance"/>
    <n v="0"/>
    <n v="61110540.899999999"/>
    <n v="0"/>
    <n v="0"/>
    <n v="0"/>
    <n v="61110540.899999999"/>
    <n v="37842000"/>
    <n v="0"/>
    <n v="0"/>
    <n v="0"/>
    <n v="23268540.899999999"/>
    <n v="0"/>
    <n v="0"/>
  </r>
  <r>
    <s v="21"/>
    <s v="2.3.2.02.02.009.05.03.01.02"/>
    <s v="1.2.3.3.08"/>
    <s v="SISTEMA GENERAL DE SEGURIDAD SOCIAL EN SALUD - RECURSOS DE ENTIDADES TERRITORIALES"/>
    <x v="4"/>
    <x v="4"/>
    <s v="1906"/>
    <s v="Aseguramiento y prestacion integral de servicios de salud"/>
    <x v="22"/>
    <x v="2"/>
    <x v="2"/>
    <x v="6"/>
    <s v="202500000003102.."/>
    <s v="FORTALECIMIENTO DE LA COBERTURA Y UNIVERSALIZACIÓN DE LA SALUD EN EL MUNICIPIO DE LA DORADA"/>
    <s v="1906044"/>
    <s v="Servicio de afiliaciones al régimen subsidiado del Sistema General de Seguridad Social"/>
    <s v="91122"/>
    <s v="91122 - Servicios de la administracion publica relacionados con la salud"/>
    <s v="202500000003102"/>
    <s v="Fortalecimiento De La Cobertura Y Universalización De La Salud En El Municipio De La Dorada"/>
    <x v="22"/>
    <x v="22"/>
    <s v="111"/>
    <s v="Secretaría Local de salud"/>
    <s v="Salud y Protección Social"/>
    <n v="79200000"/>
    <n v="0"/>
    <n v="0"/>
    <n v="0"/>
    <n v="0"/>
    <n v="79200000"/>
    <n v="77853333"/>
    <n v="32853333"/>
    <n v="30653333"/>
    <n v="26253333"/>
    <n v="1346667"/>
    <n v="2200000"/>
    <n v="4400000"/>
  </r>
  <r>
    <s v="16"/>
    <s v="2.3.2.02.02.006.04.05.02"/>
    <s v="1.2.3.1.05"/>
    <s v="IMPUESTO - SOBRETASA POR EL ALUMBRADO PUBLICO"/>
    <x v="0"/>
    <x v="0"/>
    <s v="2102"/>
    <s v="Consolidacion productiva del sector de energia electrica"/>
    <x v="23"/>
    <x v="0"/>
    <x v="0"/>
    <x v="0"/>
    <n v="202500000006600"/>
    <s v="ADMINISTRACIÓN (OPERACIÓN Y MANTENIMIENTO) DEL SISTEMA DE ALUMBRADO PÚBLICO PARA LA VIGENCIA 2025 LA DORADA"/>
    <s v="2102011"/>
    <s v="Redes de alumbrado publico con mantenimiento"/>
    <s v="91132"/>
    <s v="91132 - Servicios de la administracion publica relacionados con la energia y los combustibles"/>
    <s v="202500000006600"/>
    <s v="Administración (operación y mantenimiento) del sistema de alumbrado público para la vigencia 2025 La Dorada"/>
    <x v="23"/>
    <x v="23"/>
    <s v="112"/>
    <s v="Secretaría de Planeación"/>
    <s v="Alumbrado - Minas y Energía"/>
    <n v="2459920595"/>
    <n v="0"/>
    <n v="0"/>
    <n v="0"/>
    <n v="0"/>
    <n v="2459920595"/>
    <n v="1016739815"/>
    <n v="439669148"/>
    <n v="300027148"/>
    <n v="294947982"/>
    <n v="1443180780"/>
    <n v="139642000"/>
    <n v="5079166"/>
  </r>
  <r>
    <s v="16"/>
    <s v="2.3.2.02.02.006.04.05.03"/>
    <s v="1.2.3.1.05"/>
    <s v="IMPUESTO - SOBRETASA POR EL ALUMBRADO PUBLICO"/>
    <x v="0"/>
    <x v="0"/>
    <s v="2102"/>
    <s v="Consolidacion productiva del sector de energia electrica"/>
    <x v="24"/>
    <x v="0"/>
    <x v="0"/>
    <x v="0"/>
    <s v="202500000008503."/>
    <s v="AMPLIACIÓN MODERNIZACIÓN, DEL SISTEMA DE ALUMBRADO PÚBLICO VIGENCIA 2025 EN EL MUNICIPIO DE LA DORADA"/>
    <s v="2102013"/>
    <s v="Redes de alumbrado publico mejoradas"/>
    <s v="91132"/>
    <s v="91132 - Servicios de la administracion publica relacionados con la energia y los combustibles"/>
    <n v="202500000008503"/>
    <s v="AMPLIACIÓN MODERNIZACIÓN, DEL SISTEMA DE ALUMBRADO PÚBLICO VIGENCIA 2025 EN EL MUNICIPIO DE LA DORADA"/>
    <x v="24"/>
    <x v="24"/>
    <s v="112"/>
    <s v="Secretaría de Planeación"/>
    <s v="Alumbrado - Minas y Energía"/>
    <n v="165000000"/>
    <n v="0"/>
    <n v="0"/>
    <n v="0"/>
    <n v="0"/>
    <n v="165000000"/>
    <n v="0"/>
    <n v="0"/>
    <n v="0"/>
    <n v="0"/>
    <n v="165000000"/>
    <n v="0"/>
    <n v="0"/>
  </r>
  <r>
    <s v="16"/>
    <s v="2.3.2.02.02.006.04.05.04"/>
    <s v="1.2.3.1.05"/>
    <s v="IMPUESTO - SOBRETASA POR EL ALUMBRADO PUBLICO"/>
    <x v="0"/>
    <x v="0"/>
    <s v="2102"/>
    <s v="Consolidacion productiva del sector de energia electrica"/>
    <x v="25"/>
    <x v="0"/>
    <x v="0"/>
    <x v="0"/>
    <s v=".202500000008503"/>
    <s v="AMPLIACIÓN MODERNIZACIÓN, DEL SISTEMA DE ALUMBRADO PÚBLICO VIGENCIA 2025 EN EL MUNICIPIO DE LA DORADA"/>
    <s v="2102036"/>
    <s v="Servicio de educacion informal a las comunidades en temas de eficiencia energetica y el uso racional de la energia"/>
    <s v="91132"/>
    <s v="91132 - Servicios de la administracion publica relacionados con la energia y los combustibles"/>
    <n v="202500000008503"/>
    <s v="AMPLIACIÓN MODERNIZACIÓN, DEL SISTEMA DE ALUMBRADO PÚBLICO VIGENCIA 2025 EN EL MUNICIPIO DE LA DORADA"/>
    <x v="25"/>
    <x v="25"/>
    <s v="112"/>
    <s v="Secretaría de Planeación"/>
    <s v="Alumbrado - Minas y Energía"/>
    <n v="10000000"/>
    <n v="0"/>
    <n v="0"/>
    <n v="14000000"/>
    <n v="0"/>
    <n v="24000000"/>
    <n v="0"/>
    <n v="0"/>
    <n v="0"/>
    <n v="0"/>
    <n v="24000000"/>
    <n v="0"/>
    <n v="0"/>
  </r>
  <r>
    <s v="16"/>
    <s v="2.3.2.02.02.006.04.05.05"/>
    <s v="1.2.3.1.05"/>
    <s v="IMPUESTO - SOBRETASA POR EL ALUMBRADO PUBLICO"/>
    <x v="0"/>
    <x v="0"/>
    <s v="2102"/>
    <s v="Consolidacion productiva del sector de energia electrica"/>
    <x v="26"/>
    <x v="0"/>
    <x v="0"/>
    <x v="0"/>
    <n v="202500000009027"/>
    <s v="CONSTRUCCIÓN DE CENTRAL DE GENERACIÓN FOTOVOLTAICA PARA ABASTECER EL SUMINISTRO ENERGÉTICO DEL SISTEMA DE ALUMBRADO PÚBLICO DEL MUNICIPIO DE LA DORADA LA DORADA"/>
    <s v="2102038"/>
    <s v="Central de generacion fotovoltaica construida"/>
    <s v="91132"/>
    <s v="91132 - Servicios de la administracion publica relacionados con la energia y los combustibles"/>
    <n v="202500000009027"/>
    <s v="CONSTRUCCIÓN DE CENTRAL DE GENERACIÓN FOTOVOLTAICA PARA ABASTECER EL SUMINISTRO ENERGÉTICO DEL SISTEMA DE ALUMBRADO PÚBLICO DEL MUNICIPIO DE LA DORADA LA DORADA"/>
    <x v="26"/>
    <x v="26"/>
    <s v="112"/>
    <s v="Secretaría de Planeación"/>
    <s v="Alumbrado - Minas y Energía"/>
    <n v="2000000000"/>
    <n v="0"/>
    <n v="0"/>
    <n v="0"/>
    <n v="14000000"/>
    <n v="1986000000"/>
    <n v="24000000"/>
    <n v="0"/>
    <n v="0"/>
    <n v="0"/>
    <n v="1962000000"/>
    <n v="0"/>
    <n v="0"/>
  </r>
  <r>
    <s v="16"/>
    <s v="2.3.2.02.02.006.04.05.07"/>
    <s v="1.3.3.3.14"/>
    <s v="R.B. IMPUESTO DE ALUMBRADO PUBLICO"/>
    <x v="0"/>
    <x v="0"/>
    <s v="2102"/>
    <s v="Consolidacion productiva del sector de energia electrica"/>
    <x v="26"/>
    <x v="0"/>
    <x v="0"/>
    <x v="0"/>
    <n v="202500000009027"/>
    <s v="CONSTRUCCIÓN DE CENTRAL DE GENERACIÓN FOTOVOLTAICA PARA ABASTECER EL SUMINISTRO ENERGÉTICO DEL SISTEMA DE ALUMBRADO PÚBLICO DEL MUNICIPIO DE LA DORADA LA DORADA"/>
    <s v="2102038"/>
    <s v="Central de generacion fotovoltaica construida"/>
    <s v="91132"/>
    <s v="91132 - Servicios de la administracion publica relacionados con la energia y los combustibles"/>
    <n v="202500000009027"/>
    <s v="CONSTRUCCIÓN DE CENTRAL DE GENERACIÓN FOTOVOLTAICA PARA ABASTECER EL SUMINISTRO ENERGÉTICO DEL SISTEMA DE ALUMBRADO PÚBLICO DEL MUNICIPIO DE LA DORADA LA DORADA"/>
    <x v="26"/>
    <x v="26"/>
    <s v="112"/>
    <s v="Secretaría de Planeación"/>
    <s v="Alumbrado - Minas y Energía - Recurso del Balance"/>
    <n v="0"/>
    <n v="2971002683"/>
    <n v="0"/>
    <n v="0"/>
    <n v="0"/>
    <n v="2971002683"/>
    <n v="0"/>
    <n v="0"/>
    <n v="0"/>
    <n v="0"/>
    <n v="2971002683"/>
    <n v="0"/>
    <n v="0"/>
  </r>
  <r>
    <s v="16"/>
    <s v="2.3.2.02.02.006.04.05.06"/>
    <s v="1.2.3.1.05"/>
    <s v="IMPUESTO - SOBRETASA POR EL ALUMBRADO PUBLICO"/>
    <x v="0"/>
    <x v="0"/>
    <s v="2102"/>
    <s v="Consolidacion productiva del sector de energia electrica"/>
    <x v="27"/>
    <x v="0"/>
    <x v="0"/>
    <x v="0"/>
    <s v="202500000008503.."/>
    <s v="AMPLIACIÓN MODERNIZACIÓN, DEL SISTEMA DE ALUMBRADO PÚBLICO VIGENCIA 2025 EN EL MUNICIPIO DE LA DORADA"/>
    <s v="2102058"/>
    <s v="Unidades de generacion fotovoltaica de energia electrica instaladas"/>
    <s v="91132"/>
    <s v="91132 - Servicios de la administracion publica relacionados con la energia y los combustibles"/>
    <n v="202500000008503"/>
    <s v="AMPLIACIÓN MODERNIZACIÓN, DEL SISTEMA DE ALUMBRADO PÚBLICO VIGENCIA 2025 EN EL MUNICIPIO DE LA DORADA"/>
    <x v="27"/>
    <x v="27"/>
    <s v="112"/>
    <s v="Secretaría de Planeación"/>
    <s v="Alumbrado - Minas y Energía"/>
    <n v="300000000"/>
    <n v="0"/>
    <n v="0"/>
    <n v="0"/>
    <n v="0"/>
    <n v="300000000"/>
    <n v="0"/>
    <n v="0"/>
    <n v="0"/>
    <n v="0"/>
    <n v="300000000"/>
    <n v="0"/>
    <n v="0"/>
  </r>
  <r>
    <s v="16"/>
    <s v="2.3.2.02.02.009.03.03.01"/>
    <s v="1.2.4.3.03"/>
    <s v="SGP-PROPOSITO GENERAL-PROPOSITO GENERAL LIBRE INVERSION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"/>
    <n v="60000000"/>
    <n v="0"/>
    <n v="0"/>
    <n v="0"/>
    <n v="4059600"/>
    <n v="55940400"/>
    <n v="22620400"/>
    <n v="22620400"/>
    <n v="17956400"/>
    <n v="17956400"/>
    <n v="33320000"/>
    <n v="4664000"/>
    <n v="0"/>
  </r>
  <r>
    <s v="16"/>
    <s v="2.3.2.02.02.009.03.03.02"/>
    <s v="1.3.1.1.08"/>
    <s v="OTRAS TRANSFERENCIAS DE CAPITAL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"/>
    <n v="400000000"/>
    <n v="0"/>
    <n v="0"/>
    <n v="0"/>
    <n v="0"/>
    <n v="400000000"/>
    <n v="0"/>
    <n v="0"/>
    <n v="0"/>
    <n v="0"/>
    <n v="400000000"/>
    <n v="0"/>
    <n v="0"/>
  </r>
  <r>
    <s v="16"/>
    <s v="2.3.2.02.02.009.03.03.03"/>
    <s v="1.2.1.0.00"/>
    <s v="INGRESOS CORRIENTES DE LIBRE DESTINACION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"/>
    <n v="800000000"/>
    <n v="0"/>
    <n v="0"/>
    <n v="0"/>
    <n v="0"/>
    <n v="800000000"/>
    <n v="800000000"/>
    <n v="504661907.00999999"/>
    <n v="504661907.00999999"/>
    <n v="504661907.00999999"/>
    <n v="0"/>
    <n v="0"/>
    <n v="0"/>
  </r>
  <r>
    <s v="16"/>
    <s v="2.3.2.02.02.009.03.03.19"/>
    <s v="1.3.1.1.08"/>
    <s v="OTRAS TRANSFERENCIAS DE CAPITAL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 - Resolución 1044-6  Transporte Escolar - Gobernación 2025"/>
    <n v="0"/>
    <n v="270000000"/>
    <n v="0"/>
    <n v="0"/>
    <n v="0"/>
    <n v="270000000"/>
    <n v="270000000"/>
    <n v="0"/>
    <n v="0"/>
    <n v="0"/>
    <n v="0"/>
    <n v="0"/>
    <n v="0"/>
  </r>
  <r>
    <s v="16"/>
    <s v="2.3.2.02.02.009.03.03.20"/>
    <s v="1.2.4.1.03"/>
    <s v="SGP-EDUCACION-CALIDAD  POR MATRICULA OFICIAL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"/>
    <n v="0"/>
    <n v="0"/>
    <n v="0"/>
    <n v="73062332"/>
    <n v="0"/>
    <n v="73062332"/>
    <n v="0"/>
    <n v="0"/>
    <n v="0"/>
    <n v="0"/>
    <n v="73062332"/>
    <n v="0"/>
    <n v="0"/>
  </r>
  <r>
    <s v="16"/>
    <s v="2.3.2.02.02.009.03.03.21"/>
    <s v="1.3.3.11.08"/>
    <s v="R.B. OTRAS TRANSFERENCIAS DE CAPITAL"/>
    <x v="5"/>
    <x v="5"/>
    <s v="2201"/>
    <s v="Calidad, cobertura y fortalecimiento de la educacion inicial, prescolar, basica y media"/>
    <x v="28"/>
    <x v="2"/>
    <x v="3"/>
    <x v="8"/>
    <n v="202500000002366"/>
    <s v="IMPLEMENTACIÓN DE ESTRATEGIAS DE ACCESO, COBERTURA Y PERMANENCIA ESTUDIANTIL EN LAS INSTITUCIONES EDUCATIVAS OFICIALES DEL MUNICIPIO DE LA DORADA"/>
    <s v="2201029"/>
    <s v="Servicio de apoyo a la permanencia con transporte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8"/>
    <x v="28"/>
    <s v="117"/>
    <s v="Secretaría de Inclusión e Integración Social"/>
    <s v="Educación - Rec, Balance - Res, No. 5697-6,  Gobernación 2024"/>
    <n v="0"/>
    <n v="41983332.43"/>
    <n v="0"/>
    <n v="0"/>
    <n v="0"/>
    <n v="41983332.43"/>
    <n v="41983332.43"/>
    <n v="0"/>
    <n v="0"/>
    <n v="0"/>
    <n v="0"/>
    <n v="0"/>
    <n v="0"/>
  </r>
  <r>
    <s v="16"/>
    <s v="2.3.2.02.02.009.03.03.04"/>
    <s v="1.2.1.0.00"/>
    <s v="INGRESOS CORRIENTES DE LIBRE DESTINACION"/>
    <x v="5"/>
    <x v="5"/>
    <s v="2201"/>
    <s v="Calidad, cobertura y fortalecimiento de la educacion inicial, prescolar, basica y media"/>
    <x v="29"/>
    <x v="2"/>
    <x v="3"/>
    <x v="8"/>
    <s v="202500000002366."/>
    <s v="IMPLEMENTACIÓN DE ESTRATEGIAS DE ACCESO, COBERTURA Y PERMANENCIA ESTUDIANTIL EN LAS INSTITUCIONES EDUCATIVAS OFICIALES DEL MUNICIPIO DE LA DORADA"/>
    <s v="2201033"/>
    <s v="Servicio de fomento para la permanencia en programas de educacion formal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9"/>
    <x v="29"/>
    <s v="117"/>
    <s v="Secretaría de Inclusión e Integración Social"/>
    <s v="Educación"/>
    <n v="0"/>
    <n v="0"/>
    <n v="0"/>
    <n v="49600000"/>
    <n v="0"/>
    <n v="49600000"/>
    <n v="39858000"/>
    <n v="39858000"/>
    <n v="0"/>
    <n v="0"/>
    <n v="9742000"/>
    <n v="39858000"/>
    <n v="0"/>
  </r>
  <r>
    <s v="16"/>
    <s v="2.3.2.02.02.009.03.03.04"/>
    <s v="1.2.4.3.03"/>
    <s v="SGP-PROPOSITO GENERAL-PROPOSITO GENERAL LIBRE INVERSION"/>
    <x v="5"/>
    <x v="5"/>
    <s v="2201"/>
    <s v="Calidad, cobertura y fortalecimiento de la educacion inicial, prescolar, basica y media"/>
    <x v="29"/>
    <x v="2"/>
    <x v="3"/>
    <x v="8"/>
    <s v="202500000002366."/>
    <s v="IMPLEMENTACIÓN DE ESTRATEGIAS DE ACCESO, COBERTURA Y PERMANENCIA ESTUDIANTIL EN LAS INSTITUCIONES EDUCATIVAS OFICIALES DEL MUNICIPIO DE LA DORADA"/>
    <s v="2201033"/>
    <s v="Servicio de fomento para la permanencia en programas de educacion formal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9"/>
    <x v="29"/>
    <s v="117"/>
    <s v="Secretaría de Inclusión e Integración Social"/>
    <s v="Educación"/>
    <n v="180800000"/>
    <n v="0"/>
    <n v="0"/>
    <n v="0"/>
    <n v="29980746"/>
    <n v="150819254"/>
    <n v="138321253"/>
    <n v="138321253"/>
    <n v="50987920"/>
    <n v="50987920"/>
    <n v="12498001"/>
    <n v="87333333"/>
    <n v="0"/>
  </r>
  <r>
    <s v="16"/>
    <s v="2.3.2.02.02.009.03.03.05"/>
    <s v="1.2.4.1.04"/>
    <s v="SGP-EDUCACION-CALIDAD  POR GRATUIDAD"/>
    <x v="5"/>
    <x v="5"/>
    <s v="2201"/>
    <s v="Calidad, cobertura y fortalecimiento de la educacion inicial, prescolar, basica y media"/>
    <x v="29"/>
    <x v="2"/>
    <x v="3"/>
    <x v="8"/>
    <s v="202500000002366."/>
    <s v="IMPLEMENTACIÓN DE ESTRATEGIAS DE ACCESO, COBERTURA Y PERMANENCIA ESTUDIANTIL EN LAS INSTITUCIONES EDUCATIVAS OFICIALES DEL MUNICIPIO DE LA DORADA"/>
    <s v="2201033"/>
    <s v="Servicio de fomento para la permanencia en programas de educacion formal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29"/>
    <x v="29"/>
    <s v="117"/>
    <s v="Secretaría de Inclusión e Integración Social"/>
    <s v="Educación - SSF"/>
    <n v="1030653047"/>
    <n v="420026909"/>
    <n v="0"/>
    <n v="0"/>
    <n v="0"/>
    <n v="1450679956"/>
    <n v="1450679956"/>
    <n v="1450679956"/>
    <n v="1450679956"/>
    <n v="1450679956"/>
    <n v="0"/>
    <n v="0"/>
    <n v="0"/>
  </r>
  <r>
    <s v="16"/>
    <s v="2.3.2.02.02.009.03.03.06"/>
    <s v="1.2.4.3.03"/>
    <s v="SGP-PROPOSITO GENERAL-PROPOSITO GENERAL LIBRE INVERSION"/>
    <x v="5"/>
    <x v="5"/>
    <s v="2201"/>
    <s v="Calidad, cobertura y fortalecimiento de la educacion inicial, prescolar, basica y media"/>
    <x v="30"/>
    <x v="2"/>
    <x v="3"/>
    <x v="8"/>
    <n v="202500000002105"/>
    <s v="FORTALECIMIENTO DE LA EDUCACIÓN A TRAVÉS DE ESTRATEGIAS DE MANTENIMIENTO BÁSICO A LAS INSTITUCIONES EDUCATIVAS OFICIALES DEL MUNICIPIO DE LA DORADA"/>
    <s v="2201062"/>
    <s v="Infraestructura educativa mantenida"/>
    <s v="91121"/>
    <s v="91121 - Servicios de la administracion publica relacionados con la educacion"/>
    <s v="202500000002105"/>
    <s v="Fortalecimiento de la educación a través de estrategias de mantenimiento básico a las Instituciones Educativas Oficiales del municipio de La Dorada"/>
    <x v="30"/>
    <x v="30"/>
    <s v="117"/>
    <s v="Secretaría de Inclusión e Integración Social"/>
    <s v="Educación"/>
    <n v="80000000"/>
    <n v="0"/>
    <n v="0"/>
    <n v="0"/>
    <n v="0"/>
    <n v="80000000"/>
    <n v="70000000"/>
    <n v="70000000"/>
    <n v="10000000"/>
    <n v="10000000"/>
    <n v="10000000"/>
    <n v="60000000"/>
    <n v="0"/>
  </r>
  <r>
    <s v="16"/>
    <s v="2.3.2.02.02.009.03.03.07"/>
    <s v="1.2.4.1.03"/>
    <s v="SGP-EDUCACION-CALIDAD  POR MATRICULA OFICIAL"/>
    <x v="5"/>
    <x v="5"/>
    <s v="2201"/>
    <s v="Calidad, cobertura y fortalecimiento de la educacion inicial, prescolar, basica y media"/>
    <x v="30"/>
    <x v="2"/>
    <x v="3"/>
    <x v="8"/>
    <n v="202500000002105"/>
    <s v="FORTALECIMIENTO DE LA EDUCACIÓN A TRAVÉS DE ESTRATEGIAS DE MANTENIMIENTO BÁSICO A LAS INSTITUCIONES EDUCATIVAS OFICIALES DEL MUNICIPIO DE LA DORADA"/>
    <s v="2201062"/>
    <s v="Infraestructura educativa mantenida"/>
    <s v="91121"/>
    <s v="91121 - Servicios de la administracion publica relacionados con la educacion"/>
    <s v="202500000002105"/>
    <s v="Fortalecimiento de la educación a través de estrategias de mantenimiento básico a las Instituciones Educativas Oficiales del municipio de La Dorada"/>
    <x v="30"/>
    <x v="30"/>
    <s v="117"/>
    <s v="Secretaría de Inclusión e Integración Social"/>
    <s v="Educación"/>
    <n v="922182371"/>
    <n v="73062332"/>
    <n v="0"/>
    <n v="0"/>
    <n v="73062332"/>
    <n v="922182371"/>
    <n v="922182371"/>
    <n v="378409069"/>
    <n v="378409069"/>
    <n v="378409069"/>
    <n v="0"/>
    <n v="0"/>
    <n v="0"/>
  </r>
  <r>
    <s v="16"/>
    <s v="2.3.2.02.02.009.03.03.08"/>
    <s v="1.2.1.0.00"/>
    <s v="INGRESOS CORRIENTES DE LIBRE DESTINACION"/>
    <x v="5"/>
    <x v="5"/>
    <s v="2201"/>
    <s v="Calidad, cobertura y fortalecimiento de la educacion inicial, prescolar, basica y media"/>
    <x v="30"/>
    <x v="2"/>
    <x v="3"/>
    <x v="8"/>
    <n v="202500000002105"/>
    <s v="FORTALECIMIENTO DE LA EDUCACIÓN A TRAVÉS DE ESTRATEGIAS DE MANTENIMIENTO BÁSICO A LAS INSTITUCIONES EDUCATIVAS OFICIALES DEL MUNICIPIO DE LA DORADA"/>
    <s v="2201062"/>
    <s v="Infraestructura educativa mantenida"/>
    <s v="91121"/>
    <s v="91121 - Servicios de la administracion publica relacionados con la educacion"/>
    <s v="202500000002105"/>
    <s v="Fortalecimiento de la educación a través de estrategias de mantenimiento básico a las Instituciones Educativas Oficiales del municipio de La Dorada"/>
    <x v="30"/>
    <x v="30"/>
    <s v="117"/>
    <s v="Secretaría de Inclusión e Integración Social"/>
    <s v="Educación"/>
    <n v="167817629"/>
    <n v="0"/>
    <n v="0"/>
    <n v="0"/>
    <n v="10559654"/>
    <n v="157257975"/>
    <n v="125863221.75"/>
    <n v="125847949"/>
    <n v="125847949"/>
    <n v="125847949"/>
    <n v="31394753.25"/>
    <n v="0"/>
    <n v="0"/>
  </r>
  <r>
    <s v="16"/>
    <s v="2.3.2.02.02.009.03.03.15"/>
    <s v="1.3.3.6.03"/>
    <s v="R.B. SGP-EDUCACION-CALIDAD  POR MATRICULA OFICIAL"/>
    <x v="5"/>
    <x v="5"/>
    <s v="2201"/>
    <s v="Calidad, cobertura y fortalecimiento de la educacion inicial, prescolar, basica y media"/>
    <x v="30"/>
    <x v="2"/>
    <x v="3"/>
    <x v="8"/>
    <n v="202500000002105"/>
    <s v="FORTALECIMIENTO DE LA EDUCACIÓN A TRAVÉS DE ESTRATEGIAS DE MANTENIMIENTO BÁSICO A LAS INSTITUCIONES EDUCATIVAS OFICIALES DEL MUNICIPIO DE LA DORADA"/>
    <s v="2201062"/>
    <s v="Infraestructura educativa mantenida"/>
    <s v="91121"/>
    <s v="91121 - Servicios de la administracion publica relacionados con la educacion"/>
    <s v="202500000002105"/>
    <s v="Fortalecimiento de la educación a través de estrategias de mantenimiento básico a las Instituciones Educativas Oficiales del municipio de La Dorada"/>
    <x v="30"/>
    <x v="30"/>
    <s v="117"/>
    <s v="Secretaría de Inclusión e Integración Social"/>
    <s v="Educación - Recurso del Balance"/>
    <n v="0"/>
    <n v="20642499.140000001"/>
    <n v="0"/>
    <n v="0"/>
    <n v="0"/>
    <n v="20642499.140000001"/>
    <n v="0"/>
    <n v="0"/>
    <n v="0"/>
    <n v="0"/>
    <n v="20642499.140000001"/>
    <n v="0"/>
    <n v="0"/>
  </r>
  <r>
    <s v="16"/>
    <s v="2.3.2.02.02.009.03.03.17"/>
    <s v="1.3.3.11.08"/>
    <s v="R.B. OTRAS TRANSFERENCIAS DE CAPITAL"/>
    <x v="5"/>
    <x v="5"/>
    <s v="2201"/>
    <s v="Calidad, cobertura y fortalecimiento de la educacion inicial, prescolar, basica y media"/>
    <x v="30"/>
    <x v="2"/>
    <x v="3"/>
    <x v="8"/>
    <n v="202500000002105"/>
    <s v="FORTALECIMIENTO DE LA EDUCACIÓN A TRAVÉS DE ESTRATEGIAS DE MANTENIMIENTO BÁSICO A LAS INSTITUCIONES EDUCATIVAS OFICIALES DEL MUNICIPIO DE LA DORADA"/>
    <s v="2201062"/>
    <s v="Infraestructura educativa mantenida"/>
    <s v="91121"/>
    <s v="91121 - Servicios de la administracion publica relacionados con la educacion"/>
    <s v="202500000002105"/>
    <s v="Fortalecimiento de la educación a través de estrategias de mantenimiento básico a las Instituciones Educativas Oficiales del municipio de La Dorada"/>
    <x v="30"/>
    <x v="30"/>
    <s v="117"/>
    <s v="Secretaría de Inclusión e Integración Social"/>
    <s v="Educación - Rec, Balance - Res, No. 4555-6,  Gobernación 2024"/>
    <n v="0"/>
    <n v="799999999"/>
    <n v="0"/>
    <n v="0"/>
    <n v="0"/>
    <n v="799999999"/>
    <n v="799999999"/>
    <n v="799999999"/>
    <n v="245307358"/>
    <n v="245307358"/>
    <n v="0"/>
    <n v="554692641"/>
    <n v="0"/>
  </r>
  <r>
    <s v="16"/>
    <s v="2.3.2.02.02.009.03.03.09"/>
    <s v="1.2.4.3.03"/>
    <s v="SGP-PROPOSITO GENERAL-PROPOSITO GENERAL LIBRE INVERSION"/>
    <x v="5"/>
    <x v="5"/>
    <s v="2201"/>
    <s v="Calidad, cobertura y fortalecimiento de la educacion inicial, prescolar, basica y media"/>
    <x v="31"/>
    <x v="2"/>
    <x v="3"/>
    <x v="8"/>
    <n v="202500000005743"/>
    <s v="FORTALECIMIENTO DE LAS ESCUELAS DE PADRES DE LAS INSTITUCIONES EDUCATIVAS OFICIALES DEL MUNICIPIO DE LA DORADA"/>
    <s v="2201067"/>
    <s v="Servicio de apoyo para el fortalecimiento de escuelas de padres"/>
    <s v="91121"/>
    <s v="91121 - Servicios de la administracion publica relacionados con la educacion"/>
    <s v="202500000005743"/>
    <s v="Fortalecimiento de las escuelas de padres de las Instituciones Educativas Oficiales del municipio de La Dorada"/>
    <x v="31"/>
    <x v="31"/>
    <s v="117"/>
    <s v="Secretaría de Inclusión e Integración Social"/>
    <s v="Educación"/>
    <n v="40000000"/>
    <n v="0"/>
    <n v="0"/>
    <n v="0"/>
    <n v="0"/>
    <n v="40000000"/>
    <n v="0"/>
    <n v="0"/>
    <n v="0"/>
    <n v="0"/>
    <n v="40000000"/>
    <n v="0"/>
    <n v="0"/>
  </r>
  <r>
    <s v="16"/>
    <s v="2.3.2.02.02.009.03.03.10"/>
    <s v="1.2.1.0.00"/>
    <s v="INGRESOS CORRIENTES DE LIBRE DESTINACION"/>
    <x v="5"/>
    <x v="5"/>
    <s v="2201"/>
    <s v="Calidad, cobertura y fortalecimiento de la educacion inicial, prescolar, basica y media"/>
    <x v="32"/>
    <x v="2"/>
    <x v="3"/>
    <x v="8"/>
    <s v=".202500000002366"/>
    <s v="IMPLEMENTACIÓN DE ESTRATEGIAS DE ACCESO, COBERTURA Y PERMANENCIA ESTUDIANTIL EN LAS INSTITUCIONES EDUCATIVAS OFICIALES DEL MUNICIPIO DE LA DORADA"/>
    <s v="2201073"/>
    <s v="Servicio de evaluacion de la calidad de la educacion inicial, preescolar, basica y media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32"/>
    <x v="32"/>
    <s v="117"/>
    <s v="Secretaría de Inclusión e Integración Social"/>
    <s v="Educación"/>
    <n v="0"/>
    <n v="0"/>
    <n v="0"/>
    <n v="959654"/>
    <n v="0"/>
    <n v="959654"/>
    <n v="959654"/>
    <n v="959654"/>
    <n v="0"/>
    <n v="0"/>
    <n v="0"/>
    <n v="959654"/>
    <n v="0"/>
  </r>
  <r>
    <s v="16"/>
    <s v="2.3.2.02.02.009.03.03.10"/>
    <s v="1.2.4.3.03"/>
    <s v="SGP-PROPOSITO GENERAL-PROPOSITO GENERAL LIBRE INVERSION"/>
    <x v="5"/>
    <x v="5"/>
    <s v="2201"/>
    <s v="Calidad, cobertura y fortalecimiento de la educacion inicial, prescolar, basica y media"/>
    <x v="32"/>
    <x v="2"/>
    <x v="3"/>
    <x v="8"/>
    <s v=".202500000002366"/>
    <s v="IMPLEMENTACIÓN DE ESTRATEGIAS DE ACCESO, COBERTURA Y PERMANENCIA ESTUDIANTIL EN LAS INSTITUCIONES EDUCATIVAS OFICIALES DEL MUNICIPIO DE LA DORADA"/>
    <s v="2201073"/>
    <s v="Servicio de evaluacion de la calidad de la educacion inicial, preescolar, basica y media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32"/>
    <x v="32"/>
    <s v="117"/>
    <s v="Secretaría de Inclusión e Integración Social"/>
    <s v="Educación"/>
    <n v="50000000"/>
    <n v="0"/>
    <n v="0"/>
    <n v="9040346"/>
    <n v="0"/>
    <n v="59040346"/>
    <n v="59040346"/>
    <n v="59040346"/>
    <n v="0"/>
    <n v="0"/>
    <n v="0"/>
    <n v="59040346"/>
    <n v="0"/>
  </r>
  <r>
    <s v="16"/>
    <s v="2.3.2.02.02.009.03.03.11"/>
    <s v="1.2.4.4.01"/>
    <s v="SGP-ASIGNACION ESPECIAL-PROGRAMAS DE ALIMENTACION ESCOLAR"/>
    <x v="5"/>
    <x v="5"/>
    <s v="2201"/>
    <s v="Calidad, cobertura y fortalecimiento de la educacion inicial, prescolar, basica y media"/>
    <x v="33"/>
    <x v="2"/>
    <x v="3"/>
    <x v="8"/>
    <s v="202500000002366.."/>
    <s v="IMPLEMENTACIÓN DE ESTRATEGIAS DE ACCESO, COBERTURA Y PERMANENCIA ESTUDIANTIL EN LAS INSTITUCIONES EDUCATIVAS OFICIALES DEL MUNICIPIO DE LA DORADA"/>
    <s v="2201079"/>
    <s v="Servicio de apoyo financiero a entidades territoriales para la ejecucion de estrategias de permanencia con alimentacion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33"/>
    <x v="33"/>
    <s v="117"/>
    <s v="Secretaría de Inclusión e Integración Social"/>
    <s v="Educación"/>
    <n v="393018914"/>
    <n v="0"/>
    <n v="5212716"/>
    <n v="0"/>
    <n v="0"/>
    <n v="387806198"/>
    <n v="387806198"/>
    <n v="0"/>
    <n v="0"/>
    <n v="0"/>
    <n v="0"/>
    <n v="0"/>
    <n v="0"/>
  </r>
  <r>
    <s v="16"/>
    <s v="2.3.2.02.02.009.03.03.16"/>
    <s v="1.3.3.9.01"/>
    <s v="R.B. SGP-ASIGNACION ESPECIAL-PROGRAMAS DE ALIMENTACION ESCOLAR"/>
    <x v="5"/>
    <x v="5"/>
    <s v="2201"/>
    <s v="Calidad, cobertura y fortalecimiento de la educacion inicial, prescolar, basica y media"/>
    <x v="33"/>
    <x v="2"/>
    <x v="3"/>
    <x v="8"/>
    <s v="202500000002366.."/>
    <s v="IMPLEMENTACIÓN DE ESTRATEGIAS DE ACCESO, COBERTURA Y PERMANENCIA ESTUDIANTIL EN LAS INSTITUCIONES EDUCATIVAS OFICIALES DEL MUNICIPIO DE LA DORADA"/>
    <s v="2201079"/>
    <s v="Servicio de apoyo financiero a entidades territoriales para la ejecucion de estrategias de permanencia con alimentacion escolar"/>
    <s v="91121"/>
    <s v="91121 - Servicios de la administracion publica relacionados con la educacion"/>
    <s v="202500000002366"/>
    <s v="Implementación de estrategias de acceso, cobertura y permanencia estudiantil en las Instituciones Educativas Oficiales del municipio de La Dorada"/>
    <x v="33"/>
    <x v="33"/>
    <s v="117"/>
    <s v="Secretaría de Inclusión e Integración Social"/>
    <s v="Educación - Recurso del Balance A. E."/>
    <n v="0"/>
    <n v="66381823.479999997"/>
    <n v="0"/>
    <n v="0"/>
    <n v="0"/>
    <n v="66381823.479999997"/>
    <n v="66381823.479999997"/>
    <n v="0"/>
    <n v="0"/>
    <n v="0"/>
    <n v="0"/>
    <n v="0"/>
    <n v="0"/>
  </r>
  <r>
    <s v="16"/>
    <s v="2.3.2.02.02.009.03.03.12"/>
    <s v="1.2.4.3.03"/>
    <s v="SGP-PROPOSITO GENERAL-PROPOSITO GENERAL LIBRE INVERSION"/>
    <x v="5"/>
    <x v="5"/>
    <s v="2202"/>
    <s v="Calidad y fomento de la educacion superior"/>
    <x v="34"/>
    <x v="2"/>
    <x v="3"/>
    <x v="8"/>
    <n v="202500000003762"/>
    <s v="FORTALECIMIENTO DEL SISTEMA EDUCATIVO A TRAVÉS DE PROGRAMAS PARA EL ACCESO A LA EDUCACIÓN SUPERIOR EN EL MUNICIPIO DE LA DORADA"/>
    <s v="2202062"/>
    <s v="Servicio de fomento para el acceso a la educación superior"/>
    <s v="91121"/>
    <s v="91121 - Servicios de la administracion publica relacionados con la educacion"/>
    <s v="202500000003762"/>
    <s v="Fortalecimiento del sistema educativo a través de programas para el acceso a la educación superior en el municipio de La Dorada"/>
    <x v="34"/>
    <x v="34"/>
    <s v="117"/>
    <s v="Secretaría de Inclusión e Integración Social"/>
    <s v="Educación"/>
    <n v="20000000"/>
    <n v="0"/>
    <n v="0"/>
    <n v="0"/>
    <n v="0"/>
    <n v="20000000"/>
    <n v="0"/>
    <n v="0"/>
    <n v="0"/>
    <n v="0"/>
    <n v="20000000"/>
    <n v="0"/>
    <n v="0"/>
  </r>
  <r>
    <s v="16"/>
    <s v="2.3.2.02.02.009.03.03.13"/>
    <s v="1.2.3.1.19"/>
    <s v="ESTAMPILLAS"/>
    <x v="5"/>
    <x v="5"/>
    <s v="2202"/>
    <s v="Calidad y fomento de la educacion superior"/>
    <x v="34"/>
    <x v="2"/>
    <x v="3"/>
    <x v="8"/>
    <n v="202500000003762"/>
    <s v="FORTALECIMIENTO DEL SISTEMA EDUCATIVO A TRAVÉS DE PROGRAMAS PARA EL ACCESO A LA EDUCACIÓN SUPERIOR EN EL MUNICIPIO DE LA DORADA"/>
    <s v="2202062"/>
    <s v="Servicio de fomento para el acceso a la educación superior"/>
    <s v="91121"/>
    <s v="91121 - Servicios de la administracion publica relacionados con la educacion"/>
    <s v="202500000003762"/>
    <s v="Fortalecimiento del sistema educativo a través de programas para el acceso a la educación superior en el municipio de La Dorada"/>
    <x v="34"/>
    <x v="34"/>
    <s v="117"/>
    <s v="Secretaría de Inclusión e Integración Social"/>
    <s v="Educación - Pro Universidad"/>
    <n v="266250000"/>
    <n v="0"/>
    <n v="0"/>
    <n v="0"/>
    <n v="0"/>
    <n v="266250000"/>
    <n v="0"/>
    <n v="0"/>
    <n v="0"/>
    <n v="0"/>
    <n v="266250000"/>
    <n v="0"/>
    <n v="0"/>
  </r>
  <r>
    <s v="16"/>
    <s v="2.3.2.02.02.009.03.03.18"/>
    <s v="1.3.3.3.20"/>
    <s v="R.B. ESTAMPILLAS"/>
    <x v="5"/>
    <x v="5"/>
    <s v="2202"/>
    <s v="Calidad y fomento de la educacion superior"/>
    <x v="34"/>
    <x v="2"/>
    <x v="3"/>
    <x v="8"/>
    <n v="202500000003762"/>
    <s v="FORTALECIMIENTO DEL SISTEMA EDUCATIVO A TRAVÉS DE PROGRAMAS PARA EL ACCESO A LA EDUCACIÓN SUPERIOR EN EL MUNICIPIO DE LA DORADA"/>
    <s v="2202062"/>
    <s v="Servicio de fomento para el acceso a la educación superior"/>
    <s v="91121"/>
    <s v="91121 - Servicios de la administracion publica relacionados con la educacion"/>
    <s v="202500000003762"/>
    <s v="Fortalecimiento del sistema educativo a través de programas para el acceso a la educación superior en el municipio de La Dorada"/>
    <x v="34"/>
    <x v="34"/>
    <s v="117"/>
    <s v="Secretaría de Inclusión e Integración Social"/>
    <s v="Estampilla ProUniversidad - Recurso del Balance"/>
    <n v="0"/>
    <n v="712555355.53999996"/>
    <n v="0"/>
    <n v="0"/>
    <n v="0"/>
    <n v="712555355.53999996"/>
    <n v="332892721"/>
    <n v="332892721"/>
    <n v="332892721"/>
    <n v="332892721"/>
    <n v="379662634.54000002"/>
    <n v="0"/>
    <n v="0"/>
  </r>
  <r>
    <s v="16"/>
    <s v="2.3.2.02.02.009.03.03.14"/>
    <s v="1.2.4.3.03"/>
    <s v="SGP-PROPOSITO GENERAL-PROPOSITO GENERAL LIBRE INVERSION"/>
    <x v="5"/>
    <x v="5"/>
    <s v="2202"/>
    <s v="Calidad y fomento de la educacion superior"/>
    <x v="35"/>
    <x v="2"/>
    <x v="3"/>
    <x v="8"/>
    <s v="202500000003762."/>
    <s v="FORTALECIMIENTO DEL SISTEMA EDUCATIVO A TRAVÉS DE PROGRAMAS PARA EL ACCESO A LA EDUCACIÓN SUPERIOR EN EL MUNICIPIO DE LA DORADA"/>
    <s v="2202063"/>
    <s v="Servicio de apoyo financiero para el acceso a la educación superior"/>
    <s v="91121"/>
    <s v="91121 - Servicios de la administracion publica relacionados con la educacion"/>
    <s v="202500000003762"/>
    <s v="Fortalecimiento del sistema educativo a través de programas para el acceso a la educación superior en el municipio de La Dorada"/>
    <x v="35"/>
    <x v="35"/>
    <s v="117"/>
    <s v="Secretaría de Inclusión e Integración Social"/>
    <s v="Educación"/>
    <n v="100000000"/>
    <n v="0"/>
    <n v="0"/>
    <n v="0"/>
    <n v="0"/>
    <n v="100000000"/>
    <n v="75000000"/>
    <n v="0"/>
    <n v="0"/>
    <n v="0"/>
    <n v="25000000"/>
    <n v="0"/>
    <n v="0"/>
  </r>
  <r>
    <s v="16"/>
    <s v="2.3.2.02.02.009.04.06.01"/>
    <s v="1.2.1.0.00"/>
    <s v="INGRESOS CORRIENTES DE LIBRE DESTINACION"/>
    <x v="6"/>
    <x v="6"/>
    <s v="2301"/>
    <s v="Facilitar el acceso y uso de las Tecnologias de la Informacion y las Comunicaciones en todo el territorio nacional"/>
    <x v="36"/>
    <x v="1"/>
    <x v="0"/>
    <x v="9"/>
    <n v="202500000002385"/>
    <s v="HABILITACIÓN DE ZONAS DIGITALES, ACCESO A LAS TECNOLOGÍAS DE LA INFORMACIÓN Y COMUNICACIONES EN EL MUNICIPIO DE LA LA DORADA"/>
    <s v="2301062"/>
    <s v="Servicio de apoyo en tecnologias de la informacion y las comunicaciones para la educacion basica, primaria y secundaria"/>
    <s v="97990"/>
    <s v="97990 - Otros servicios diversos n c p"/>
    <s v="202500000002385"/>
    <s v="Habilitación de zonas digitales, acceso a las tecnologías de la información y comunicaciones en el municipio de la La Dorada"/>
    <x v="36"/>
    <x v="36"/>
    <s v="112"/>
    <s v="Secretaría de Planeación"/>
    <s v="Tecnologías de la Información y las Comunicaciones"/>
    <n v="35000000"/>
    <n v="0"/>
    <n v="0"/>
    <n v="0"/>
    <n v="0"/>
    <n v="35000000"/>
    <n v="17883333"/>
    <n v="17883333"/>
    <n v="14183333"/>
    <n v="14183333"/>
    <n v="17116667"/>
    <n v="3700000"/>
    <n v="0"/>
  </r>
  <r>
    <s v="16"/>
    <s v="2.3.2.02.02.009.04.06.06"/>
    <s v="1.2.3.1.16"/>
    <s v="IMPUESTO DE TRANSPORTE POR OLEODUCTOS Y GASODUCTOS"/>
    <x v="6"/>
    <x v="6"/>
    <s v="2301"/>
    <s v="Facilitar el acceso y uso de las Tecnologias de la Informacion y las Comunicaciones en todo el territorio nacional"/>
    <x v="36"/>
    <x v="1"/>
    <x v="0"/>
    <x v="9"/>
    <n v="202500000002385"/>
    <s v="HABILITACIÓN DE ZONAS DIGITALES, ACCESO A LAS TECNOLOGÍAS DE LA INFORMACIÓN Y COMUNICACIONES EN EL MUNICIPIO DE LA LA DORADA"/>
    <s v="2301062"/>
    <s v="Servicio de apoyo en tecnologias de la informacion y las comunicaciones para la educacion basica, primaria y secundaria"/>
    <s v="97990"/>
    <s v="97990 - Otros servicios diversos n c p"/>
    <s v="202500000002385"/>
    <s v="Habilitación de zonas digitales, acceso a las tecnologías de la información y comunicaciones en el municipio de la La Dorada"/>
    <x v="36"/>
    <x v="36"/>
    <s v="112"/>
    <s v="Secretaría de Planeación"/>
    <s v="Tecnologías de la Información y las Comunicaciones"/>
    <n v="0"/>
    <n v="0"/>
    <n v="0"/>
    <n v="10218333.1"/>
    <n v="0"/>
    <n v="10218333.1"/>
    <n v="0"/>
    <n v="0"/>
    <n v="0"/>
    <n v="0"/>
    <n v="10218333.1"/>
    <n v="0"/>
    <n v="0"/>
  </r>
  <r>
    <s v="16"/>
    <s v="2.3.2.02.02.009.04.06.02"/>
    <s v="1.2.1.0.00"/>
    <s v="INGRESOS CORRIENTES DE LIBRE DESTINACION"/>
    <x v="6"/>
    <x v="6"/>
    <s v="2301"/>
    <s v="Facilitar el acceso y uso de las Tecnologias de la Informacion y las Comunicaciones en todo el territorio nacional"/>
    <x v="37"/>
    <x v="1"/>
    <x v="0"/>
    <x v="9"/>
    <s v="202500000002385."/>
    <s v="HABILITACIÓN DE ZONAS DIGITALES, ACCESO A LAS TECNOLOGÍAS DE LA INFORMACIÓN Y COMUNICACIONES EN EL MUNICIPIO DE LA LA DORADA"/>
    <s v="2301075"/>
    <s v="Servicio de Informacion implementado2301075"/>
    <s v="97990"/>
    <s v="97990 - Otros servicios diversos n c p"/>
    <s v="202500000002385"/>
    <s v="Habilitación de zonas digitales, acceso a las tecnologías de la información y comunicaciones en el municipio de la La Dorada"/>
    <x v="37"/>
    <x v="1"/>
    <s v="112"/>
    <s v="Secretaría de Planeación"/>
    <s v="Tecnologías de la Información y las Comunicaciones"/>
    <n v="86750000"/>
    <n v="0"/>
    <n v="0"/>
    <n v="0"/>
    <n v="0"/>
    <n v="86750000"/>
    <n v="44316667"/>
    <n v="44316667"/>
    <n v="35416667"/>
    <n v="35416667"/>
    <n v="42433333"/>
    <n v="8900000"/>
    <n v="0"/>
  </r>
  <r>
    <s v="16"/>
    <s v="2.3.2.02.02.009.04.06.02"/>
    <s v="1.2.3.1.16"/>
    <s v="IMPUESTO DE TRANSPORTE POR OLEODUCTOS Y GASODUCTOS"/>
    <x v="6"/>
    <x v="6"/>
    <s v="2301"/>
    <s v="Facilitar el acceso y uso de las Tecnologias de la Informacion y las Comunicaciones en todo el territorio nacional"/>
    <x v="37"/>
    <x v="1"/>
    <x v="0"/>
    <x v="9"/>
    <s v="202500000002385."/>
    <s v="HABILITACIÓN DE ZONAS DIGITALES, ACCESO A LAS TECNOLOGÍAS DE LA INFORMACIÓN Y COMUNICACIONES EN EL MUNICIPIO DE LA LA DORADA"/>
    <s v="2301075"/>
    <s v="Servicio de Informacion implementado2301075"/>
    <s v="97990"/>
    <s v="97990 - Otros servicios diversos n c p"/>
    <s v="202500000002385"/>
    <s v="Habilitación de zonas digitales, acceso a las tecnologías de la información y comunicaciones en el municipio de la La Dorada"/>
    <x v="37"/>
    <x v="1"/>
    <s v="112"/>
    <s v="Secretaría de Planeación"/>
    <s v="Tecnologías de la Información y las Comunicaciones"/>
    <n v="0"/>
    <n v="0"/>
    <n v="0"/>
    <n v="41000000"/>
    <n v="0"/>
    <n v="41000000"/>
    <n v="12300000"/>
    <n v="12300000"/>
    <n v="8200000"/>
    <n v="8200000"/>
    <n v="28700000"/>
    <n v="4100000"/>
    <n v="0"/>
  </r>
  <r>
    <s v="16"/>
    <s v="2.3.2.02.02.009.04.06.07"/>
    <s v="1.2.3.1.16"/>
    <s v="IMPUESTO DE TRANSPORTE POR OLEODUCTOS Y GASODUCTOS"/>
    <x v="6"/>
    <x v="6"/>
    <s v="2301"/>
    <s v="Facilitar el acceso y uso de las Tecnologias de la Informacion y las Comunicaciones en todo el territorio nacional"/>
    <x v="37"/>
    <x v="1"/>
    <x v="0"/>
    <x v="9"/>
    <s v="202500000002385."/>
    <s v="HABILITACIÓN DE ZONAS DIGITALES, ACCESO A LAS TECNOLOGÍAS DE LA INFORMACIÓN Y COMUNICACIONES EN EL MUNICIPIO DE LA LA DORADA"/>
    <s v="2301075"/>
    <s v="Servicio de Informacion implementado2301075"/>
    <s v="97990"/>
    <s v="97990 - Otros servicios diversos n c p"/>
    <s v="202500000002385"/>
    <s v="Habilitación de zonas digitales, acceso a las tecnologías de la información y comunicaciones en el municipio de la La Dorada"/>
    <x v="37"/>
    <x v="1"/>
    <s v="112"/>
    <s v="Secretaría de Planeación"/>
    <s v="Tecnologías de la Información y las Comunicaciones"/>
    <n v="0"/>
    <n v="0"/>
    <n v="0"/>
    <n v="23646666.899999999"/>
    <n v="0"/>
    <n v="23646666.899999999"/>
    <n v="0"/>
    <n v="0"/>
    <n v="0"/>
    <n v="0"/>
    <n v="23646666.899999999"/>
    <n v="0"/>
    <n v="0"/>
  </r>
  <r>
    <s v="16"/>
    <s v="2.3.2.02.02.009.04.06.03"/>
    <s v="1.2.1.0.00"/>
    <s v="INGRESOS CORRIENTES DE LIBRE DESTINACION"/>
    <x v="6"/>
    <x v="6"/>
    <s v="2301"/>
    <s v="Facilitar el acceso y uso de las Tecnologias de la Informacion y las Comunicaciones en todo el territorio nacional"/>
    <x v="38"/>
    <x v="1"/>
    <x v="0"/>
    <x v="9"/>
    <s v=".202500000002385"/>
    <s v="HABILITACIÓN DE ZONAS DIGITALES, ACCESO A LAS TECNOLOGÍAS DE LA INFORMACIÓN Y COMUNICACIONES EN EL MUNICIPIO DE LA LA DORADA"/>
    <s v="2301079"/>
    <s v=" Servicio de acceso zonas digitales"/>
    <s v="97990"/>
    <s v="97990 - Otros servicios diversos n c p"/>
    <s v="202500000002385"/>
    <s v="Habilitación de zonas digitales, acceso a las tecnologías de la información y comunicaciones en el municipio de la La Dorada"/>
    <x v="38"/>
    <x v="37"/>
    <s v="112"/>
    <s v="Secretaría de Planeación"/>
    <s v="Tecnologías de la Información y las Comunicaciones"/>
    <n v="62300000"/>
    <n v="0"/>
    <n v="0"/>
    <n v="0"/>
    <n v="0"/>
    <n v="62300000"/>
    <n v="48740400"/>
    <n v="48740400"/>
    <n v="23166400"/>
    <n v="23166400"/>
    <n v="13559600"/>
    <n v="25574000"/>
    <n v="0"/>
  </r>
  <r>
    <s v="16"/>
    <s v="2.3.2.02.02.009.04.06.08"/>
    <s v="1.2.3.1.16"/>
    <s v="IMPUESTO DE TRANSPORTE POR OLEODUCTOS Y GASODUCTOS"/>
    <x v="6"/>
    <x v="6"/>
    <s v="2301"/>
    <s v="Facilitar el acceso y uso de las Tecnologias de la Informacion y las Comunicaciones en todo el territorio nacional"/>
    <x v="38"/>
    <x v="1"/>
    <x v="0"/>
    <x v="9"/>
    <s v=".202500000002385"/>
    <s v="HABILITACIÓN DE ZONAS DIGITALES, ACCESO A LAS TECNOLOGÍAS DE LA INFORMACIÓN Y COMUNICACIONES EN EL MUNICIPIO DE LA LA DORADA"/>
    <s v="2301079"/>
    <s v=" Servicio de acceso zonas digitales"/>
    <s v="97990"/>
    <s v="97990 - Otros servicios diversos n c p"/>
    <s v="202500000002385"/>
    <s v="Habilitación de zonas digitales, acceso a las tecnologías de la información y comunicaciones en el municipio de la La Dorada"/>
    <x v="38"/>
    <x v="37"/>
    <s v="112"/>
    <s v="Secretaría de Planeación"/>
    <s v="Tecnologías de la Información y las Comunicaciones"/>
    <n v="0"/>
    <n v="0"/>
    <n v="0"/>
    <n v="5772280"/>
    <n v="0"/>
    <n v="5772280"/>
    <n v="0"/>
    <n v="0"/>
    <n v="0"/>
    <n v="0"/>
    <n v="5772280"/>
    <n v="0"/>
    <n v="0"/>
  </r>
  <r>
    <s v="16"/>
    <s v="2.3.2.02.02.009.04.02.01"/>
    <s v="1.2.1.0.00"/>
    <s v="INGRESOS CORRIENTES DE LIBRE DESTINACION"/>
    <x v="7"/>
    <x v="7"/>
    <s v="2402"/>
    <s v="Infraestructura red vial regional"/>
    <x v="39"/>
    <x v="0"/>
    <x v="0"/>
    <x v="10"/>
    <n v="202500000005858"/>
    <s v="MANTENIMIENTO DE LA MALLA VIAL RURAL DEL MUNICIPIO DE LA DORADA"/>
    <s v="2402112"/>
    <s v="Via terciaria con mantenimiento periodico o rutinario"/>
    <s v="91134"/>
    <s v="91134 - Servicios de la administracion publica relacionados con el transporte y las comunicaciones"/>
    <s v="202500000005858"/>
    <s v="Mantenimiento de la malla vial rural del municipio de La Dorada"/>
    <x v="39"/>
    <x v="38"/>
    <s v="112"/>
    <s v="Secretaría de Planeación"/>
    <s v="Obras - Transporte"/>
    <n v="60000000"/>
    <n v="0"/>
    <n v="0"/>
    <n v="0"/>
    <n v="0"/>
    <n v="60000000"/>
    <n v="19333333"/>
    <n v="19333333"/>
    <n v="14333333"/>
    <n v="14333333"/>
    <n v="40666667"/>
    <n v="5000000"/>
    <n v="0"/>
  </r>
  <r>
    <s v="16"/>
    <s v="2.3.2.02.02.009.04.02.02"/>
    <s v="1.2.3.1.16"/>
    <s v="IMPUESTO DE TRANSPORTE POR OLEODUCTOS Y GASODUCTOS"/>
    <x v="7"/>
    <x v="7"/>
    <s v="2402"/>
    <s v="Infraestructura red vial regional"/>
    <x v="39"/>
    <x v="0"/>
    <x v="0"/>
    <x v="10"/>
    <n v="202500000005858"/>
    <s v="MANTENIMIENTO DE LA MALLA VIAL RURAL DEL MUNICIPIO DE LA DORADA"/>
    <s v="2402112"/>
    <s v="Via terciaria con mantenimiento periodico o rutinario"/>
    <s v="91134"/>
    <s v="91134 - Servicios de la administracion publica relacionados con el transporte y las comunicaciones"/>
    <s v="202500000005858"/>
    <s v="Mantenimiento de la malla vial rural del municipio de La Dorada"/>
    <x v="39"/>
    <x v="38"/>
    <s v="112"/>
    <s v="Secretaría de Planeación"/>
    <s v="Obras - Transporte"/>
    <n v="621300000"/>
    <n v="0"/>
    <n v="0"/>
    <n v="0"/>
    <n v="421300000"/>
    <n v="200000000"/>
    <n v="11872000"/>
    <n v="11872000"/>
    <n v="8904000"/>
    <n v="8904000"/>
    <n v="188128000"/>
    <n v="2968000"/>
    <n v="0"/>
  </r>
  <r>
    <s v="16"/>
    <s v="2.3.2.02.02.009.04.02.09"/>
    <s v="1.3.1.1.08"/>
    <s v="OTRAS TRANSFERENCIAS DE CAPITAL"/>
    <x v="7"/>
    <x v="7"/>
    <s v="2402"/>
    <s v="Infraestructura red vial regional"/>
    <x v="39"/>
    <x v="0"/>
    <x v="0"/>
    <x v="10"/>
    <n v="202500000005858"/>
    <s v="MANTENIMIENTO DE LA MALLA VIAL RURAL DEL MUNICIPIO DE LA DORADA"/>
    <s v="2402112"/>
    <s v="Via terciaria con mantenimiento periodico o rutinario"/>
    <s v="91119"/>
    <s v="91119 - Otros servicios de la administracion publica n c p"/>
    <s v="202500000005858"/>
    <s v="Mantenimiento de la malla vial rural del municipio de La Dorada"/>
    <x v="39"/>
    <x v="38"/>
    <s v="112"/>
    <s v="Secretaría de Planeación"/>
    <s v="Convenio No. 33/4162 de 2025 - ISAGEN"/>
    <n v="0"/>
    <n v="50000000"/>
    <n v="0"/>
    <n v="0"/>
    <n v="0"/>
    <n v="50000000"/>
    <n v="0"/>
    <n v="0"/>
    <n v="0"/>
    <n v="0"/>
    <n v="50000000"/>
    <n v="0"/>
    <n v="0"/>
  </r>
  <r>
    <s v="16"/>
    <s v="2.3.2.02.02.009.04.02.03"/>
    <s v="1.2.1.0.00"/>
    <s v="INGRESOS CORRIENTES DE LIBRE DESTINACION"/>
    <x v="7"/>
    <x v="7"/>
    <s v="2402"/>
    <s v="Infraestructura red vial regional"/>
    <x v="40"/>
    <x v="0"/>
    <x v="0"/>
    <x v="10"/>
    <n v="202500000005862"/>
    <s v="MANTENIMIENTO DE LA MALLA VIAL URBANA VIGENCIA 2025 DEL MUNICIPIO DE LA DORADA"/>
    <s v="2402115"/>
    <s v="Via urbana con mantenimiento periodico o rutinario"/>
    <s v="91134"/>
    <s v="91134 - Servicios de la administracion publica relacionados con el transporte y las comunicaciones"/>
    <s v="202500000005862"/>
    <s v="Mantenimiento de la malla vial urbana vigencia 2025 del municipio de La Dorada"/>
    <x v="40"/>
    <x v="39"/>
    <s v="112"/>
    <s v="Secretaría de Planeación"/>
    <s v="Obras - Transporte"/>
    <n v="60000000"/>
    <n v="0"/>
    <n v="0"/>
    <n v="0"/>
    <n v="0"/>
    <n v="60000000"/>
    <n v="59909148"/>
    <n v="59909148"/>
    <n v="59909148"/>
    <n v="59909148"/>
    <n v="90852"/>
    <n v="0"/>
    <n v="0"/>
  </r>
  <r>
    <s v="16"/>
    <s v="2.3.2.02.02.009.04.02.04"/>
    <s v="1.2.3.2.25"/>
    <s v="OTRAS MULTAS, SANCIONES E INTERESES DE MORA CON DESTINACION ESPECIFICA LEGAL"/>
    <x v="7"/>
    <x v="7"/>
    <s v="2402"/>
    <s v="Infraestructura red vial regional"/>
    <x v="40"/>
    <x v="0"/>
    <x v="0"/>
    <x v="10"/>
    <n v="202500000005862"/>
    <s v="MANTENIMIENTO DE LA MALLA VIAL URBANA VIGENCIA 2025 DEL MUNICIPIO DE LA DORADA"/>
    <s v="2402115"/>
    <s v="Via urbana con mantenimiento periodico o rutinario"/>
    <s v="91134"/>
    <s v="91134 - Servicios de la administracion publica relacionados con el transporte y las comunicaciones"/>
    <s v="202500000005862"/>
    <s v="Mantenimiento de la malla vial urbana vigencia 2025 del municipio de La Dorada"/>
    <x v="40"/>
    <x v="39"/>
    <s v="112"/>
    <s v="Secretaría de Planeación"/>
    <s v="Obras - Transporte"/>
    <n v="500000000"/>
    <n v="0"/>
    <n v="0"/>
    <n v="450000000"/>
    <n v="0"/>
    <n v="950000000"/>
    <n v="650000000"/>
    <n v="650000000"/>
    <n v="650000000"/>
    <n v="604898706"/>
    <n v="300000000"/>
    <n v="0"/>
    <n v="45101294"/>
  </r>
  <r>
    <s v="16"/>
    <s v="2.3.2.02.02.009.04.02.05"/>
    <s v="1.2.3.1.16"/>
    <s v="IMPUESTO DE TRANSPORTE POR OLEODUCTOS Y GASODUCTOS"/>
    <x v="7"/>
    <x v="7"/>
    <s v="2402"/>
    <s v="Infraestructura red vial regional"/>
    <x v="40"/>
    <x v="0"/>
    <x v="0"/>
    <x v="10"/>
    <n v="202500000005862"/>
    <s v="MANTENIMIENTO DE LA MALLA VIAL URBANA VIGENCIA 2025 DEL MUNICIPIO DE LA DORADA"/>
    <s v="2402115"/>
    <s v="Via urbana con mantenimiento periodico o rutinario"/>
    <s v="91134"/>
    <s v="91134 - Servicios de la administracion publica relacionados con el transporte y las comunicaciones"/>
    <s v="202500000005862"/>
    <s v="Mantenimiento de la malla vial urbana vigencia 2025 del municipio de La Dorada"/>
    <x v="40"/>
    <x v="39"/>
    <s v="112"/>
    <s v="Secretaría de Planeación"/>
    <s v="Obras - Transporte"/>
    <n v="250000000"/>
    <n v="0"/>
    <n v="0"/>
    <n v="356500000"/>
    <n v="0"/>
    <n v="606500000"/>
    <n v="606500000"/>
    <n v="606500000"/>
    <n v="436357955"/>
    <n v="396361253"/>
    <n v="0"/>
    <n v="170142045"/>
    <n v="39996702"/>
  </r>
  <r>
    <s v="16"/>
    <s v="2.3.2.02.02.009.01.02.01"/>
    <s v="1.2.3.2.25"/>
    <s v="OTRAS MULTAS, SANCIONES E INTERESES DE MORA CON DESTINACION ESPECIFICA LEGAL"/>
    <x v="7"/>
    <x v="7"/>
    <s v="2409"/>
    <s v="Seguridad de transporte"/>
    <x v="41"/>
    <x v="0"/>
    <x v="1"/>
    <x v="11"/>
    <n v="202500000005487"/>
    <s v="DESARROLLO DE ACTIVIDADES QUE FORTALEZCAN LA SEGURIDAD VIAL EN EL MUNICIPIO Y DEN CUMPLIMIENTO A LA IMPLEMENTACIÓN DEL PLAN LOCAL DE SEGURIDAD VIAL VIGENCIA 2025 LA DORADA"/>
    <s v="2409009"/>
    <s v="Servicio de promocion y difusion para la seguridad de transporte"/>
    <s v="91134"/>
    <s v="91134 - Servicios de la administracion publica relacionados con el transporte y las comunicaciones"/>
    <s v="202500000005487"/>
    <s v="Desarrollo de actividades que fortalezcan la seguridad vial en el Municipio y den cumplimiento a la implementación del Plan Local de Seguridad Vial vigencia 2025 La Dorada"/>
    <x v="41"/>
    <x v="40"/>
    <s v="113"/>
    <s v="Secretaría de Gobierno"/>
    <s v="Transito - Transporte"/>
    <n v="4428150887"/>
    <n v="0"/>
    <n v="0"/>
    <n v="0"/>
    <n v="450000000"/>
    <n v="3978150887"/>
    <n v="3556566212"/>
    <n v="2789230003.4400001"/>
    <n v="2462748539.04"/>
    <n v="2418152003.4299998"/>
    <n v="421584675"/>
    <n v="326481464.39999998"/>
    <n v="44596535.609999999"/>
  </r>
  <r>
    <s v="16"/>
    <s v="2.3.2.02.02.009.01.02.02"/>
    <s v="1.2.1.0.00"/>
    <s v="INGRESOS CORRIENTES DE LIBRE DESTINACION"/>
    <x v="7"/>
    <x v="7"/>
    <s v="2409"/>
    <s v="Seguridad de transporte"/>
    <x v="41"/>
    <x v="0"/>
    <x v="1"/>
    <x v="11"/>
    <n v="202500000005487"/>
    <s v="DESARROLLO DE ACTIVIDADES QUE FORTALEZCAN LA SEGURIDAD VIAL EN EL MUNICIPIO Y DEN CUMPLIMIENTO A LA IMPLEMENTACIÓN DEL PLAN LOCAL DE SEGURIDAD VIAL VIGENCIA 2025 LA DORADA"/>
    <s v="2409009"/>
    <s v="Servicio de promocion y difusion para la seguridad de transporte"/>
    <s v="91134"/>
    <s v="91134 - Servicios de la administracion publica relacionados con el transporte y las comunicaciones"/>
    <s v="202500000005487"/>
    <s v="Desarrollo de actividades que fortalezcan la seguridad vial en el Municipio y den cumplimiento a la implementación del Plan Local de Seguridad Vial vigencia 2025 La Dorada"/>
    <x v="41"/>
    <x v="40"/>
    <s v="113"/>
    <s v="Secretaría de Gobierno"/>
    <s v="Transito - Transporte"/>
    <n v="171849113"/>
    <n v="0"/>
    <n v="0"/>
    <n v="0"/>
    <n v="0"/>
    <n v="171849113"/>
    <n v="0"/>
    <n v="0"/>
    <n v="0"/>
    <n v="0"/>
    <n v="171849113"/>
    <n v="0"/>
    <n v="0"/>
  </r>
  <r>
    <s v="16"/>
    <s v="2.3.2.02.02.009.04.09.01"/>
    <s v="1.2.3.1.16"/>
    <s v="IMPUESTO DE TRANSPORTE POR OLEODUCTOS Y GASODUCTOS"/>
    <x v="8"/>
    <x v="8"/>
    <s v="3201"/>
    <s v="Fortalecimiento del desempeño ambiental de los sectores productivos"/>
    <x v="42"/>
    <x v="3"/>
    <x v="0"/>
    <x v="12"/>
    <n v="202500000004418"/>
    <s v="FORTALECIMIENTO A LA MEDICIÓN Y DIAGNOSTICO DE LA CALIDAD DEL AIRE VIGENCIA 2025 EN EL MUNICIPIO DE LA DORADA"/>
    <s v="3201008"/>
    <s v="Servicio de vigilancia de la calidad del aire"/>
    <s v="97990"/>
    <s v="97990 - Otros servicios diversos n c p"/>
    <s v="202500000004418"/>
    <s v="Fortalecimiento a la medición y diagnostico de la calidad del aire vigencia 2025 en el municipio de La Dorada"/>
    <x v="42"/>
    <x v="41"/>
    <s v="112"/>
    <s v="Secretaría de Planeación"/>
    <s v="Ambiente y Desarrollo Sostenible"/>
    <n v="40000000"/>
    <n v="0"/>
    <n v="0"/>
    <n v="0"/>
    <n v="0"/>
    <n v="40000000"/>
    <n v="16112000"/>
    <n v="16112000"/>
    <n v="16112000"/>
    <n v="16112000"/>
    <n v="23888000"/>
    <n v="0"/>
    <n v="0"/>
  </r>
  <r>
    <s v="16"/>
    <s v="2.3.2.02.02.009.04.09.02"/>
    <s v="1.2.3.1.16"/>
    <s v="IMPUESTO DE TRANSPORTE POR OLEODUCTOS Y GASODUCTOS"/>
    <x v="8"/>
    <x v="8"/>
    <s v="3201"/>
    <s v="Fortalecimiento del desempeño ambiental de los sectores productivos"/>
    <x v="43"/>
    <x v="3"/>
    <x v="0"/>
    <x v="12"/>
    <n v="202500000005058"/>
    <s v="DESARROLLO DE ACCIONES DE REGULACIÓN Y CONTROL DE LOS NIVELES DE SONIDO EN ESTABLECIMIENTOS EN LA VIGENCIA 2025 DEL MUNICIPIO DE LA DORADA"/>
    <s v="3201028"/>
    <s v="Servicio de monitoreo de fuentes de emisión de ruido"/>
    <s v="97990"/>
    <s v="97990 - Otros servicios diversos n c p"/>
    <s v="202500000005058"/>
    <s v="Desarrollo de acciones de regulación y control de los niveles de sonido en establecimientos en la vigencia 2025 del municipio de La Dorada"/>
    <x v="43"/>
    <x v="42"/>
    <s v="112"/>
    <s v="Secretaría de Planeación"/>
    <s v="Ambiente y Desarrollo Sostenible"/>
    <n v="60000000"/>
    <n v="0"/>
    <n v="0"/>
    <n v="0"/>
    <n v="0"/>
    <n v="60000000"/>
    <n v="0"/>
    <n v="0"/>
    <n v="0"/>
    <n v="0"/>
    <n v="60000000"/>
    <n v="0"/>
    <n v="0"/>
  </r>
  <r>
    <s v="16"/>
    <s v="2.3.2.02.02.009.04.09.03"/>
    <s v="1.2.4.4.02"/>
    <s v="SGP-ASIGNACION ESPECIAL-MUNICIPIOS DE LA RIBERA DEL RIO MAGDALENA"/>
    <x v="8"/>
    <x v="8"/>
    <s v="3202"/>
    <s v="Conservacion de la biodiversidad y sus servicios ecosistemicos"/>
    <x v="44"/>
    <x v="3"/>
    <x v="0"/>
    <x v="12"/>
    <n v="202500000005061"/>
    <s v="DESARROLLO DE ACCIONES QUE PERMITAN LA PROTECCIÓN, CONSERVACIÓN DEL ECOSISTEMA DEL BOSQUE SECO TROPICAL DEL MUNICIPIO DE LA DORADA"/>
    <s v="3202005"/>
    <s v="Servicio de restauracion de ecosistemas"/>
    <s v="97990"/>
    <s v="97990 - Otros servicios diversos n c p"/>
    <s v="202500000005061"/>
    <s v="Desarrollo de acciones que permitan la protección, conservación del ecosistema del bosque seco tropical del municipio de La Dorada"/>
    <x v="44"/>
    <x v="43"/>
    <s v="112"/>
    <s v="Secretaría de Planeación"/>
    <s v="Ambiente y Desarrollo Sostenible"/>
    <n v="40000000"/>
    <n v="0"/>
    <n v="0"/>
    <n v="0"/>
    <n v="0"/>
    <n v="40000000"/>
    <n v="20090000"/>
    <n v="20090000"/>
    <n v="15990000"/>
    <n v="15990000"/>
    <n v="19910000"/>
    <n v="4100000"/>
    <n v="0"/>
  </r>
  <r>
    <s v="16"/>
    <s v="2.3.2.02.02.009.04.09.04"/>
    <s v="1.2.4.4.02"/>
    <s v="SGP-ASIGNACION ESPECIAL-MUNICIPIOS DE LA RIBERA DEL RIO MAGDALENA"/>
    <x v="8"/>
    <x v="8"/>
    <s v="3202"/>
    <s v="Conservacion de la biodiversidad y sus servicios ecosistemicos"/>
    <x v="45"/>
    <x v="3"/>
    <x v="0"/>
    <x v="12"/>
    <n v="202500000005059"/>
    <s v="CONSERVACIÓN DE LA BIODIVERSIDAD Y SUS SERVICIOS ECOSISTÉMICOS A TRAVÉS DE LA RECUPERACIÓN DE LOS CUERPOS DE AGUA LENTICO Y LOTICOS PARA LA VIGENCIA 2025 EN EL MUNICIPIO DE LA DORADA"/>
    <s v="3202037"/>
    <s v="Servicio de recuperación de cuerpos de agua lénticos y lóticos"/>
    <s v="97990"/>
    <s v="97990 - Otros servicios diversos n c p"/>
    <s v="202500000005059"/>
    <s v="Conservación de la biodiversidad y sus servicios ecosistémicos a través de la recuperación de los cuerpos de agua lentico y loticos para la vigencia 2025 en el municipio de La Dorada"/>
    <x v="45"/>
    <x v="44"/>
    <s v="112"/>
    <s v="Secretaría de Planeación"/>
    <s v="Ambiente y Desarrollo Sostenible"/>
    <n v="238000000"/>
    <n v="0"/>
    <n v="0"/>
    <n v="0"/>
    <n v="0"/>
    <n v="238000000"/>
    <n v="238000000"/>
    <n v="238000000"/>
    <n v="222029331.66999999"/>
    <n v="222029331.66999999"/>
    <n v="0"/>
    <n v="15970668.33"/>
    <n v="0"/>
  </r>
  <r>
    <s v="16"/>
    <s v="2.3.2.02.02.009.04.09.05"/>
    <s v="1.2.4.4.02"/>
    <s v="SGP-ASIGNACION ESPECIAL-MUNICIPIOS DE LA RIBERA DEL RIO MAGDALENA"/>
    <x v="8"/>
    <x v="8"/>
    <s v="3202"/>
    <s v="Conservacion de la biodiversidad y sus servicios ecosistemicos"/>
    <x v="46"/>
    <x v="3"/>
    <x v="0"/>
    <x v="12"/>
    <n v="202500000005342"/>
    <s v="IMPLEMENTACIÓN DEL MANUAL DE SILVICULTURA URBANA A TRAVÉS DE SIEMBRA ARBOLES VIGENCIA 2025, EN EL PERÍMETRO URBANO EN EL MUNICIPIO LA DORADA"/>
    <s v="3202041"/>
    <s v="Servicio de establecimiento de especies vegetales"/>
    <s v="97990"/>
    <s v="97990 - Otros servicios diversos n c p"/>
    <s v="202500000005342"/>
    <s v="Implementación del manual de silvicultura urbana a través de siembra arboles vigencia 2025, en el perímetro urbano en el municipio La Dorada"/>
    <x v="46"/>
    <x v="45"/>
    <s v="112"/>
    <s v="Secretaría de Planeación"/>
    <s v="Ambiente y Desarrollo Sostenible"/>
    <n v="23000000"/>
    <n v="0"/>
    <n v="0"/>
    <n v="0"/>
    <n v="0"/>
    <n v="23000000"/>
    <n v="11193600"/>
    <n v="11193600"/>
    <n v="8861600"/>
    <n v="8861600"/>
    <n v="11806400"/>
    <n v="2332000"/>
    <n v="0"/>
  </r>
  <r>
    <s v="16"/>
    <s v="2.3.2.02.02.009.04.09.06"/>
    <s v="1.2.4.4.02"/>
    <s v="SGP-ASIGNACION ESPECIAL-MUNICIPIOS DE LA RIBERA DEL RIO MAGDALENA"/>
    <x v="8"/>
    <x v="8"/>
    <s v="3203"/>
    <s v="Gestion integral del recurso hidrico"/>
    <x v="47"/>
    <x v="3"/>
    <x v="0"/>
    <x v="12"/>
    <n v="202500000005055"/>
    <s v="IMPLEMENTACIÓN DE MEDIDAS SOSTENIBLES PARA LA PROTECCIÓN, CONSERVACIÓN Y RESTAURACIÓN DE LOS CUERPOS HÍDRICOS Y LAS FAJAS FORESTALES VIGENCIA 2025 DEL MUNICIPIO DE LA DORADA"/>
    <s v="3203046"/>
    <s v="Servicio de dragado."/>
    <s v="97990"/>
    <s v="97990 - Otros servicios diversos n c p"/>
    <s v="202500000005055"/>
    <s v="Implementación de medidas sostenibles para la protección, conservación y restauración de los cuerpos hídricos y las fajas forestales vigencia 2025 del municipio de La Dorada"/>
    <x v="47"/>
    <x v="46"/>
    <s v="112"/>
    <s v="Secretaría de Planeación"/>
    <s v="Ambiente y Desarrollo Sostenible"/>
    <n v="300000000"/>
    <n v="0"/>
    <n v="0"/>
    <n v="0"/>
    <n v="0"/>
    <n v="300000000"/>
    <n v="300000000"/>
    <n v="300000000"/>
    <n v="300000000"/>
    <n v="300000000"/>
    <n v="0"/>
    <n v="0"/>
    <n v="0"/>
  </r>
  <r>
    <s v="16"/>
    <s v="2.3.2.02.02.009.04.09.16"/>
    <s v="1.3.3.9.02"/>
    <s v="R.B. SGP-ASIGNACION ESPECIAL-MUNICIPIOS DE LA RIBERA DEL RIO MAGDALENA"/>
    <x v="8"/>
    <x v="8"/>
    <s v="3203"/>
    <s v="Gestion integral del recurso hidrico"/>
    <x v="47"/>
    <x v="3"/>
    <x v="0"/>
    <x v="12"/>
    <n v="202500000005055"/>
    <s v="IMPLEMENTACIÓN DE MEDIDAS SOSTENIBLES PARA LA PROTECCIÓN, CONSERVACIÓN Y RESTAURACIÓN DE LOS CUERPOS HÍDRICOS Y LAS FAJAS FORESTALES VIGENCIA 2025 DEL MUNICIPIO DE LA DORADA"/>
    <s v="3203046"/>
    <s v="Servicio de dragado."/>
    <s v="91119"/>
    <s v="91119 - Otros servicios de la administracion publica n c p"/>
    <s v="202500000005055"/>
    <s v="Implementación de medidas sostenibles para la protección, conservación y restauración de los cuerpos hídricos y las fajas forestales vigencia 2025 del municipio de La Dorada"/>
    <x v="47"/>
    <x v="46"/>
    <s v="112"/>
    <s v="Secretaría de Planeación"/>
    <s v="Ambiente y Desarrollo Sostenible - Recurso del Balance"/>
    <n v="0"/>
    <n v="150000000"/>
    <n v="0"/>
    <n v="0"/>
    <n v="0"/>
    <n v="150000000"/>
    <n v="0"/>
    <n v="0"/>
    <n v="0"/>
    <n v="0"/>
    <n v="150000000"/>
    <n v="0"/>
    <n v="0"/>
  </r>
  <r>
    <s v="16"/>
    <s v="2.3.2.02.02.009.04.09.07"/>
    <s v="1.2.4.4.02"/>
    <s v="SGP-ASIGNACION ESPECIAL-MUNICIPIOS DE LA RIBERA DEL RIO MAGDALENA"/>
    <x v="8"/>
    <x v="8"/>
    <s v="3203"/>
    <s v="Gestion integral del recurso hidrico"/>
    <x v="48"/>
    <x v="3"/>
    <x v="0"/>
    <x v="12"/>
    <s v="202500000005055."/>
    <s v="IMPLEMENTACIÓN DE MEDIDAS SOSTENIBLES PARA LA PROTECCIÓN, CONSERVACIÓN Y RESTAURACIÓN DE LOS CUERPOS HÍDRICOS Y LAS FAJAS FORESTALES VIGENCIA 2025 DEL MUNICIPIO DE LA DORADA"/>
    <s v="3203050"/>
    <s v="Servicio de protección del recurso hídrico"/>
    <s v="97990"/>
    <s v="97990 - Otros servicios diversos n c p"/>
    <s v="202500000005055"/>
    <s v="Implementación de medidas sostenibles para la protección, conservación y restauración de los cuerpos hídricos y las fajas forestales vigencia 2025 del municipio de La Dorada"/>
    <x v="48"/>
    <x v="47"/>
    <s v="112"/>
    <s v="Secretaría de Planeación"/>
    <s v="Ambiente y Desarrollo Sostenible"/>
    <n v="223494712"/>
    <n v="100746795"/>
    <n v="0"/>
    <n v="100000000"/>
    <n v="0"/>
    <n v="424241507"/>
    <n v="138667132"/>
    <n v="138667132"/>
    <n v="138667132"/>
    <n v="138667132"/>
    <n v="285574375"/>
    <n v="0"/>
    <n v="0"/>
  </r>
  <r>
    <s v="16"/>
    <s v="2.3.2.02.02.009.04.09.08"/>
    <s v="1.2.1.0.00"/>
    <s v="INGRESOS CORRIENTES DE LIBRE DESTINACION"/>
    <x v="8"/>
    <x v="8"/>
    <s v="3203"/>
    <s v="Gestion integral del recurso hidrico"/>
    <x v="48"/>
    <x v="3"/>
    <x v="0"/>
    <x v="12"/>
    <s v="202500000005055."/>
    <s v="IMPLEMENTACIÓN DE MEDIDAS SOSTENIBLES PARA LA PROTECCIÓN, CONSERVACIÓN Y RESTAURACIÓN DE LOS CUERPOS HÍDRICOS Y LAS FAJAS FORESTALES VIGENCIA 2025 DEL MUNICIPIO DE LA DORADA"/>
    <s v="3203050"/>
    <s v="Servicio de protección del recurso hídrico"/>
    <s v="97990"/>
    <s v="97990 - Otros servicios diversos n c p"/>
    <s v="202500000005055"/>
    <s v="Implementación de medidas sostenibles para la protección, conservación y restauración de los cuerpos hídricos y las fajas forestales vigencia 2025 del municipio de La Dorada"/>
    <x v="48"/>
    <x v="47"/>
    <s v="112"/>
    <s v="Secretaría de Planeación"/>
    <s v="Ambiente y Desarrollo Sostenible"/>
    <n v="938452038.44000006"/>
    <n v="0"/>
    <n v="0"/>
    <n v="100000000"/>
    <n v="0"/>
    <n v="1038452038.4400001"/>
    <n v="1022951869.29"/>
    <n v="1003470347.29"/>
    <n v="1003470347.29"/>
    <n v="1003470347.29"/>
    <n v="15500169.15"/>
    <n v="0"/>
    <n v="0"/>
  </r>
  <r>
    <s v="16"/>
    <s v="2.3.2.02.02.009.04.09.09"/>
    <s v="1.2.3.4.02"/>
    <s v="ICLD LEY 99 - DESTINO AMBIENTAL"/>
    <x v="8"/>
    <x v="8"/>
    <s v="3203"/>
    <s v="Gestion integral del recurso hidrico"/>
    <x v="48"/>
    <x v="3"/>
    <x v="0"/>
    <x v="12"/>
    <s v="202500000005055."/>
    <s v="IMPLEMENTACIÓN DE MEDIDAS SOSTENIBLES PARA LA PROTECCIÓN, CONSERVACIÓN Y RESTAURACIÓN DE LOS CUERPOS HÍDRICOS Y LAS FAJAS FORESTALES VIGENCIA 2025 DEL MUNICIPIO DE LA DORADA"/>
    <s v="3203050"/>
    <s v="Servicio de protección del recurso hídrico"/>
    <s v="97990"/>
    <s v="97990 - Otros servicios diversos n c p"/>
    <s v="202500000005055"/>
    <s v="Implementación de medidas sostenibles para la protección, conservación y restauración de los cuerpos hídricos y las fajas forestales vigencia 2025 del municipio de La Dorada"/>
    <x v="48"/>
    <x v="47"/>
    <s v="112"/>
    <s v="Secretaría de Planeación"/>
    <s v="Ambiente y Desarrollo Sostenible"/>
    <n v="315787654.37"/>
    <n v="0"/>
    <n v="0"/>
    <n v="0"/>
    <n v="0"/>
    <n v="315787654.37"/>
    <n v="0"/>
    <n v="0"/>
    <n v="0"/>
    <n v="0"/>
    <n v="315787654.37"/>
    <n v="0"/>
    <n v="0"/>
  </r>
  <r>
    <s v="16"/>
    <s v="2.3.2.02.02.009.04.09.16"/>
    <s v="1.3.3.9.02"/>
    <s v="R.B. SGP-ASIGNACION ESPECIAL-MUNICIPIOS DE LA RIBERA DEL RIO MAGDALENA"/>
    <x v="8"/>
    <x v="8"/>
    <s v="3203"/>
    <s v="Gestion integral del recurso hidrico"/>
    <x v="48"/>
    <x v="3"/>
    <x v="0"/>
    <x v="12"/>
    <s v="202500000005055."/>
    <s v="IMPLEMENTACIÓN DE MEDIDAS SOSTENIBLES PARA LA PROTECCIÓN, CONSERVACIÓN Y RESTAURACIÓN DE LOS CUERPOS HÍDRICOS Y LAS FAJAS FORESTALES VIGENCIA 2025 DEL MUNICIPIO DE LA DORADA"/>
    <s v="3203050"/>
    <s v="Servicio de protección del recurso hídrico"/>
    <s v="91119"/>
    <s v="91119 - Otros servicios de la administracion publica n c p"/>
    <s v="202500000005055"/>
    <s v="Implementación de medidas sostenibles para la protección, conservación y restauración de los cuerpos hídricos y las fajas forestales vigencia 2025 del municipio de La Dorada"/>
    <x v="48"/>
    <x v="47"/>
    <s v="112"/>
    <s v="Secretaría de Planeación"/>
    <s v="Ambiente y Desarrollo Sostenible - Recurso del Balance"/>
    <n v="0"/>
    <n v="60073033.880000003"/>
    <n v="0"/>
    <n v="0"/>
    <n v="0"/>
    <n v="60073033.880000003"/>
    <n v="0"/>
    <n v="0"/>
    <n v="0"/>
    <n v="0"/>
    <n v="60073033.880000003"/>
    <n v="0"/>
    <n v="0"/>
  </r>
  <r>
    <s v="16"/>
    <s v="2.3.2.02.02.009.04.09.17"/>
    <s v="1.3.3.11.08"/>
    <s v="R.B. OTRAS TRANSFERENCIAS DE CAPITAL"/>
    <x v="8"/>
    <x v="8"/>
    <s v="3203"/>
    <s v="Gestion integral del recurso hidrico"/>
    <x v="48"/>
    <x v="3"/>
    <x v="0"/>
    <x v="12"/>
    <s v="202500000005055."/>
    <s v="IMPLEMENTACIÓN DE MEDIDAS SOSTENIBLES PARA LA PROTECCIÓN, CONSERVACIÓN Y RESTAURACIÓN DE LOS CUERPOS HÍDRICOS Y LAS FAJAS FORESTALES VIGENCIA 2025 DEL MUNICIPIO DE LA DORADA"/>
    <s v="3203050"/>
    <s v="Servicio de protección del recurso hídrico"/>
    <s v="97990"/>
    <s v="97990 - Otros servicios diversos n c p"/>
    <s v="202500000005055"/>
    <s v="Implementación de medidas sostenibles para la protección, conservación y restauración de los cuerpos hídricos y las fajas forestales vigencia 2025 del municipio de La Dorada"/>
    <x v="48"/>
    <x v="47"/>
    <s v="112"/>
    <s v="Secretaría de Planeación"/>
    <s v="Ambiente y Desarrollo Sostenible - Convenio Donación No. 2-2020 ISAGEN"/>
    <n v="0"/>
    <n v="47553933.539999999"/>
    <n v="0"/>
    <n v="0"/>
    <n v="0"/>
    <n v="47553933.539999999"/>
    <n v="0"/>
    <n v="0"/>
    <n v="0"/>
    <n v="0"/>
    <n v="47553933.539999999"/>
    <n v="0"/>
    <n v="0"/>
  </r>
  <r>
    <s v="16"/>
    <s v="2.3.2.02.02.009.04.09.10"/>
    <s v="1.2.4.4.02"/>
    <s v="SGP-ASIGNACION ESPECIAL-MUNICIPIOS DE LA RIBERA DEL RIO MAGDALENA"/>
    <x v="8"/>
    <x v="8"/>
    <s v="3206"/>
    <s v="Gestion del cambio climatico para un desarrollo bajo en carbono y resiliente al clima"/>
    <x v="49"/>
    <x v="3"/>
    <x v="0"/>
    <x v="12"/>
    <n v="202500000002123"/>
    <s v="IMPLEMENTACIÓN DE ACCIONES DE RESTAURACIÓN Y CONSERVACIÓN DE LOS ECOSISTEMAS ESTRATÉGICOS A TRAVÉS DEL VIVERO DEL MUNICIPIO DE LA DORADA VIGENCIA 2025 LA DORADA"/>
    <s v="3206014"/>
    <s v="Servicio de produccion de plantulas en viveros3206014"/>
    <s v="97990"/>
    <s v="97990 - Otros servicios diversos n c p"/>
    <s v="202500000002123"/>
    <s v="Implementación de acciones de restauración y conservación de los ecosistemas estratégicos a través del vivero del municipio de la dorada vigencia 2025 La Dorada"/>
    <x v="49"/>
    <x v="48"/>
    <s v="112"/>
    <s v="Secretaría de Planeación"/>
    <s v="Ambiente y Desarrollo Sostenible"/>
    <n v="233010576"/>
    <n v="0"/>
    <n v="0"/>
    <n v="0"/>
    <n v="0"/>
    <n v="233010576"/>
    <n v="30386667"/>
    <n v="30386667"/>
    <n v="23708667"/>
    <n v="23708667"/>
    <n v="202623909"/>
    <n v="6678000"/>
    <n v="0"/>
  </r>
  <r>
    <s v="16"/>
    <s v="2.3.2.02.02.009.04.09.11"/>
    <s v="1.2.4.4.02"/>
    <s v="SGP-ASIGNACION ESPECIAL-MUNICIPIOS DE LA RIBERA DEL RIO MAGDALENA"/>
    <x v="8"/>
    <x v="8"/>
    <s v="3208"/>
    <s v="Educacion ambiental"/>
    <x v="50"/>
    <x v="3"/>
    <x v="0"/>
    <x v="12"/>
    <n v="202500000002126"/>
    <s v="DESARROLLO DE ACCIONES QUE PROMUEVAN LA EDUCACIÓN AMBIENTAL VIGENCIA 2025 EN EL MUNICIPIO DE LA DORADA"/>
    <s v="3208006"/>
    <s v="Servicio de asistencia tecnica para la implementacion de lasestrategias educativo ambientales y de participacion"/>
    <s v="97990"/>
    <s v="97990 - Otros servicios diversos n c p"/>
    <s v="202500000002126"/>
    <s v="Desarrollo de acciones que promuevan la educación ambiental vigencia 2025 en el municipio de La Dorada"/>
    <x v="50"/>
    <x v="49"/>
    <s v="112"/>
    <s v="Secretaría de Planeación"/>
    <s v="Ambiente y Desarrollo Sostenible"/>
    <n v="100000000"/>
    <n v="0"/>
    <n v="0"/>
    <n v="0"/>
    <n v="0"/>
    <n v="100000000"/>
    <n v="31440267"/>
    <n v="31440267"/>
    <n v="23066267"/>
    <n v="23066267"/>
    <n v="68559733"/>
    <n v="8374000"/>
    <n v="0"/>
  </r>
  <r>
    <s v="16"/>
    <s v="2.3.2.02.02.009.04.09.12"/>
    <s v="1.2.4.4.02"/>
    <s v="SGP-ASIGNACION ESPECIAL-MUNICIPIOS DE LA RIBERA DEL RIO MAGDALENA"/>
    <x v="8"/>
    <x v="8"/>
    <s v="3208"/>
    <s v="Educacion ambiental"/>
    <x v="51"/>
    <x v="3"/>
    <x v="0"/>
    <x v="12"/>
    <s v="202500000002126."/>
    <s v="DESARROLLO DE ACCIONES QUE PROMUEVAN LA EDUCACIÓN AMBIENTAL VIGENCIA 2025 EN EL MUNICIPIO DE LA DORADA"/>
    <s v="3208010"/>
    <s v="Servicio de educacion informal ambiental"/>
    <s v="97990"/>
    <s v="97990 - Otros servicios diversos n c p"/>
    <s v="202500000002126"/>
    <s v="Desarrollo de acciones que promuevan la educación ambiental vigencia 2025 en el municipio de La Dorada"/>
    <x v="51"/>
    <x v="25"/>
    <s v="112"/>
    <s v="Secretaría de Planeación"/>
    <s v="Ambiente y Desarrollo Sostenible"/>
    <n v="16505288"/>
    <n v="0"/>
    <n v="0"/>
    <n v="0"/>
    <n v="0"/>
    <n v="16505288"/>
    <n v="0"/>
    <n v="0"/>
    <n v="0"/>
    <n v="0"/>
    <n v="16505288"/>
    <n v="0"/>
    <n v="0"/>
  </r>
  <r>
    <s v="16"/>
    <s v="2.3.2.02.02.009.03.04.01"/>
    <s v="1.2.4.3.03"/>
    <s v="SGP-PROPOSITO GENERAL-PROPOSITO GENERAL LIBRE INVERSION"/>
    <x v="9"/>
    <x v="9"/>
    <s v="3301"/>
    <s v="Promocion y acceso efectivo a procesos culturales y artisticos"/>
    <x v="52"/>
    <x v="2"/>
    <x v="3"/>
    <x v="13"/>
    <n v="202500000003764"/>
    <s v="FORTALECIMIENTO DE LOS EVENTOS CULTURALES COMO CATALIZADORES DEL DESARROLLO SOCIAL, ECONÓMICO Y TURÍSTICO DEL MUNICIPIO DE LA DORADA"/>
    <s v="3301053"/>
    <s v="Servicio de promocion de actividades culturales"/>
    <s v="91124"/>
    <s v="91124 - Servicios de la administracion publica relacionados con la recreacion la cultura y la religion"/>
    <s v="202500000003764"/>
    <s v="Fortalecimiento de los eventos culturales como catalizadores del desarrollo social, económico y turístico del municipio de La Dorada"/>
    <x v="52"/>
    <x v="50"/>
    <s v="117"/>
    <s v="Secretaría de Inclusión e Integración Social"/>
    <s v="Cultura"/>
    <n v="526332264"/>
    <n v="0"/>
    <n v="0"/>
    <n v="0"/>
    <n v="0"/>
    <n v="526332264"/>
    <n v="0"/>
    <n v="0"/>
    <n v="0"/>
    <n v="0"/>
    <n v="526332264"/>
    <n v="0"/>
    <n v="0"/>
  </r>
  <r>
    <s v="16"/>
    <s v="2.3.2.02.02.009.03.04.02"/>
    <s v="1.2.4.3.02"/>
    <s v="SGP-PROPOSITO GENERAL-CULTURA"/>
    <x v="9"/>
    <x v="9"/>
    <s v="3301"/>
    <s v="Promocion y acceso efectivo a procesos culturales y artisticos"/>
    <x v="52"/>
    <x v="2"/>
    <x v="3"/>
    <x v="13"/>
    <n v="202500000003764"/>
    <s v="FORTALECIMIENTO DE LOS EVENTOS CULTURALES COMO CATALIZADORES DEL DESARROLLO SOCIAL, ECONÓMICO Y TURÍSTICO DEL MUNICIPIO DE LA DORADA"/>
    <s v="3301053"/>
    <s v="Servicio de promocion de actividades culturales"/>
    <s v="91124"/>
    <s v="91124 - Servicios de la administracion publica relacionados con la recreacion la cultura y la religion"/>
    <s v="202500000003764"/>
    <s v="Fortalecimiento de los eventos culturales como catalizadores del desarrollo social, económico y turístico del municipio de La Dorada"/>
    <x v="52"/>
    <x v="50"/>
    <s v="117"/>
    <s v="Secretaría de Inclusión e Integración Social"/>
    <s v="Cultura"/>
    <n v="203617736"/>
    <n v="0"/>
    <n v="0"/>
    <n v="0"/>
    <n v="0"/>
    <n v="203617736"/>
    <n v="90000000"/>
    <n v="90000000"/>
    <n v="0"/>
    <n v="0"/>
    <n v="113617736"/>
    <n v="90000000"/>
    <n v="0"/>
  </r>
  <r>
    <s v="16"/>
    <s v="2.3.2.02.02.009.03.04.03"/>
    <s v="1.2.1.0.00"/>
    <s v="INGRESOS CORRIENTES DE LIBRE DESTINACION"/>
    <x v="9"/>
    <x v="9"/>
    <s v="3301"/>
    <s v="Promocion y acceso efectivo a procesos culturales y artisticos"/>
    <x v="52"/>
    <x v="2"/>
    <x v="3"/>
    <x v="13"/>
    <n v="202500000003764"/>
    <s v="FORTALECIMIENTO DE LOS EVENTOS CULTURALES COMO CATALIZADORES DEL DESARROLLO SOCIAL, ECONÓMICO Y TURÍSTICO DEL MUNICIPIO DE LA DORADA"/>
    <s v="3301053"/>
    <s v="Servicio de promocion de actividades culturales"/>
    <s v="91124"/>
    <s v="91124 - Servicios de la administracion publica relacionados con la recreacion la cultura y la religion"/>
    <s v="202500000003764"/>
    <s v="Fortalecimiento de los eventos culturales como catalizadores del desarrollo social, económico y turístico del municipio de La Dorada"/>
    <x v="52"/>
    <x v="50"/>
    <s v="117"/>
    <s v="Secretaría de Inclusión e Integración Social"/>
    <s v="Cultura"/>
    <n v="40000000"/>
    <n v="0"/>
    <n v="0"/>
    <n v="0"/>
    <n v="0"/>
    <n v="40000000"/>
    <n v="29800596.219999999"/>
    <n v="29800596.219999999"/>
    <n v="29800596.219999999"/>
    <n v="29800596.219999999"/>
    <n v="10199403.779999999"/>
    <n v="0"/>
    <n v="0"/>
  </r>
  <r>
    <s v="16"/>
    <s v="2.3.2.02.02.009.03.04.04"/>
    <s v="1.2.3.1.19"/>
    <s v="ESTAMPILLAS"/>
    <x v="9"/>
    <x v="9"/>
    <s v="3301"/>
    <s v="Promocion y acceso efectivo a procesos culturales y artisticos"/>
    <x v="52"/>
    <x v="2"/>
    <x v="3"/>
    <x v="13"/>
    <n v="202500000003764"/>
    <s v="FORTALECIMIENTO DE LOS EVENTOS CULTURALES COMO CATALIZADORES DEL DESARROLLO SOCIAL, ECONÓMICO Y TURÍSTICO DEL MUNICIPIO DE LA DORADA"/>
    <s v="3301053"/>
    <s v="Servicio de promocion de actividades culturales"/>
    <s v="91124"/>
    <s v="91124 - Servicios de la administracion publica relacionados con la recreacion la cultura y la religion"/>
    <s v="202500000003764"/>
    <s v="Fortalecimiento de los eventos culturales como catalizadores del desarrollo social, económico y turístico del municipio de La Dorada"/>
    <x v="52"/>
    <x v="50"/>
    <s v="117"/>
    <s v="Secretaría de Inclusión e Integración Social"/>
    <s v="Cultura - Pro Cultura"/>
    <n v="30050000"/>
    <n v="0"/>
    <n v="0"/>
    <n v="0"/>
    <n v="0"/>
    <n v="30050000"/>
    <n v="0"/>
    <n v="0"/>
    <n v="0"/>
    <n v="0"/>
    <n v="30050000"/>
    <n v="0"/>
    <n v="0"/>
  </r>
  <r>
    <s v="16"/>
    <s v="2.3.2.02.02.009.03.04.05"/>
    <s v="1.2.3.1.19"/>
    <s v="ESTAMPILLAS"/>
    <x v="9"/>
    <x v="9"/>
    <s v="3301"/>
    <s v="Promocion y acceso efectivo a procesos culturales y artisticos"/>
    <x v="53"/>
    <x v="2"/>
    <x v="3"/>
    <x v="13"/>
    <n v="202500000004382"/>
    <s v="FORTALECIMIENTO Y ACTIVACIÓN DEL GREMIO CULTURAL A TRAVÉS DE ESTÍMULOS, QUE PERMITAN REACTIVAR DIVERSAS EXPRESIONES CULTURALES EN EL MUNICIPIO DE LA DORADA"/>
    <s v="3301054"/>
    <s v="Servicio de apoyo financiero al sector artistico y cultural"/>
    <s v="91124"/>
    <s v="91124 - Servicios de la administracion publica relacionados con la recreacion la cultura y la religion"/>
    <s v="202500000004382"/>
    <s v="Fortalecimiento y activación del gremio cultural a través de estímulos, que permitan reactivar diversas expresiones culturales en el municipio de La Dorada"/>
    <x v="53"/>
    <x v="51"/>
    <s v="117"/>
    <s v="Secretaría de Inclusión e Integración Social"/>
    <s v="Cultura - Pro Cultura"/>
    <n v="20000000"/>
    <n v="0"/>
    <n v="0"/>
    <n v="0"/>
    <n v="0"/>
    <n v="20000000"/>
    <n v="0"/>
    <n v="0"/>
    <n v="0"/>
    <n v="0"/>
    <n v="20000000"/>
    <n v="0"/>
    <n v="0"/>
  </r>
  <r>
    <s v="16"/>
    <s v="2.3.2.02.02.009.03.04.06"/>
    <s v="1.2.4.3.03"/>
    <s v="SGP-PROPOSITO GENERAL-PROPOSITO GENERAL LIBRE INVERSION"/>
    <x v="9"/>
    <x v="9"/>
    <s v="3301"/>
    <s v="Promocion y acceso efectivo a procesos culturales y artisticos"/>
    <x v="54"/>
    <x v="2"/>
    <x v="3"/>
    <x v="13"/>
    <n v="202500000002114"/>
    <s v="FORTALECIMIENTO DE LOS PROCESOS DE FORMACIÓN ARTÍSTICOS Y CULTURALES, PARA LA PRODUCCIÓN DE MUESTRAS ARTÍSTICAS, IMPULSANDO EL CAMBIO CULTURAL Y SOCIAL EN EL MUNICIPIO DE LA DORADA"/>
    <s v="3301068"/>
    <s v="Servicio de mantenimiento de infraestructura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4"/>
    <x v="52"/>
    <s v="117"/>
    <s v="Secretaría de Inclusión e Integración Social"/>
    <s v="Cultura"/>
    <n v="66892273"/>
    <n v="0"/>
    <n v="0"/>
    <n v="0"/>
    <n v="0"/>
    <n v="66892273"/>
    <n v="36586666"/>
    <n v="36586666"/>
    <n v="7186666"/>
    <n v="7186666"/>
    <n v="30305607"/>
    <n v="29400000"/>
    <n v="0"/>
  </r>
  <r>
    <s v="16"/>
    <s v="2.3.2.02.02.009.03.04.07"/>
    <s v="1.2.1.0.00"/>
    <s v="INGRESOS CORRIENTES DE LIBRE DESTINACION"/>
    <x v="9"/>
    <x v="9"/>
    <s v="3301"/>
    <s v="Promocion y acceso efectivo a procesos culturales y artisticos"/>
    <x v="54"/>
    <x v="2"/>
    <x v="3"/>
    <x v="13"/>
    <n v="202500000002114"/>
    <s v="FORTALECIMIENTO DE LOS PROCESOS DE FORMACIÓN ARTÍSTICOS Y CULTURALES, PARA LA PRODUCCIÓN DE MUESTRAS ARTÍSTICAS, IMPULSANDO EL CAMBIO CULTURAL Y SOCIAL EN EL MUNICIPIO DE LA DORADA"/>
    <s v="3301068"/>
    <s v="Servicio de mantenimiento de infraestructura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4"/>
    <x v="52"/>
    <s v="117"/>
    <s v="Secretaría de Inclusión e Integración Social"/>
    <s v="Cultura"/>
    <n v="40707727"/>
    <n v="0"/>
    <n v="0"/>
    <n v="0"/>
    <n v="0"/>
    <n v="40707727"/>
    <n v="0"/>
    <n v="0"/>
    <n v="0"/>
    <n v="0"/>
    <n v="40707727"/>
    <n v="0"/>
    <n v="0"/>
  </r>
  <r>
    <s v="16"/>
    <s v="2.3.2.02.02.009.03.04.08"/>
    <s v="1.2.3.1.19"/>
    <s v="ESTAMPILLAS"/>
    <x v="9"/>
    <x v="9"/>
    <s v="3301"/>
    <s v="Promocion y acceso efectivo a procesos culturales y artisticos"/>
    <x v="55"/>
    <x v="2"/>
    <x v="3"/>
    <x v="13"/>
    <n v="202500000000997"/>
    <s v="CONSOLIDACIÓN DEL CONSEJO MUNICIPAL DE CULTURA Y DEL PROGRAMA BEPS PARA CREADORES Y GESTORES CULTURALES, PARA IMPULSAR EL DESARROLLO Y APROPIACIÓN CULTURA EN EL MUNICIPIO DE LA DORADA"/>
    <s v="3301074"/>
    <s v="Servicio de apoyo para la organizacion y la participacion del sector artistico, cultural y la ciudadania"/>
    <s v="91124"/>
    <s v="91124 - Servicios de la administracion publica relacionados con la recreacion la cultura y la religion"/>
    <s v="202500000000997"/>
    <s v="Consolidación del consejo municipal de cultura y del programa BEPS para creadores y gestores culturales, para impulsar el desarrollo y apropiación cultura en el municipio de La Dorada"/>
    <x v="55"/>
    <x v="53"/>
    <s v="117"/>
    <s v="Secretaría de Inclusión e Integración Social"/>
    <s v="Cultura - Pro Cultura"/>
    <n v="56200000"/>
    <n v="0"/>
    <n v="0"/>
    <n v="0"/>
    <n v="0"/>
    <n v="56200000"/>
    <n v="30738684.289999999"/>
    <n v="30738684.289999999"/>
    <n v="16800000"/>
    <n v="16800000"/>
    <n v="25461315.710000001"/>
    <n v="13938684.289999999"/>
    <n v="0"/>
  </r>
  <r>
    <s v="16"/>
    <s v="2.3.2.02.02.009.03.04.09"/>
    <s v="1.2.4.3.03"/>
    <s v="SGP-PROPOSITO GENERAL-PROPOSITO GENERAL LIBRE INVERSION"/>
    <x v="9"/>
    <x v="9"/>
    <s v="3301"/>
    <s v="Promocion y acceso efectivo a procesos culturales y artisticos"/>
    <x v="56"/>
    <x v="2"/>
    <x v="3"/>
    <x v="13"/>
    <n v="202500000002110"/>
    <s v="AMPLIACIÓN Y MODERNIZACIÓN DE LOS SERVICIOS BIBLIOTECARIOS PARA EL DESARROLLO CULTURAL EN EL MUNICIPIO DE LA DORADA"/>
    <s v="3301085"/>
    <s v="Servicios bibliotecarios"/>
    <s v="91124"/>
    <s v="91124 - Servicios de la administracion publica relacionados con la recreacion la cultura y la religion"/>
    <s v="202500000002110"/>
    <s v="Ampliación y modernización de los servicios bibliotecarios para el desarrollo cultural en el municipio de La Dorada"/>
    <x v="56"/>
    <x v="54"/>
    <s v="117"/>
    <s v="Secretaría de Inclusión e Integración Social"/>
    <s v="Cultura"/>
    <n v="73700000"/>
    <n v="0"/>
    <n v="0"/>
    <n v="0"/>
    <n v="0"/>
    <n v="73700000"/>
    <n v="29890000"/>
    <n v="29890000"/>
    <n v="23590000"/>
    <n v="23590000"/>
    <n v="43810000"/>
    <n v="6300000"/>
    <n v="0"/>
  </r>
  <r>
    <s v="16"/>
    <s v="2.3.2.02.02.009.03.04.10"/>
    <s v="1.2.1.0.00"/>
    <s v="INGRESOS CORRIENTES DE LIBRE DESTINACION"/>
    <x v="9"/>
    <x v="9"/>
    <s v="3301"/>
    <s v="Promocion y acceso efectivo a procesos culturales y artisticos"/>
    <x v="57"/>
    <x v="2"/>
    <x v="3"/>
    <x v="13"/>
    <s v="202500000002114."/>
    <s v="FORTALECIMIENTO DE LOS PROCESOS DE FORMACIÓN ARTÍSTICOS Y CULTURALES, PARA LA PRODUCCIÓN DE MUESTRAS ARTÍSTICAS, IMPULSANDO EL CAMBIO CULTURAL Y SOCIAL EN EL MUNICIPIO DE LA DORADA"/>
    <s v="3301126"/>
    <s v="Servicio de apoyo al proceso de formacion artistica y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7"/>
    <x v="55"/>
    <s v="117"/>
    <s v="Secretaría de Inclusión e Integración Social"/>
    <s v="Cultura"/>
    <n v="366300000"/>
    <n v="0"/>
    <n v="0"/>
    <n v="0"/>
    <n v="0"/>
    <n v="366300000"/>
    <n v="172210132"/>
    <n v="172210132"/>
    <n v="112802132"/>
    <n v="112802132"/>
    <n v="194089868"/>
    <n v="59408000"/>
    <n v="0"/>
  </r>
  <r>
    <s v="16"/>
    <s v="2.3.2.02.02.009.03.04.14"/>
    <s v="1.3.3.8.02"/>
    <s v="R.B. SGP-PROPOSITO GENERAL-CULTURA"/>
    <x v="9"/>
    <x v="9"/>
    <s v="3301"/>
    <s v="Promocion y acceso efectivo a procesos culturales y artisticos"/>
    <x v="57"/>
    <x v="2"/>
    <x v="3"/>
    <x v="13"/>
    <s v="202500000002114."/>
    <s v="FORTALECIMIENTO DE LOS PROCESOS DE FORMACIÓN ARTÍSTICOS Y CULTURALES, PARA LA PRODUCCIÓN DE MUESTRAS ARTÍSTICAS, IMPULSANDO EL CAMBIO CULTURAL Y SOCIAL EN EL MUNICIPIO DE LA DORADA"/>
    <s v="3301126"/>
    <s v="Servicio de apoyo al proceso de formacion artistica y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7"/>
    <x v="55"/>
    <s v="117"/>
    <s v="Secretaría de Inclusión e Integración Social"/>
    <s v="Cultura - Recurso del Balance"/>
    <n v="0"/>
    <n v="5587507.6699999999"/>
    <n v="0"/>
    <n v="0"/>
    <n v="0"/>
    <n v="5587507.6699999999"/>
    <n v="0"/>
    <n v="0"/>
    <n v="0"/>
    <n v="0"/>
    <n v="5587507.6699999999"/>
    <n v="0"/>
    <n v="0"/>
  </r>
  <r>
    <s v="16"/>
    <s v="2.3.2.02.02.009.03.04.17"/>
    <s v="1.2.3.1.19"/>
    <s v="ESTAMPILLAS"/>
    <x v="9"/>
    <x v="9"/>
    <s v="3301"/>
    <s v="Promocion y acceso efectivo a procesos culturales y artisticos"/>
    <x v="57"/>
    <x v="2"/>
    <x v="3"/>
    <x v="13"/>
    <s v="202500000002114."/>
    <s v="FORTALECIMIENTO DE LOS PROCESOS DE FORMACIÓN ARTÍSTICOS Y CULTURALES, PARA LA PRODUCCIÓN DE MUESTRAS ARTÍSTICAS, IMPULSANDO EL CAMBIO CULTURAL Y SOCIAL EN EL MUNICIPIO DE LA DORADA"/>
    <s v="3301126"/>
    <s v="Servicio de apoyo al proceso de formacion artistica y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7"/>
    <x v="55"/>
    <s v="117"/>
    <s v="Secretaría de Inclusión e Integración Social"/>
    <s v="Cultura - Pro Cultura"/>
    <n v="0"/>
    <n v="0"/>
    <n v="0"/>
    <n v="0"/>
    <n v="0"/>
    <n v="0"/>
    <n v="0"/>
    <n v="0"/>
    <n v="0"/>
    <n v="0"/>
    <n v="0"/>
    <n v="0"/>
    <n v="0"/>
  </r>
  <r>
    <s v="16"/>
    <s v="2.3.2.02.02.009.03.04.18"/>
    <s v="1.2.4.3.03"/>
    <s v="SGP-PROPOSITO GENERAL-PROPOSITO GENERAL LIBRE INVERSION"/>
    <x v="9"/>
    <x v="9"/>
    <s v="3301"/>
    <s v="Promocion y acceso efectivo a procesos culturales y artisticos"/>
    <x v="57"/>
    <x v="2"/>
    <x v="3"/>
    <x v="13"/>
    <s v="202500000002114."/>
    <s v="FORTALECIMIENTO DE LOS PROCESOS DE FORMACIÓN ARTÍSTICOS Y CULTURALES, PARA LA PRODUCCIÓN DE MUESTRAS ARTÍSTICAS, IMPULSANDO EL CAMBIO CULTURAL Y SOCIAL EN EL MUNICIPIO DE LA DORADA"/>
    <s v="3301126"/>
    <s v="Servicio de apoyo al proceso de formacion artistica y cultural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7"/>
    <x v="55"/>
    <s v="117"/>
    <s v="Secretaría de Inclusión e Integración Social"/>
    <s v="Cultura"/>
    <n v="0"/>
    <n v="0"/>
    <n v="0"/>
    <n v="0"/>
    <n v="0"/>
    <n v="0"/>
    <n v="0"/>
    <n v="0"/>
    <n v="0"/>
    <n v="0"/>
    <n v="0"/>
    <n v="0"/>
    <n v="0"/>
  </r>
  <r>
    <s v="16"/>
    <s v="2.3.2.02.02.009.03.04.11"/>
    <s v="1.2.3.1.19"/>
    <s v="ESTAMPILLAS"/>
    <x v="9"/>
    <x v="9"/>
    <s v="3301"/>
    <s v="Promocion y acceso efectivo a procesos culturales y artisticos"/>
    <x v="58"/>
    <x v="2"/>
    <x v="3"/>
    <x v="13"/>
    <s v=".202500000002114"/>
    <s v="FORTALECIMIENTO DE LOS PROCESOS DE FORMACIÓN ARTÍSTICOS Y CULTURALES, PARA LA PRODUCCIÓN DE MUESTRAS ARTÍSTICAS, IMPULSANDO EL CAMBIO CULTURAL Y SOCIAL EN EL MUNICIPIO DE LA DORADA"/>
    <s v="3301127"/>
    <s v="Infraestructuras culturales dotadas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8"/>
    <x v="56"/>
    <s v="117"/>
    <s v="Secretaría de Inclusión e Integración Social"/>
    <s v="Cultura - Pro Cultura"/>
    <n v="50000000"/>
    <n v="0"/>
    <n v="0"/>
    <n v="0"/>
    <n v="0"/>
    <n v="50000000"/>
    <n v="0"/>
    <n v="0"/>
    <n v="0"/>
    <n v="0"/>
    <n v="50000000"/>
    <n v="0"/>
    <n v="0"/>
  </r>
  <r>
    <s v="16"/>
    <s v="2.3.2.02.02.009.03.04.15"/>
    <s v="1.2.4.3.02"/>
    <s v="SGP-PROPOSITO GENERAL-CULTURA"/>
    <x v="9"/>
    <x v="9"/>
    <s v="3301"/>
    <s v="Promocion y acceso efectivo a procesos culturales y artisticos"/>
    <x v="58"/>
    <x v="2"/>
    <x v="3"/>
    <x v="13"/>
    <s v=".202500000002114"/>
    <s v="FORTALECIMIENTO DE LOS PROCESOS DE FORMACIÓN ARTÍSTICOS Y CULTURALES, PARA LA PRODUCCIÓN DE MUESTRAS ARTÍSTICAS, IMPULSANDO EL CAMBIO CULTURAL Y SOCIAL EN EL MUNICIPIO DE LA DORADA"/>
    <s v="3301127"/>
    <s v="Infraestructuras culturales dotadas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8"/>
    <x v="56"/>
    <s v="117"/>
    <s v="Secretaría de Inclusión e Integración Social"/>
    <s v="Cultura"/>
    <n v="0"/>
    <n v="15601470"/>
    <n v="0"/>
    <n v="0"/>
    <n v="0"/>
    <n v="15601470"/>
    <n v="0"/>
    <n v="0"/>
    <n v="0"/>
    <n v="0"/>
    <n v="15601470"/>
    <n v="0"/>
    <n v="0"/>
  </r>
  <r>
    <s v="16"/>
    <s v="2.3.2.02.02.009.03.04.16"/>
    <s v="1.2.4.3.03"/>
    <s v="SGP-PROPOSITO GENERAL-PROPOSITO GENERAL LIBRE INVERSION"/>
    <x v="9"/>
    <x v="9"/>
    <s v="3301"/>
    <s v="Promocion y acceso efectivo a procesos culturales y artisticos"/>
    <x v="58"/>
    <x v="2"/>
    <x v="3"/>
    <x v="13"/>
    <s v=".202500000002114"/>
    <s v="FORTALECIMIENTO DE LOS PROCESOS DE FORMACIÓN ARTÍSTICOS Y CULTURALES, PARA LA PRODUCCIÓN DE MUESTRAS ARTÍSTICAS, IMPULSANDO EL CAMBIO CULTURAL Y SOCIAL EN EL MUNICIPIO DE LA DORADA"/>
    <s v="3301127"/>
    <s v="Infraestructuras culturales dotadas"/>
    <s v="91124"/>
    <s v="91124 - Servicios de la administracion publica relacionados con la recreacion la cultura y la religion"/>
    <s v="202500000002114"/>
    <s v="Fortalecimiento de los procesos de formación artísticos y culturales, para la producción de muestras artísticas, impulsando el cambio cultural y social en el municipio de La Dorada"/>
    <x v="58"/>
    <x v="56"/>
    <s v="117"/>
    <s v="Secretaría de Inclusión e Integración Social"/>
    <s v="Cultura"/>
    <n v="0"/>
    <n v="0"/>
    <n v="0"/>
    <n v="10000000"/>
    <n v="0"/>
    <n v="10000000"/>
    <n v="0"/>
    <n v="0"/>
    <n v="0"/>
    <n v="0"/>
    <n v="10000000"/>
    <n v="0"/>
    <n v="0"/>
  </r>
  <r>
    <s v="16"/>
    <s v="2.3.2.02.02.009.03.04.12"/>
    <s v="1.2.3.1.19"/>
    <s v="ESTAMPILLAS"/>
    <x v="9"/>
    <x v="9"/>
    <s v="3301"/>
    <s v="Promocion y acceso efectivo a procesos culturales y artisticos"/>
    <x v="59"/>
    <x v="2"/>
    <x v="3"/>
    <x v="13"/>
    <s v="202500000000997."/>
    <s v="CONSOLIDACIÓN DEL CONSEJO MUNICIPAL DE CULTURA Y DEL PROGRAMA BEPS PARA CREADORES Y GESTORES CULTURALES, PARA IMPULSAR EL DESARROLLO Y APROPIACIÓN CULTURA EN EL MUNICIPIO DE LA DORADA"/>
    <s v="3301128"/>
    <s v="Servicio de apoyo financiero para creadores y gestores culturales"/>
    <s v="91124"/>
    <s v="91124 - Servicios de la administracion publica relacionados con la recreacion la cultura y la religion"/>
    <s v="202500000000997"/>
    <s v="Consolidación del consejo municipal de cultura y del programa BEPS para creadores y gestores culturales, para impulsar el desarrollo y apropiación cultura en el municipio de La Dorada"/>
    <x v="59"/>
    <x v="57"/>
    <s v="117"/>
    <s v="Secretaría de Inclusión e Integración Social"/>
    <s v="Cultura - Pro Cultura"/>
    <n v="110000000"/>
    <n v="0"/>
    <n v="0"/>
    <n v="0"/>
    <n v="0"/>
    <n v="110000000"/>
    <n v="96577721"/>
    <n v="96577721"/>
    <n v="96577721"/>
    <n v="96577721"/>
    <n v="13422279"/>
    <n v="0"/>
    <n v="0"/>
  </r>
  <r>
    <s v="16"/>
    <s v="2.3.2.02.02.009.03.04.13"/>
    <s v="1.2.4.3.03"/>
    <s v="SGP-PROPOSITO GENERAL-PROPOSITO GENERAL LIBRE INVERSION"/>
    <x v="9"/>
    <x v="9"/>
    <s v="3302"/>
    <s v="Gestion, proteccion y salvaguardia del patrimonio cultural colombiano"/>
    <x v="60"/>
    <x v="2"/>
    <x v="3"/>
    <x v="13"/>
    <n v="202500000002108"/>
    <s v="CONSERVACIÓN DEL PATRIMONIO HISTÓRICO Y CULTURAL, MEDIANTE LA CAPACITACIÓN DEL GRUPO DE VIGÍAS DEL PATRIMONIO DEL MUNICIPIO DE LA DORADA"/>
    <s v="3302019"/>
    <s v="Servicio de educacion informal a Vigias del Patrimonio"/>
    <s v="91124"/>
    <s v="91124 - Servicios de la administracion publica relacionados con la recreacion la cultura y la religion"/>
    <s v="202500000002108"/>
    <s v="Conservación del patrimonio histórico y cultural, mediante la capacitación del grupo de vigías del patrimonio del municipio de La Dorada"/>
    <x v="60"/>
    <x v="58"/>
    <s v="117"/>
    <s v="Secretaría de Inclusión e Integración Social"/>
    <s v="Cultura"/>
    <n v="42500000"/>
    <n v="0"/>
    <n v="0"/>
    <n v="5000000"/>
    <n v="0"/>
    <n v="47500000"/>
    <n v="31916667"/>
    <n v="31916667"/>
    <n v="9416667"/>
    <n v="9416667"/>
    <n v="15583333"/>
    <n v="22500000"/>
    <n v="0"/>
  </r>
  <r>
    <s v="16"/>
    <s v="2.3.2.02.02.009.04.07.09"/>
    <s v="1.2.1.0.00"/>
    <s v="INGRESOS CORRIENTES DE LIBRE DESTINACION"/>
    <x v="10"/>
    <x v="10"/>
    <s v="3502"/>
    <s v="Productividad y competitividad de las empresas colombianas"/>
    <x v="61"/>
    <x v="1"/>
    <x v="0"/>
    <x v="5"/>
    <n v="202500000006777"/>
    <s v="FORTALECIMIENTO DE LAS COMPETENCIAS E INICIATIVAS QUE FOMENTEN EL DESARROLLO EMPRESARIAL VIGENCIA 2025 EN EL MUNICIPIO DE LA DORADA"/>
    <s v="3502010"/>
    <s v="Servicio de apoyo financiero para agregar valor a los productos y mejorar los canales de comercializacion"/>
    <s v="91137"/>
    <s v="91137 - Servicios de la administracion publica relacionados con proyectos de desarrollo de uso multiple"/>
    <s v="202500000006777"/>
    <s v="Fortalecimiento de las competencias e iniciativas que fomenten el desarrollo empresarial vigencia 2025 en el municipio de La Dorada"/>
    <x v="61"/>
    <x v="59"/>
    <s v="112"/>
    <s v="Secretaría de Planeación"/>
    <s v="Comercio, Industria y Turismo"/>
    <n v="30000000"/>
    <n v="0"/>
    <n v="0"/>
    <n v="0"/>
    <n v="0"/>
    <n v="30000000"/>
    <n v="0"/>
    <n v="0"/>
    <n v="0"/>
    <n v="0"/>
    <n v="30000000"/>
    <n v="0"/>
    <n v="0"/>
  </r>
  <r>
    <s v="16"/>
    <s v="2.3.2.02.02.009.04.07.10"/>
    <s v="1.2.1.0.00"/>
    <s v="INGRESOS CORRIENTES DE LIBRE DESTINACION"/>
    <x v="10"/>
    <x v="10"/>
    <s v="3502"/>
    <s v="Productividad y competitividad de las empresas colombianas"/>
    <x v="62"/>
    <x v="1"/>
    <x v="0"/>
    <x v="5"/>
    <s v="202500000006777."/>
    <s v="FORTALECIMIENTO DE LAS COMPETENCIAS E INICIATIVAS QUE FOMENTEN EL DESARROLLO EMPRESARIAL VIGENCIA 2025 EN EL MUNICIPIO DE LA DORADA"/>
    <s v="3502011"/>
    <s v="Servicio de apoyo para la formacion de capital humano pertinente para el desarrollo empresarial de los territorios"/>
    <s v="91137"/>
    <s v="91137 - Servicios de la administracion publica relacionados con proyectos de desarrollo de uso multiple"/>
    <s v="202500000006777"/>
    <s v="Fortalecimiento de las competencias e iniciativas que fomenten el desarrollo empresarial vigencia 2025 en el municipio de La Dorada"/>
    <x v="62"/>
    <x v="60"/>
    <s v="112"/>
    <s v="Secretaría de Planeación"/>
    <s v="Comercio, Industria y Turismo"/>
    <n v="30000000"/>
    <n v="0"/>
    <n v="0"/>
    <n v="0"/>
    <n v="0"/>
    <n v="30000000"/>
    <n v="11024000"/>
    <n v="11024000"/>
    <n v="8268000"/>
    <n v="8268000"/>
    <n v="18976000"/>
    <n v="2756000"/>
    <n v="0"/>
  </r>
  <r>
    <s v="16"/>
    <s v="2.3.2.02.02.009.04.07.11"/>
    <s v="1.2.1.0.00"/>
    <s v="INGRESOS CORRIENTES DE LIBRE DESTINACION"/>
    <x v="10"/>
    <x v="10"/>
    <s v="3502"/>
    <s v="Productividad y competitividad de las empresas colombianas"/>
    <x v="63"/>
    <x v="1"/>
    <x v="0"/>
    <x v="5"/>
    <n v="202500000006760"/>
    <s v="FORTALECIMIENTO DE LAS ESTRATEGIAS PARA LA PROMOCIÓN DE PRODUCTOS Y ATRACTIVOS TURÍSTICOS EN LA VIGENCIA 2025 DEL MUNICIPIO DE LA DORADA"/>
    <s v="3502036"/>
    <s v="Servicio de apoyo financiero para la competitividad turistica"/>
    <s v="91137"/>
    <s v="91137 - Servicios de la administracion publica relacionados con proyectos de desarrollo de uso multiple"/>
    <s v="202500000006760"/>
    <s v="Fortalecimiento de las estrategias para la promoción de productos y atractivos turísticos en la vigencia 2025 del municipio de La Dorada"/>
    <x v="63"/>
    <x v="61"/>
    <s v="112"/>
    <s v="Secretaría de Planeación"/>
    <s v="Comercio, Industria y Turismo"/>
    <n v="50000000"/>
    <n v="0"/>
    <n v="0"/>
    <n v="0"/>
    <n v="0"/>
    <n v="50000000"/>
    <n v="0"/>
    <n v="0"/>
    <n v="0"/>
    <n v="0"/>
    <n v="50000000"/>
    <n v="0"/>
    <n v="0"/>
  </r>
  <r>
    <s v="16"/>
    <s v="2.3.2.02.02.009.04.07.17"/>
    <s v="1.3.1.1.08"/>
    <s v="OTRAS TRANSFERENCIAS DE CAPITAL"/>
    <x v="10"/>
    <x v="10"/>
    <s v="3502"/>
    <s v="Productividad y competitividad de las empresas colombianas"/>
    <x v="63"/>
    <x v="1"/>
    <x v="0"/>
    <x v="5"/>
    <n v="202500000006760"/>
    <s v="FORTALECIMIENTO DE LAS ESTRATEGIAS PARA LA PROMOCIÓN DE PRODUCTOS Y ATRACTIVOS TURÍSTICOS EN LA VIGENCIA 2025 DEL MUNICIPIO DE LA DORADA"/>
    <s v="3502036"/>
    <s v="Servicio de apoyo financiero para la competitividad turistica"/>
    <s v="91137"/>
    <s v="91137 - Servicios de la administracion publica relacionados con proyectos de desarrollo de uso multiple"/>
    <s v="202500000006760"/>
    <s v="Fortalecimiento de las estrategias para la promoción de productos y atractivos turísticos en la vigencia 2025 del municipio de La Dorada"/>
    <x v="63"/>
    <x v="61"/>
    <s v="112"/>
    <s v="Secretaría de Planeación"/>
    <s v="Convenio No. 33/4162 de 2025 - ISAGEN"/>
    <n v="0"/>
    <n v="10000000"/>
    <n v="0"/>
    <n v="0"/>
    <n v="0"/>
    <n v="10000000"/>
    <n v="0"/>
    <n v="0"/>
    <n v="0"/>
    <n v="0"/>
    <n v="10000000"/>
    <n v="0"/>
    <n v="0"/>
  </r>
  <r>
    <s v="16"/>
    <s v="2.3.2.02.02.009.04.07.12"/>
    <s v="1.2.1.0.00"/>
    <s v="INGRESOS CORRIENTES DE LIBRE DESTINACION"/>
    <x v="10"/>
    <x v="10"/>
    <s v="3502"/>
    <s v="Productividad y competitividad de las empresas colombianas"/>
    <x v="64"/>
    <x v="1"/>
    <x v="0"/>
    <x v="5"/>
    <s v="202500000006760."/>
    <s v="FORTALECIMIENTO DE LAS ESTRATEGIAS PARA LA PROMOCIÓN DE PRODUCTOS Y ATRACTIVOS TURÍSTICOS EN LA VIGENCIA 2025 DEL MUNICIPIO DE LA DORADA"/>
    <s v="3502046"/>
    <s v="Servicio de promocion turistica"/>
    <s v="91137"/>
    <s v="91137 - Servicios de la administracion publica relacionados con proyectos de desarrollo de uso multiple"/>
    <s v="202500000006760"/>
    <s v="Fortalecimiento de las estrategias para la promoción de productos y atractivos turísticos en la vigencia 2025 del municipio de La Dorada"/>
    <x v="64"/>
    <x v="62"/>
    <s v="112"/>
    <s v="Secretaría de Planeación"/>
    <s v="Comercio, Industria y Turismo"/>
    <n v="30000000"/>
    <n v="0"/>
    <n v="0"/>
    <n v="0"/>
    <n v="0"/>
    <n v="30000000"/>
    <n v="15936000"/>
    <n v="15936000"/>
    <n v="10848000"/>
    <n v="10848000"/>
    <n v="14064000"/>
    <n v="5088000"/>
    <n v="0"/>
  </r>
  <r>
    <s v="16"/>
    <s v="2.3.2.02.02.009.04.07.13"/>
    <s v="1.2.1.0.00"/>
    <s v="INGRESOS CORRIENTES DE LIBRE DESTINACION"/>
    <x v="11"/>
    <x v="11"/>
    <s v="3602"/>
    <s v="Generacion y formalizacion del empleo"/>
    <x v="65"/>
    <x v="1"/>
    <x v="0"/>
    <x v="5"/>
    <n v="202500000006457"/>
    <s v="IMPLEMENTACIÓN DE ESTRATEGIAS QUE PERMITAN LA INNOVACIÓN Y DESARROLLO DE EMPRENDIMIENTOS EN EL MUNICIPIO DE LA DORADA"/>
    <s v="3602013"/>
    <s v="Servicio de gestion para el emprendimiento"/>
    <s v="91137"/>
    <s v="91137 - Servicios de la administracion publica relacionados con proyectos de desarrollo de uso multiple"/>
    <s v="202500000006457"/>
    <s v="Implementación de estrategias que permitan la innovación y desarrollo de emprendimientos en el municipio de La Dorada"/>
    <x v="65"/>
    <x v="63"/>
    <s v="112"/>
    <s v="Secretaría de Planeación"/>
    <s v="Trabajo"/>
    <n v="30000000"/>
    <n v="0"/>
    <n v="0"/>
    <n v="0"/>
    <n v="0"/>
    <n v="30000000"/>
    <n v="0"/>
    <n v="0"/>
    <n v="0"/>
    <n v="0"/>
    <n v="30000000"/>
    <n v="0"/>
    <n v="0"/>
  </r>
  <r>
    <s v="16"/>
    <s v="2.3.2.02.02.009.04.07.14"/>
    <s v="1.2.1.0.00"/>
    <s v="INGRESOS CORRIENTES DE LIBRE DESTINACION"/>
    <x v="11"/>
    <x v="11"/>
    <s v="3603"/>
    <s v="Formacion para el trabajo"/>
    <x v="66"/>
    <x v="1"/>
    <x v="0"/>
    <x v="5"/>
    <n v="202500000006551"/>
    <s v="APOYO A LA FORMACIÓN Y CAPACITACIÓN LABORAL PARA MEJORAR LA EMPLEABILIDAD Y EL DESARROLLO SOCIOECONÓMICO DEL MUNICIPIO LA DORADA"/>
    <s v="3603002"/>
    <s v="Servicio de formacion para el trabajo en competencias para la insercion laboral3603002"/>
    <s v="91137"/>
    <s v="91137 - Servicios de la administracion publica relacionados con proyectos de desarrollo de uso multiple"/>
    <s v="202500000006551"/>
    <s v="Apoyo a la formación y capacitación laboral para mejorar la empleabilidad y el desarrollo socioeconómico del municipio La Dorada"/>
    <x v="66"/>
    <x v="64"/>
    <s v="112"/>
    <s v="Secretaría de Planeación"/>
    <s v="Trabajo"/>
    <n v="30000000"/>
    <n v="0"/>
    <n v="0"/>
    <n v="0"/>
    <n v="0"/>
    <n v="30000000"/>
    <n v="15688000"/>
    <n v="15688000"/>
    <n v="10589400"/>
    <n v="10589400"/>
    <n v="14312000"/>
    <n v="5098600"/>
    <n v="0"/>
  </r>
  <r>
    <s v="16"/>
    <s v="2.3.2.02.02.009.04.01.02"/>
    <s v="1.2.3.1.16"/>
    <s v="IMPUESTO DE TRANSPORTE POR OLEODUCTOS Y GASODUCTOS"/>
    <x v="12"/>
    <x v="12"/>
    <s v="4001"/>
    <s v="Acceso a soluciones de vivienda"/>
    <x v="67"/>
    <x v="0"/>
    <x v="0"/>
    <x v="2"/>
    <n v="202500000007852"/>
    <s v="FORTALECIMIENTO DE LAS CAPACIDADES INSTITUCIONALES PARA REALIZAR EL PROCESO DE FORMULACIÓN DE LA POLÍTICA PÚBLICA DE VIVIENDA Y EL FORTALECIMIENTO DE LAS OPV EN EL MUNICIPIO LA DORADA"/>
    <s v="4001002"/>
    <s v="Servicio de asistencia tecnica en proyectos de Vivienda"/>
    <s v="91123"/>
    <s v="91123 - Servicios de la administracion publica relacionados con la vivienda e infraestructura de servicios publicos"/>
    <s v="202500000007852"/>
    <s v="Fortalecimiento de las capacidades institucionales para realizar el proceso de formulación de la política pública de vivienda y el fortalecimiento de las OPV en el municipio La Dorada"/>
    <x v="67"/>
    <x v="65"/>
    <s v="112"/>
    <s v="Secretaría de Planeación"/>
    <s v="Planeación - Vivienda, Ciudad y Territorio"/>
    <n v="24000000"/>
    <n v="0"/>
    <n v="0"/>
    <n v="0"/>
    <n v="0"/>
    <n v="24000000"/>
    <n v="0"/>
    <n v="0"/>
    <n v="0"/>
    <n v="0"/>
    <n v="24000000"/>
    <n v="0"/>
    <n v="0"/>
  </r>
  <r>
    <s v="16"/>
    <s v="2.3.2.02.02.009.04.01.03"/>
    <s v="1.2.3.1.16"/>
    <s v="IMPUESTO DE TRANSPORTE POR OLEODUCTOS Y GASODUCTOS"/>
    <x v="12"/>
    <x v="12"/>
    <s v="4001"/>
    <s v="Acceso a soluciones de vivienda"/>
    <x v="68"/>
    <x v="0"/>
    <x v="0"/>
    <x v="2"/>
    <s v="202500000007852."/>
    <s v="FORTALECIMIENTO DE LAS CAPACIDADES INSTITUCIONALES PARA REALIZAR EL PROCESO DE FORMULACIÓN DE LA POLÍTICA PÚBLICA DE VIVIENDA Y EL FORTALECIMIENTO DE LAS OPV EN EL MUNICIPIO LA DORADA"/>
    <s v="4001004"/>
    <s v="Documentos de planeacion4001004"/>
    <s v="91123"/>
    <s v="91123 - Servicios de la administracion publica relacionados con la vivienda e infraestructura de servicios publicos"/>
    <s v="202500000007852"/>
    <s v="Fortalecimiento de las capacidades institucionales para realizar el proceso de formulación de la política pública de vivienda y el fortalecimiento de las OPV en el municipio La Dorada"/>
    <x v="68"/>
    <x v="66"/>
    <s v="112"/>
    <s v="Secretaría de Planeación"/>
    <s v="Planeación - Vivienda, Ciudad y Territorio"/>
    <n v="50000000"/>
    <n v="0"/>
    <n v="0"/>
    <n v="0"/>
    <n v="0"/>
    <n v="50000000"/>
    <n v="0"/>
    <n v="0"/>
    <n v="0"/>
    <n v="0"/>
    <n v="50000000"/>
    <n v="0"/>
    <n v="0"/>
  </r>
  <r>
    <s v="16"/>
    <s v="2.3.2.02.02.009.04.01.04"/>
    <s v="1.2.3.1.16"/>
    <s v="IMPUESTO DE TRANSPORTE POR OLEODUCTOS Y GASODUCTOS"/>
    <x v="12"/>
    <x v="12"/>
    <s v="4001"/>
    <s v="Acceso a soluciones de vivienda"/>
    <x v="69"/>
    <x v="0"/>
    <x v="0"/>
    <x v="2"/>
    <n v="202500000007013"/>
    <s v="IMPLEMENTACIÓN DE MECANISMOS JURÍDICOS Y ADMINISTRATIVOS PARA LA TITULACIÓN, SANEAMIENTO Y FORMALIZACIÓN DE LA PROPIEDAD URBANA EN EL MUNICIPIO DE LA DORADA"/>
    <s v="4001007"/>
    <s v="Servicio de saneamiento y titulacion de bienes fiscales"/>
    <s v="91123"/>
    <s v="91123 - Servicios de la administracion publica relacionados con la vivienda e infraestructura de servicios publicos"/>
    <s v="202500000007013"/>
    <s v="Implementación de mecanismos jurídicos y administrativos para la titulación, saneamiento y formalización de la propiedad urbana en el municipio de La Dorada"/>
    <x v="69"/>
    <x v="67"/>
    <s v="112"/>
    <s v="Secretaría de Planeación"/>
    <s v="Planeación - Vivienda, Ciudad y Territorio"/>
    <n v="48000000"/>
    <n v="0"/>
    <n v="0"/>
    <n v="0"/>
    <n v="30000000"/>
    <n v="18000000"/>
    <n v="0"/>
    <n v="0"/>
    <n v="0"/>
    <n v="0"/>
    <n v="18000000"/>
    <n v="0"/>
    <n v="0"/>
  </r>
  <r>
    <s v="16"/>
    <s v="2.3.2.02.02.009.04.01.11"/>
    <s v="1.2.3.2.07"/>
    <s v="CONTRIBUCION DEL SECTOR ELECTRICO"/>
    <x v="12"/>
    <x v="12"/>
    <s v="4001"/>
    <s v="Acceso a soluciones de vivienda"/>
    <x v="69"/>
    <x v="0"/>
    <x v="0"/>
    <x v="2"/>
    <n v="202500000007013"/>
    <s v="IMPLEMENTACIÓN DE MECANISMOS JURÍDICOS Y ADMINISTRATIVOS PARA LA TITULACIÓN, SANEAMIENTO Y FORMALIZACIÓN DE LA PROPIEDAD URBANA EN EL MUNICIPIO DE LA DORADA"/>
    <s v="4001007"/>
    <s v="Servicio de saneamiento y titulacion de bienes fiscales"/>
    <s v="91123"/>
    <s v="91123 - Servicios de la administracion publica relacionados con la vivienda e infraestructura de servicios publicos"/>
    <s v="202500000007013"/>
    <s v="Implementación de mecanismos jurídicos y administrativos para la titulación, saneamiento y formalización de la propiedad urbana en el municipio de La Dorada"/>
    <x v="69"/>
    <x v="67"/>
    <s v="112"/>
    <s v="Secretaría de Planeación"/>
    <s v="Planeación - Vivienda, Ciudad y Territorio"/>
    <n v="0"/>
    <n v="0"/>
    <n v="0"/>
    <n v="0"/>
    <n v="0"/>
    <n v="0"/>
    <n v="0"/>
    <n v="0"/>
    <n v="0"/>
    <n v="0"/>
    <n v="0"/>
    <n v="0"/>
    <n v="0"/>
  </r>
  <r>
    <s v="16"/>
    <s v="2.3.2.02.02.009.04.01.05"/>
    <s v="1.2.3.1.16"/>
    <s v="IMPUESTO DE TRANSPORTE POR OLEODUCTOS Y GASODUCTOS"/>
    <x v="12"/>
    <x v="12"/>
    <s v="4001"/>
    <s v="Acceso a soluciones de vivienda"/>
    <x v="70"/>
    <x v="0"/>
    <x v="0"/>
    <x v="2"/>
    <n v="202500000007015"/>
    <s v="MEJORAMIENTO DE VIVIENDA A FAMILIAS EN CONDICIÓN DE VULNERABILIDAD EN EL MUNICIPIO DE LA DORADA"/>
    <s v="4001044"/>
    <s v="Vivienda de Interes Social mejoradas"/>
    <s v="91123"/>
    <s v="91123 - Servicios de la administracion publica relacionados con la vivienda e infraestructura de servicios publicos"/>
    <s v="202500000007015"/>
    <s v="Mejoramiento de vivienda a familias en condición de vulnerabilidad en el municipio de La Dorada"/>
    <x v="70"/>
    <x v="68"/>
    <s v="112"/>
    <s v="Secretaría de Planeación"/>
    <s v="Planeación - Vivienda, Ciudad y Territorio"/>
    <n v="300000000"/>
    <n v="0"/>
    <n v="0"/>
    <n v="0"/>
    <n v="0"/>
    <n v="300000000"/>
    <n v="0"/>
    <n v="0"/>
    <n v="0"/>
    <n v="0"/>
    <n v="300000000"/>
    <n v="0"/>
    <n v="0"/>
  </r>
  <r>
    <s v="16"/>
    <s v="2.3.2.02.02.009.04.01.01"/>
    <s v="1.2.1.0.00"/>
    <s v="INGRESOS CORRIENTES DE LIBRE DESTINACION"/>
    <x v="12"/>
    <x v="12"/>
    <s v="4002"/>
    <s v="Ordenamiento territorial y desarrollo urbano"/>
    <x v="71"/>
    <x v="0"/>
    <x v="0"/>
    <x v="14"/>
    <n v="202500000006464"/>
    <s v="RECOPILACIÓN DE INFORMACIÓN BASE PARA LA ETAPA DE DIAGNÓSTICO DE LA REVISIÓN ORDINARIA DEL PBOT LA DORADA"/>
    <s v="4002016"/>
    <s v="Documentos de planeacion4002016"/>
    <s v="91123"/>
    <s v="91123 - Servicios de la administracion publica relacionados con la vivienda e infraestructura de servicios publicos"/>
    <s v="202500000006464"/>
    <s v="Recopilación de información base para la etapa de diagnóstico de la revisión ordinaria del PBOT La Dorada"/>
    <x v="71"/>
    <x v="66"/>
    <s v="112"/>
    <s v="Secretaría de Planeación"/>
    <s v="Planeación - Vivienda, Ciudad y Territorio"/>
    <n v="80000000"/>
    <n v="0"/>
    <n v="0"/>
    <n v="0"/>
    <n v="80000000"/>
    <n v="0"/>
    <n v="0"/>
    <n v="0"/>
    <n v="0"/>
    <n v="0"/>
    <n v="0"/>
    <n v="0"/>
    <n v="0"/>
  </r>
  <r>
    <s v="16"/>
    <s v="2.3.2.02.02.009.01.04.01"/>
    <s v="1.2.1.0.00"/>
    <s v="INGRESOS CORRIENTES DE LIBRE DESTINACION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500000002966"/>
    <s v="Implementación de Estrategias para utilizar, optimizar y adaptar de manera efectiva el Espacio Público en cumplimiento del PDT 2024-2027 de La Dorada"/>
    <x v="72"/>
    <x v="69"/>
    <s v="113"/>
    <s v="Secretaría de Gobierno"/>
    <s v="Espacio Publico - Vivienda, Ciudad y Territorio"/>
    <n v="21155430"/>
    <n v="0"/>
    <n v="0"/>
    <n v="0"/>
    <n v="0"/>
    <n v="21155430"/>
    <n v="20861733"/>
    <n v="20861733"/>
    <n v="15417733"/>
    <n v="15417733"/>
    <n v="293697"/>
    <n v="5444000"/>
    <n v="0"/>
  </r>
  <r>
    <s v="16"/>
    <s v="2.3.2.02.02.009.01.04.02"/>
    <s v="1.2.3.1.16"/>
    <s v="IMPUESTO DE TRANSPORTE POR OLEODUCTOS Y GASODUCTOS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500000002966"/>
    <s v="Implementación de Estrategias para utilizar, optimizar y adaptar de manera efectiva el Espacio Público en cumplimiento del PDT 2024-2027 de La Dorada"/>
    <x v="72"/>
    <x v="69"/>
    <s v="113"/>
    <s v="Secretaría de Gobierno"/>
    <s v="Espacio Publico - Vivienda, Ciudad y Territorio"/>
    <n v="0"/>
    <n v="0"/>
    <n v="0"/>
    <n v="79000000"/>
    <n v="45167369"/>
    <n v="33832631"/>
    <n v="0"/>
    <n v="0"/>
    <n v="0"/>
    <n v="0"/>
    <n v="33832631"/>
    <n v="0"/>
    <n v="0"/>
  </r>
  <r>
    <s v="16"/>
    <s v="2.3.2.02.02.009.01.04.02"/>
    <s v="1.2.3.2.09"/>
    <s v="OTRAS CONTRIBUCIONES CON DESTINACION ESPECIFICA LEGAL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500000002966"/>
    <s v="Implementación de Estrategias para utilizar, optimizar y adaptar de manera efectiva el Espacio Público en cumplimiento del PDT 2024-2027 de La Dorada"/>
    <x v="72"/>
    <x v="69"/>
    <s v="113"/>
    <s v="Secretaría de Gobierno"/>
    <s v="Espacio Publico - Vivienda, Ciudad y Territorio"/>
    <n v="216003138"/>
    <n v="0"/>
    <n v="0"/>
    <n v="0"/>
    <n v="188612738"/>
    <n v="27390400"/>
    <n v="27390400"/>
    <n v="27390400"/>
    <n v="12126400"/>
    <n v="12126400"/>
    <n v="0"/>
    <n v="15264000"/>
    <n v="0"/>
  </r>
  <r>
    <s v="16"/>
    <s v="2.3.2.02.02.009.01.04.03"/>
    <s v="1.2.1.0.00"/>
    <s v="INGRESOS CORRIENTES DE LIBRE DESTINACION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500000002966"/>
    <s v="Implementación de Estrategias para utilizar, optimizar y adaptar de manera efectiva el Espacio Público en cumplimiento del PDT 2024-2027 de La Dorada"/>
    <x v="72"/>
    <x v="69"/>
    <s v="113"/>
    <s v="Secretaría de Gobierno"/>
    <s v="Espacio Publico - Vivienda, Ciudad y Territorio"/>
    <n v="68041432"/>
    <n v="0"/>
    <n v="0"/>
    <n v="0"/>
    <n v="0"/>
    <n v="68041432"/>
    <n v="62829733"/>
    <n v="62829733"/>
    <n v="40039733"/>
    <n v="40039733"/>
    <n v="5211699"/>
    <n v="22790000"/>
    <n v="0"/>
  </r>
  <r>
    <s v="16"/>
    <s v="2.3.2.02.02.009.01.04.04"/>
    <s v="1.2.4.3.03"/>
    <s v="SGP-PROPOSITO GENERAL-PROPOSITO GENERAL LIBRE INVERSION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500000002966"/>
    <s v="Implementación de Estrategias para utilizar, optimizar y adaptar de manera efectiva el Espacio Público en cumplimiento del PDT 2024-2027 de La Dorada"/>
    <x v="72"/>
    <x v="69"/>
    <s v="113"/>
    <s v="Secretaría de Gobierno"/>
    <s v="Espacio Publico - Vivienda, Ciudad y Territorio"/>
    <n v="0"/>
    <n v="94242738"/>
    <n v="0"/>
    <n v="0"/>
    <n v="45167369"/>
    <n v="49075369"/>
    <n v="0"/>
    <n v="0"/>
    <n v="0"/>
    <n v="0"/>
    <n v="49075369"/>
    <n v="0"/>
    <n v="0"/>
  </r>
  <r>
    <s v="16"/>
    <s v="2.3.2.02.02.009.04.02.07"/>
    <s v="1.3.3.8.03"/>
    <s v="R.B. SGP-PROPOSITO GENERAL-PROPOSITO GENERAL LIBRE INVERSION"/>
    <x v="12"/>
    <x v="12"/>
    <s v="4002"/>
    <s v="Ordenamiento territorial y desarrollo urbano"/>
    <x v="72"/>
    <x v="0"/>
    <x v="0"/>
    <x v="14"/>
    <n v="202500000002966"/>
    <s v="IMPLEMENTACIÓN DE ESTRATEGIAS PARA UTILIZAR, OPTIMIZAR Y ADAPTAR DE MANERA EFECTIVA EL ESPACIO PÚBLICO EN CUMPLIMIENTO DEL PDT 2024-2027 DE LA DORADA"/>
    <s v="4002020"/>
    <s v="Espacio publico adecuado"/>
    <s v="91119"/>
    <s v="91119 - Otros servicios de la administracion publica n c p"/>
    <s v="202500000016423"/>
    <s v="MANTENIMIENTO Y PRESERVACIÓN DE ZONAS VERDES Y ESPACIOS PÚBLICOS EN LA VIGENCIA 2025 EN EL MUNICIPIO DE LA DORADA"/>
    <x v="72"/>
    <x v="69"/>
    <s v="112"/>
    <s v="Secretaría de Planeación"/>
    <s v="Obras - Recursos del Balance"/>
    <n v="0"/>
    <n v="212910266.72"/>
    <n v="0"/>
    <n v="0"/>
    <n v="0"/>
    <n v="212910266.72"/>
    <n v="212909920"/>
    <n v="212909920"/>
    <n v="106454960"/>
    <n v="106454960"/>
    <n v="346.72"/>
    <n v="106454960"/>
    <n v="0"/>
  </r>
  <r>
    <s v="16"/>
    <s v="2.3.2.02.02.009.04.02.10"/>
    <s v="1.2.1.0.00"/>
    <s v="INGRESOS CORRIENTES DE LIBRE DESTINACION"/>
    <x v="12"/>
    <x v="12"/>
    <s v="4002"/>
    <s v="Ordenamiento territorial y desarrollo urbano"/>
    <x v="72"/>
    <x v="0"/>
    <x v="0"/>
    <x v="14"/>
    <n v="202500000002966"/>
    <s v="IMPLEMENTACIÓN DE ESTRATEGIAS PARA UTILIZAR, OPTIMIZAR Y ADAPTAR DE MANERA EFECTIVA EL ESPACIO PÚBLICO EN CUMPLIMIENTO DEL PDT 2024-2027 DE LA DORADA"/>
    <s v="4002020"/>
    <s v="Espacio publico adecuado"/>
    <s v="91119"/>
    <s v="91119 - Otros servicios de la administracion publica n c p"/>
    <s v="202500000016423"/>
    <s v="MANTENIMIENTO Y PRESERVACIÓN DE ZONAS VERDES Y ESPACIOS PÚBLICOS EN LA VIGENCIA 2025 EN EL MUNICIPIO DE LA DORADA"/>
    <x v="72"/>
    <x v="69"/>
    <s v="112"/>
    <s v="Secretaría de Planeación"/>
    <s v="Obras - Gobierno Territorial"/>
    <n v="0"/>
    <n v="0"/>
    <n v="0"/>
    <n v="0"/>
    <n v="0"/>
    <n v="0"/>
    <n v="0"/>
    <n v="0"/>
    <n v="0"/>
    <n v="0"/>
    <n v="0"/>
    <n v="0"/>
    <n v="0"/>
  </r>
  <r>
    <s v="16"/>
    <s v="2.3.2.02.02.009.07.03"/>
    <s v="1.3.3.11.08"/>
    <s v="R.B. OTRAS TRANSFERENCIAS DE CAPITAL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2173800092"/>
    <s v="Construccion malecón fase 1 en la zona urbana del municipio de La Dorada Caldas"/>
    <x v="72"/>
    <x v="69"/>
    <s v="112"/>
    <s v="Secretaría de Planeación"/>
    <s v="Reserva - Viviendo, Ciudad y Territorio"/>
    <n v="0"/>
    <n v="2452254041.4099998"/>
    <n v="0"/>
    <n v="0"/>
    <n v="0"/>
    <n v="2452254041.4099998"/>
    <n v="2452254041.4099998"/>
    <n v="2452254041.4099998"/>
    <n v="1339694641.8499999"/>
    <n v="1339694641.8499999"/>
    <n v="0"/>
    <n v="1112559399.5599999"/>
    <n v="0"/>
  </r>
  <r>
    <s v="16"/>
    <s v="2.3.2.02.02.009.07.03"/>
    <s v="1.3.3.11.10"/>
    <s v="R.B. RETIROS FONPET"/>
    <x v="12"/>
    <x v="12"/>
    <s v="4002"/>
    <s v="Ordenamiento territorial y desarrollo urbano"/>
    <x v="72"/>
    <x v="0"/>
    <x v="1"/>
    <x v="15"/>
    <n v="202500000002966"/>
    <s v="IMPLEMENTACIÓN DE ESTRATEGIAS PARA UTILIZAR, OPTIMIZAR Y ADAPTAR DE MANERA EFECTIVA EL ESPACIO PÚBLICO EN CUMPLIMIENTO DEL PDT 2024-2027 DE LA DORADA"/>
    <s v="4002020"/>
    <s v="Espacio publico adecuado"/>
    <s v="91123"/>
    <s v="91123 - Servicios de la administracion publica relacionados con la vivienda e infraestructura de servicios publicos"/>
    <s v="2022173800092"/>
    <s v="Construccion malecón fase 1 en la zona urbana del municipio de La Dorada Caldas"/>
    <x v="72"/>
    <x v="69"/>
    <s v="112"/>
    <s v="Secretaría de Planeación"/>
    <s v="Reserva - Viviendo, Ciudad y Territorio"/>
    <n v="0"/>
    <n v="207765721"/>
    <n v="0"/>
    <n v="0"/>
    <n v="0"/>
    <n v="207765721"/>
    <n v="207765721"/>
    <n v="207765721"/>
    <n v="0"/>
    <n v="0"/>
    <n v="0"/>
    <n v="207765721"/>
    <n v="0"/>
  </r>
  <r>
    <s v="16"/>
    <s v="2.3.2.02.02.009.04.09.13"/>
    <s v="1.2.4.4.02"/>
    <s v="SGP-ASIGNACION ESPECIAL-MUNICIPIOS DE LA RIBERA DEL RIO MAGDALENA"/>
    <x v="12"/>
    <x v="12"/>
    <s v="4003"/>
    <s v="Acceso de la poblacion a los servicios de agua potable y saneamiento basico"/>
    <x v="73"/>
    <x v="0"/>
    <x v="0"/>
    <x v="12"/>
    <n v="202500000005336"/>
    <s v="ACTUALIZACIÓN DEL INSTRUMENTO DE PLANEACIÓN AMBIENTAL PARA LA GESTIÓN INTEGRAL DE LOS RESIDUOS SOLIDOS GENERADOS EN EL MUNICIPIO DE LA DORADA"/>
    <s v="4003006"/>
    <s v="Documentos de planeacion4003006"/>
    <s v="91123"/>
    <s v="91123 - Servicios de la administracion publica relacionados con la vivienda e infraestructura de servicios publicos"/>
    <s v="202500000005336"/>
    <s v="Actualización del instrumento de planeación ambiental para la gestión integral de los residuos solidos generados en el municipio de La Dorada"/>
    <x v="73"/>
    <x v="66"/>
    <s v="112"/>
    <s v="Secretaría de Planeación"/>
    <s v="Ambiente - Vivienda, Ciudad y Territorio"/>
    <n v="100000000"/>
    <n v="0"/>
    <n v="0"/>
    <n v="0"/>
    <n v="100000000"/>
    <n v="0"/>
    <n v="0"/>
    <n v="0"/>
    <n v="0"/>
    <n v="0"/>
    <n v="0"/>
    <n v="0"/>
    <n v="0"/>
  </r>
  <r>
    <s v="16"/>
    <s v="2.3.2.02.02.009.04.09.14"/>
    <s v="1.2.3.1.16"/>
    <s v="IMPUESTO DE TRANSPORTE POR OLEODUCTOS Y GASODUCTOS"/>
    <x v="12"/>
    <x v="12"/>
    <s v="4003"/>
    <s v="Acceso de la poblacion a los servicios de agua potable y saneamiento basico"/>
    <x v="73"/>
    <x v="0"/>
    <x v="0"/>
    <x v="12"/>
    <n v="202500000005336"/>
    <s v="ACTUALIZACIÓN DEL INSTRUMENTO DE PLANEACIÓN AMBIENTAL PARA LA GESTIÓN INTEGRAL DE LOS RESIDUOS SOLIDOS GENERADOS EN EL MUNICIPIO DE LA DORADA"/>
    <s v="4003006"/>
    <s v="Documentos de planeacion4003006"/>
    <s v="91123"/>
    <s v="91123 - Servicios de la administracion publica relacionados con la vivienda e infraestructura de servicios publicos"/>
    <s v="202500000005336"/>
    <s v="Actualización del instrumento de planeación ambiental para la gestión integral de los residuos solidos generados en el municipio de La Dorada"/>
    <x v="73"/>
    <x v="66"/>
    <s v="112"/>
    <s v="Secretaría de Planeación"/>
    <s v="Ambiente - Vivienda, Ciudad y Territorio"/>
    <n v="120000000"/>
    <n v="0"/>
    <n v="0"/>
    <n v="0"/>
    <n v="120000000"/>
    <n v="0"/>
    <n v="0"/>
    <n v="0"/>
    <n v="0"/>
    <n v="0"/>
    <n v="0"/>
    <n v="0"/>
    <n v="0"/>
  </r>
  <r>
    <s v="16"/>
    <s v="2.3.2.02.02.009.04.09.14"/>
    <s v="1.2.3.2.09"/>
    <s v="OTRAS CONTRIBUCIONES CON DESTINACION ESPECIFICA LEGAL"/>
    <x v="12"/>
    <x v="12"/>
    <s v="4003"/>
    <s v="Acceso de la poblacion a los servicios de agua potable y saneamiento basico"/>
    <x v="73"/>
    <x v="0"/>
    <x v="0"/>
    <x v="12"/>
    <n v="202500000005336"/>
    <s v="ACTUALIZACIÓN DEL INSTRUMENTO DE PLANEACIÓN AMBIENTAL PARA LA GESTIÓN INTEGRAL DE LOS RESIDUOS SOLIDOS GENERADOS EN EL MUNICIPIO DE LA DORADA"/>
    <s v="4003006"/>
    <s v="Documentos de planeacion4003006"/>
    <s v="91123"/>
    <s v="91123 - Servicios de la administracion publica relacionados con la vivienda e infraestructura de servicios publicos"/>
    <s v="202500000005336"/>
    <s v="Actualización del instrumento de planeación ambiental para la gestión integral de los residuos solidos generados en el municipio de La Dorada"/>
    <x v="73"/>
    <x v="66"/>
    <s v="112"/>
    <s v="Secretaría de Planeación"/>
    <s v="Ambiente - Vivienda, Ciudad y Territorio"/>
    <n v="0"/>
    <n v="0"/>
    <n v="0"/>
    <n v="188612738"/>
    <n v="0"/>
    <n v="188612738"/>
    <n v="0"/>
    <n v="0"/>
    <n v="0"/>
    <n v="0"/>
    <n v="188612738"/>
    <n v="0"/>
    <n v="0"/>
  </r>
  <r>
    <s v="16"/>
    <s v="2.3.2.02.02.009.04.09.19"/>
    <s v="1.2.1.0.00"/>
    <s v="INGRESOS CORRIENTES DE LIBRE DESTINACION"/>
    <x v="12"/>
    <x v="12"/>
    <s v="4003"/>
    <s v="Acceso de la poblacion a los servicios de agua potable y saneamiento basico"/>
    <x v="73"/>
    <x v="0"/>
    <x v="0"/>
    <x v="12"/>
    <n v="202500000005336"/>
    <s v="ACTUALIZACIÓN DEL INSTRUMENTO DE PLANEACIÓN AMBIENTAL PARA LA GESTIÓN INTEGRAL DE LOS RESIDUOS SOLIDOS GENERADOS EN EL MUNICIPIO DE LA DORADA"/>
    <s v="4003006"/>
    <s v="Documentos de planeacion4003006"/>
    <s v="91123"/>
    <s v="91123 - Servicios de la administracion publica relacionados con la vivienda e infraestructura de servicios publicos"/>
    <s v="202500000005336"/>
    <s v="Actualización del instrumento de planeación ambiental para la gestión integral de los residuos solidos generados en el municipio de La Dorada"/>
    <x v="73"/>
    <x v="66"/>
    <s v="112"/>
    <s v="Secretaría de Planeación"/>
    <s v="Ambiente - Vivienda, Ciudad y Territorio"/>
    <n v="0"/>
    <n v="0"/>
    <n v="0"/>
    <n v="31387262"/>
    <n v="0"/>
    <n v="31387262"/>
    <n v="0"/>
    <n v="0"/>
    <n v="0"/>
    <n v="0"/>
    <n v="31387262"/>
    <n v="0"/>
    <n v="0"/>
  </r>
  <r>
    <s v="16"/>
    <s v="2.3.2.02.02.009.04.01.08"/>
    <s v="1.2.3.1.16"/>
    <s v="IMPUESTO DE TRANSPORTE POR OLEODUCTOS Y GASODUCTOS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Planeación - Vivienda, Ciudad y Territorio"/>
    <n v="0"/>
    <n v="0"/>
    <n v="0"/>
    <n v="64800000"/>
    <n v="0"/>
    <n v="64800000"/>
    <n v="64800000"/>
    <n v="0"/>
    <n v="0"/>
    <n v="0"/>
    <n v="0"/>
    <n v="0"/>
    <n v="0"/>
  </r>
  <r>
    <s v="16"/>
    <s v="2.3.2.02.02.009.04.01.09"/>
    <s v="1.3.1.1.08"/>
    <s v="OTRAS TRANSFERENCIAS DE CAPITAL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Convenio N 156-2025 Limpieza imbornales empocaldas"/>
    <n v="0"/>
    <n v="32400000"/>
    <n v="0"/>
    <n v="0"/>
    <n v="0"/>
    <n v="32400000"/>
    <n v="32400000"/>
    <n v="32400000"/>
    <n v="0"/>
    <n v="0"/>
    <n v="0"/>
    <n v="32400000"/>
    <n v="0"/>
  </r>
  <r>
    <s v="16"/>
    <s v="2.3.2.02.02.009.04.01.10"/>
    <s v="1.3.1.1.08"/>
    <s v="OTRAS TRANSFERENCIAS DE CAPITAL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19"/>
    <s v="91119 - Otros servicios de la administracion publica n c p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Convenio No. 33/4162 de 2025 - ISAGEN"/>
    <n v="0"/>
    <n v="40000000"/>
    <n v="0"/>
    <n v="0"/>
    <n v="0"/>
    <n v="40000000"/>
    <n v="0"/>
    <n v="0"/>
    <n v="0"/>
    <n v="0"/>
    <n v="40000000"/>
    <n v="0"/>
    <n v="0"/>
  </r>
  <r>
    <s v="16"/>
    <s v="2.3.3.01.04.004.01"/>
    <s v="1.2.4.6.00"/>
    <s v="SGP-AGUA POTABLE Y SANEAMIENTO BASICO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Subsidios de acueducto"/>
    <n v="870000000"/>
    <n v="0"/>
    <n v="0"/>
    <n v="0"/>
    <n v="0"/>
    <n v="870000000"/>
    <n v="850000000"/>
    <n v="849465060"/>
    <n v="329465060"/>
    <n v="329465060"/>
    <n v="20000000"/>
    <n v="520000000"/>
    <n v="0"/>
  </r>
  <r>
    <s v="16"/>
    <s v="2.3.3.01.04.004.02"/>
    <s v="1.2.4.6.00"/>
    <s v="SGP-AGUA POTABLE Y SANEAMIENTO BASICO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Subsidios de alcantarillado"/>
    <n v="1235113728"/>
    <n v="139063164"/>
    <n v="0"/>
    <n v="0"/>
    <n v="0"/>
    <n v="1374176892"/>
    <n v="1299913728"/>
    <n v="419607245"/>
    <n v="354807245"/>
    <n v="354807245"/>
    <n v="74263164"/>
    <n v="64800000"/>
    <n v="0"/>
  </r>
  <r>
    <s v="16"/>
    <s v="2.3.3.01.04.004.03"/>
    <s v="1.2.4.6.00"/>
    <s v="SGP-AGUA POTABLE Y SANEAMIENTO BASICO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Subsidios de aseo"/>
    <n v="1600000000"/>
    <n v="200000000"/>
    <n v="0"/>
    <n v="0"/>
    <n v="0"/>
    <n v="1800000000"/>
    <n v="1600000000"/>
    <n v="789779191"/>
    <n v="789779191"/>
    <n v="789779191"/>
    <n v="200000000"/>
    <n v="0"/>
    <n v="0"/>
  </r>
  <r>
    <s v="16"/>
    <s v="2.3.3.01.04.004.05"/>
    <s v="1.3.3.10.00"/>
    <s v="R.B. SGP-AGUA POTABLE Y SANEAMIENTO BASICO"/>
    <x v="12"/>
    <x v="12"/>
    <s v="4003"/>
    <s v="Acceso de la poblacion a los servicios de agua potable y saneamiento basico"/>
    <x v="74"/>
    <x v="0"/>
    <x v="0"/>
    <x v="14"/>
    <n v="202500000002118"/>
    <s v="SUBSIDIO DE SERVICIOS PÚBLICOS DOMICILIARIOS ACUEDUCTO, ALCANTARILLADO Y ASEO PARA LOS ESTRATOS 1, 2 Y 3, DEL ÁREA URBANA Y RURAL VIGENCIA 2025 DEL MUNICIPIO DE LA DORADA"/>
    <s v="4003047"/>
    <s v="Servicio de apoyo financiero para subsidios al consumo en los servicios publicos domiciliarios"/>
    <s v="91123"/>
    <s v="91123 - Servicios de la administracion publica relacionados con la vivienda e infraestructura de servicios publicos"/>
    <s v="202500000002118"/>
    <s v="Subsidio de servicios públicos domiciliarios acueducto, alcantarillado y aseo para los estratos 1, 2 y 3, del área urbana y rural vigencia 2025 del Municipio de La Dorada"/>
    <x v="74"/>
    <x v="70"/>
    <s v="112"/>
    <s v="Secretaría de Planeación"/>
    <s v="Recursos del Balance  - SGP - Agua potable y saneamiento básico"/>
    <n v="0"/>
    <n v="15975950.07"/>
    <n v="0"/>
    <n v="0"/>
    <n v="0"/>
    <n v="15975950.07"/>
    <n v="0"/>
    <n v="0"/>
    <n v="0"/>
    <n v="0"/>
    <n v="15975950.07"/>
    <n v="0"/>
    <n v="0"/>
  </r>
  <r>
    <s v="16"/>
    <s v="2.3.2.02.02.009.03.02.01"/>
    <s v="1.2.4.3.03"/>
    <s v="SGP-PROPOSITO GENERAL-PROPOSITO GENERAL LIBRE INVERSION"/>
    <x v="13"/>
    <x v="13"/>
    <s v="4101"/>
    <s v="Atencion, asistencia  y reparacion integral a las victimas"/>
    <x v="75"/>
    <x v="2"/>
    <x v="3"/>
    <x v="16"/>
    <n v="202500000007006"/>
    <s v="FORTALECIMIENTO DE LAS ACCIONES ORIENTADAS AL GOCE EFECTIVO DE LOS DERECHOS DE LA POBLACIÓN VÍCTIMA DEL CONFLICTO ARMADO EN EL MUNICIPIO DE LA DORADA"/>
    <s v="4101014"/>
    <s v="Servicio de caracterizacion de la poblacion victima para su posterior atencion, asistencia y reparacion integral"/>
    <s v="91119"/>
    <s v="91119 - Otros servicios de la administracion publica n c p"/>
    <s v="202500000007006"/>
    <s v="Fortalecimiento de las acciones orientadas al goce efectivo de los derechos de la población víctima del conflicto armado en el municipio de La Dorada"/>
    <x v="75"/>
    <x v="71"/>
    <s v="117"/>
    <s v="Secretaría de Inclusión e Integración Social"/>
    <s v="Bienestar - Inclusión Social y Reconciliación"/>
    <n v="18000000"/>
    <n v="0"/>
    <n v="0"/>
    <n v="0"/>
    <n v="0"/>
    <n v="18000000"/>
    <n v="0"/>
    <n v="0"/>
    <n v="0"/>
    <n v="0"/>
    <n v="18000000"/>
    <n v="0"/>
    <n v="0"/>
  </r>
  <r>
    <s v="16"/>
    <s v="2.3.2.02.02.009.03.02.02"/>
    <s v="1.2.4.3.03"/>
    <s v="SGP-PROPOSITO GENERAL-PROPOSITO GENERAL LIBRE INVERSION"/>
    <x v="13"/>
    <x v="13"/>
    <s v="4101"/>
    <s v="Atencion, asistencia  y reparacion integral a las victimas"/>
    <x v="76"/>
    <x v="2"/>
    <x v="3"/>
    <x v="16"/>
    <s v="202500000007006."/>
    <s v="FORTALECIMIENTO DE LAS ACCIONES ORIENTADAS AL GOCE EFECTIVO DE LOS DERECHOS DE LA POBLACIÓN VÍCTIMA DEL CONFLICTO ARMADO EN EL MUNICIPIO DE LA DORADA"/>
    <s v="4101038"/>
    <s v="Servicio de asistencia tecnica para la participacion de las victimas"/>
    <s v="91119"/>
    <s v="91119 - Otros servicios de la administracion publica n c p"/>
    <s v="202500000007006"/>
    <s v="Fortalecimiento de las acciones orientadas al goce efectivo de los derechos de la población víctima del conflicto armado en el municipio de La Dorada"/>
    <x v="76"/>
    <x v="72"/>
    <s v="117"/>
    <s v="Secretaría de Inclusión e Integración Social"/>
    <s v="Bienestar - Inclusión Social y Reconciliación"/>
    <n v="12000000"/>
    <n v="0"/>
    <n v="0"/>
    <n v="0"/>
    <n v="0"/>
    <n v="12000000"/>
    <n v="12000000"/>
    <n v="12000000"/>
    <n v="0"/>
    <n v="0"/>
    <n v="0"/>
    <n v="12000000"/>
    <n v="0"/>
  </r>
  <r>
    <s v="16"/>
    <s v="2.3.2.02.02.009.03.02.03"/>
    <s v="1.2.4.3.03"/>
    <s v="SGP-PROPOSITO GENERAL-PROPOSITO GENERAL LIBRE INVERSION"/>
    <x v="13"/>
    <x v="13"/>
    <s v="4101"/>
    <s v="Atencion, asistencia  y reparacion integral a las victimas"/>
    <x v="77"/>
    <x v="2"/>
    <x v="3"/>
    <x v="16"/>
    <s v=".202500000007006"/>
    <s v="FORTALECIMIENTO DE LAS ACCIONES ORIENTADAS AL GOCE EFECTIVO DE LOS DERECHOS DE LA POBLACIÓN VÍCTIMA DEL CONFLICTO ARMADO EN EL MUNICIPIO DE LA DORADA"/>
    <s v="4101038"/>
    <s v="Servicio de asistencia tecnica para la participacion de las victimas"/>
    <s v="91119"/>
    <s v="91119 - Otros servicios de la administracion publica n c p"/>
    <s v="202500000007006"/>
    <s v="Fortalecimiento de las acciones orientadas al goce efectivo de los derechos de la población víctima del conflicto armado en el municipio de La Dorada"/>
    <x v="77"/>
    <x v="73"/>
    <s v="117"/>
    <s v="Secretaría de Inclusión e Integración Social"/>
    <s v="Bienestar - Inclusión Social y Reconciliación"/>
    <n v="46800000"/>
    <n v="0"/>
    <n v="0"/>
    <n v="0"/>
    <n v="0"/>
    <n v="46800000"/>
    <n v="46800000"/>
    <n v="7531750"/>
    <n v="7531750"/>
    <n v="7531750"/>
    <n v="0"/>
    <n v="0"/>
    <n v="0"/>
  </r>
  <r>
    <s v="16"/>
    <s v="2.3.2.02.02.009.01.03.02"/>
    <s v="1.2.1.0.00"/>
    <s v="INGRESOS CORRIENTES DE LIBRE DESTINACION"/>
    <x v="13"/>
    <x v="13"/>
    <s v="4101"/>
    <s v="Atencion, asistencia  y reparacion integral a las victimas"/>
    <x v="78"/>
    <x v="2"/>
    <x v="1"/>
    <x v="3"/>
    <n v="202500000005737"/>
    <s v="CONSTRUCCIÓN DEL TEJIDO SOCIAL Y MEMORIA HISTÓRICA PARA PROMOVER LA PAZ, LA RECONCILIACIÓN Y LA CONVIVENCIA EN EL MUNICIPIO DE LA DORADA"/>
    <s v="4101068"/>
    <s v="Servicios de divulgacion de tematicas de memoria historica"/>
    <s v="91119"/>
    <s v="91119 - Otros servicios de la administracion publica n c p"/>
    <s v="202500000005737"/>
    <s v="Construcción del tejido social y memoria histórica para promover la paz, la reconciliación y la convivencia en el municipio de La Dorada"/>
    <x v="78"/>
    <x v="62"/>
    <s v="113"/>
    <s v="Secretaría de Gobierno"/>
    <s v="Convivencia - Inclusión Social y Reconciliación"/>
    <n v="45000000"/>
    <n v="0"/>
    <n v="0"/>
    <n v="0"/>
    <n v="0"/>
    <n v="45000000"/>
    <n v="28796667"/>
    <n v="28796667"/>
    <n v="10246667"/>
    <n v="10246667"/>
    <n v="16203333"/>
    <n v="18550000"/>
    <n v="0"/>
  </r>
  <r>
    <s v="16"/>
    <s v="2.3.2.02.02.009.03.02.04"/>
    <s v="1.2.4.3.03"/>
    <s v="SGP-PROPOSITO GENERAL-PROPOSITO GENERAL LIBRE INVERSION"/>
    <x v="13"/>
    <x v="13"/>
    <s v="4101"/>
    <s v="Atencion, asistencia  y reparacion integral a las victimas"/>
    <x v="79"/>
    <x v="2"/>
    <x v="3"/>
    <x v="16"/>
    <s v="202500000007006.."/>
    <s v="FORTALECIMIENTO DE LAS ACCIONES ORIENTADAS AL GOCE EFECTIVO DE LOS DERECHOS DE LA POBLACIÓN VÍCTIMA DEL CONFLICTO ARMADO EN EL MUNICIPIO DE LA DORADA"/>
    <s v="4101100"/>
    <s v="Servicio de asistencia humanitaria a victimas del conflicto armado"/>
    <s v="91119"/>
    <s v="91119 - Otros servicios de la administracion publica n c p"/>
    <s v="202500000007006"/>
    <s v="Fortalecimiento de las acciones orientadas al goce efectivo de los derechos de la población víctima del conflicto armado en el municipio de La Dorada"/>
    <x v="79"/>
    <x v="74"/>
    <s v="117"/>
    <s v="Secretaría de Inclusión e Integración Social"/>
    <s v="Bienestar - Inclusión Social y Reconciliación"/>
    <n v="15000000"/>
    <n v="0"/>
    <n v="0"/>
    <n v="0"/>
    <n v="0"/>
    <n v="15000000"/>
    <n v="15000000"/>
    <n v="10241743"/>
    <n v="8668779"/>
    <n v="8668779"/>
    <n v="0"/>
    <n v="1572964"/>
    <n v="0"/>
  </r>
  <r>
    <s v="16"/>
    <s v="2.3.2.02.02.009.03.02.05"/>
    <s v="1.2.1.0.00"/>
    <s v="INGRESOS CORRIENTES DE LIBRE DESTINACION"/>
    <x v="13"/>
    <x v="13"/>
    <s v="4102"/>
    <s v="Desarrollo integral de la primera infancia a la juventud, y fortalecimiento de las capacidades de las familias de niñas, niños y adolescentes"/>
    <x v="80"/>
    <x v="2"/>
    <x v="3"/>
    <x v="16"/>
    <n v="202500000007018"/>
    <s v="COFINANCIACIÓN PARA LA CONSTRUCCIÓN DEL CENTRO DE ATENCIÓN INTEGRAL DE PRIMERA INFANCIA CDI EN EL MUNICIPIO DE LA DORADA"/>
    <s v="4102004"/>
    <s v="Edificaciones para la atencion integral a la primera infancia construidas"/>
    <s v="91119"/>
    <s v="91119 - Otros servicios de la administracion publica n c p"/>
    <s v="202500000007018"/>
    <s v="Cofinanciación para la construcción del Centro de atención Integral de Primera Infancia CDI en el municipio de La Dorada"/>
    <x v="80"/>
    <x v="75"/>
    <s v="117"/>
    <s v="Secretaría de Inclusión e Integración Social"/>
    <s v="Bienestar - Inclusión Social y Reconciliación"/>
    <n v="126300000.98999999"/>
    <n v="0"/>
    <n v="0"/>
    <n v="0"/>
    <n v="126300000"/>
    <n v="0.99"/>
    <n v="0"/>
    <n v="0"/>
    <n v="0"/>
    <n v="0"/>
    <n v="0.99"/>
    <n v="0"/>
    <n v="0"/>
  </r>
  <r>
    <s v="16"/>
    <s v="2.3.2.02.02.009.03.02.06"/>
    <s v="1.3.1.1.08"/>
    <s v="OTRAS TRANSFERENCIAS DE CAPITAL"/>
    <x v="13"/>
    <x v="13"/>
    <s v="4102"/>
    <s v="Desarrollo integral de la primera infancia a la juventud, y fortalecimiento de las capacidades de las familias de niñas, niños y adolescentes"/>
    <x v="80"/>
    <x v="2"/>
    <x v="3"/>
    <x v="16"/>
    <n v="202500000007018"/>
    <s v="COFINANCIACIÓN PARA LA CONSTRUCCIÓN DEL CENTRO DE ATENCIÓN INTEGRAL DE PRIMERA INFANCIA CDI EN EL MUNICIPIO DE LA DORADA"/>
    <s v="4102004"/>
    <s v="Edificaciones para la atencion integral a la primera infancia construidas"/>
    <s v="91119"/>
    <s v="91119 - Otros servicios de la administracion publica n c p"/>
    <s v="202500000007018"/>
    <s v="Cofinanciación para la construcción del Centro de atención Integral de Primera Infancia CDI en el municipio de La Dorada"/>
    <x v="80"/>
    <x v="75"/>
    <s v="117"/>
    <s v="Secretaría de Inclusión e Integración Social"/>
    <s v="Bienestar - Inclusión Social y Reconciliación"/>
    <n v="4500000000"/>
    <n v="0"/>
    <n v="0"/>
    <n v="0"/>
    <n v="0"/>
    <n v="4500000000"/>
    <n v="0"/>
    <n v="0"/>
    <n v="0"/>
    <n v="0"/>
    <n v="4500000000"/>
    <n v="0"/>
    <n v="0"/>
  </r>
  <r>
    <s v="16"/>
    <s v="2.3.2.02.02.009.03.02.07"/>
    <s v="1.2.1.0.00"/>
    <s v="INGRESOS CORRIENTES DE LIBRE DESTINACION"/>
    <x v="13"/>
    <x v="13"/>
    <s v="4102"/>
    <s v="Desarrollo integral de la primera infancia a la juventud, y fortalecimiento de las capacidades de las familias de niñas, niños y adolescentes"/>
    <x v="80"/>
    <x v="2"/>
    <x v="3"/>
    <x v="16"/>
    <n v="202500000007018"/>
    <s v="COFINANCIACIÓN PARA LA CONSTRUCCIÓN DEL CENTRO DE ATENCIÓN INTEGRAL DE PRIMERA INFANCIA CDI EN EL MUNICIPIO DE LA DORADA"/>
    <s v="4102004"/>
    <s v="Edificaciones para la atencion integral a la primera infancia construidas"/>
    <s v="91119"/>
    <s v="91119 - Otros servicios de la administracion publica n c p"/>
    <s v="202500000007018"/>
    <s v="Cofinanciación para la construcción del Centro de atención Integral de Primera Infancia CDI en el municipio de La Dorada"/>
    <x v="80"/>
    <x v="75"/>
    <s v="117"/>
    <s v="Secretaría de Inclusión e Integración Social"/>
    <s v="Bienestar - Inclusión Social y Reconciliación"/>
    <n v="73700000"/>
    <n v="0"/>
    <n v="0"/>
    <n v="0"/>
    <n v="73700000"/>
    <n v="0"/>
    <n v="0"/>
    <n v="0"/>
    <n v="0"/>
    <n v="0"/>
    <n v="0"/>
    <n v="0"/>
    <n v="0"/>
  </r>
  <r>
    <s v="16"/>
    <s v="2.3.2.02.02.009.01.01.02"/>
    <s v="1.2.3.2.06"/>
    <s v="CONTRIBUCION SOBRE CONTRATOS DE OBRA PUBLICA"/>
    <x v="13"/>
    <x v="13"/>
    <s v="4102"/>
    <s v="Desarrollo integral de la primera infancia a la juventud, y fortalecimiento de las capacidades de las familias de niñas, niños y adolescentes"/>
    <x v="81"/>
    <x v="2"/>
    <x v="1"/>
    <x v="4"/>
    <n v="202500000005717"/>
    <s v="APOYO INSTITUCIONAL PARA LA ADECUACIÓN DE UN CENTRO TRANSITORIO CON SERVICIOS DE ATENCIÓN PARA LOS ADOLESCENTES O JÓVENES PRESUNTOS INFRACTORES EN EL MUNICIPIO DE LA DORADA"/>
    <s v="4102038"/>
    <s v="Servicio dirigidos a la atencion de niños, niñas, adolescentes y jovenes, con enfoque pedagogico y restaurativo encaminados a la inclusion social"/>
    <s v="91119"/>
    <s v="91119 - Otros servicios de la administracion publica n c p"/>
    <s v="202500000005717"/>
    <s v="Apoyo institucional para la adecuación de un centro transitorio con servicios de atención para los adolescentes o jóvenes presuntos infractores en el municipio de La Dorada"/>
    <x v="81"/>
    <x v="76"/>
    <s v="113"/>
    <s v="Secretaría de Gobierno"/>
    <s v="Gobierno - Inclusión Social y Reconciliación"/>
    <n v="20000000"/>
    <n v="0"/>
    <n v="0"/>
    <n v="0"/>
    <n v="0"/>
    <n v="20000000"/>
    <n v="0"/>
    <n v="0"/>
    <n v="0"/>
    <n v="0"/>
    <n v="20000000"/>
    <n v="0"/>
    <n v="0"/>
  </r>
  <r>
    <s v="16"/>
    <s v="2.3.2.02.02.009.03.01.01"/>
    <s v="1.2.4.3.03"/>
    <s v="SGP-PROPOSITO GENERAL-PROPOSITO GENERAL LIBRE INVERSION"/>
    <x v="13"/>
    <x v="13"/>
    <s v="4102"/>
    <s v="Desarrollo integral de la primera infancia a la juventud, y fortalecimiento de las capacidades de las familias de niñas, niños y adolescentes"/>
    <x v="82"/>
    <x v="2"/>
    <x v="3"/>
    <x v="17"/>
    <n v="202500000001674"/>
    <s v="IMPLEMENTACIÓN DE ACCIONES Y ESTRATEGIAS QUE GARANTICE LOS DERECHOS DE LOS NIÑOS, NIÑAS Y ADOLESCENTES DEL MUNICIPIO DE LA DORADA"/>
    <s v="4102046"/>
    <s v="Servicios de promocion de los derechos de los niños, niñas, adolescentes y jovenes"/>
    <s v="91119"/>
    <s v="91119 - Otros servicios de la administracion publica n c p"/>
    <s v="202500000001674"/>
    <s v="Implementación de acciones y estrategias que garantice los derechos de los niños, niñas y adolescentes del municipio de La Dorada"/>
    <x v="82"/>
    <x v="77"/>
    <s v="117"/>
    <s v="Secretaría de Inclusión e Integración Social"/>
    <s v="Inclusión - Inclusión Social y Reconciliación"/>
    <n v="54000000"/>
    <n v="0"/>
    <n v="0"/>
    <n v="0"/>
    <n v="0"/>
    <n v="54000000"/>
    <n v="36050000"/>
    <n v="36050000"/>
    <n v="20670000"/>
    <n v="20670000"/>
    <n v="17950000"/>
    <n v="15380000"/>
    <n v="0"/>
  </r>
  <r>
    <s v="16"/>
    <s v="2.3.2.02.02.009.03.01.02"/>
    <s v="1.2.4.3.03"/>
    <s v="SGP-PROPOSITO GENERAL-PROPOSITO GENERAL LIBRE INVERSION"/>
    <x v="13"/>
    <x v="13"/>
    <s v="4102"/>
    <s v="Desarrollo integral de la primera infancia a la juventud, y fortalecimiento de las capacidades de las familias de niñas, niños y adolescentes"/>
    <x v="83"/>
    <x v="2"/>
    <x v="3"/>
    <x v="17"/>
    <n v="202500000001162"/>
    <s v="FORTALECIMIENTO DE AGENTES INSTITUCIONALES PARA LA CONSTRUCCIÓN DE LA AGENDA PÚBLICA DE JUVENTUD EN EL MUNICIPIO DE LA DORADA"/>
    <s v="4102047"/>
    <s v="Servicios de asistencia tecnica en politicas publicas de infancia, adolescencia y juventud"/>
    <s v="91119"/>
    <s v="91119 - Otros servicios de la administracion publica n c p"/>
    <s v="202500000001162"/>
    <s v="Fortalecimiento de Agentes Institucionales para la Construcción de la Agenda Pública de Juventud en el Municipio de La Dorada"/>
    <x v="83"/>
    <x v="78"/>
    <s v="117"/>
    <s v="Secretaría de Inclusión e Integración Social"/>
    <s v="Inclusión - Inclusión Social y Reconciliación"/>
    <n v="53000000"/>
    <n v="0"/>
    <n v="0"/>
    <n v="0"/>
    <n v="0"/>
    <n v="53000000"/>
    <n v="51680000"/>
    <n v="51680000"/>
    <n v="11872000"/>
    <n v="11872000"/>
    <n v="1320000"/>
    <n v="39808000"/>
    <n v="0"/>
  </r>
  <r>
    <s v="16"/>
    <s v="2.3.2.02.02.009.03.01.12"/>
    <s v="1.3.3.8.03"/>
    <s v="R.B. SGP-PROPOSITO GENERAL-PROPOSITO GENERAL LIBRE INVERSION"/>
    <x v="13"/>
    <x v="13"/>
    <s v="4102"/>
    <s v="Desarrollo integral de la primera infancia a la juventud, y fortalecimiento de las capacidades de las familias de niñas, niños y adolescentes"/>
    <x v="83"/>
    <x v="2"/>
    <x v="3"/>
    <x v="17"/>
    <n v="202500000001162"/>
    <s v="FORTALECIMIENTO DE AGENTES INSTITUCIONALES PARA LA CONSTRUCCIÓN DE LA AGENDA PÚBLICA DE JUVENTUD EN EL MUNICIPIO DE LA DORADA"/>
    <s v="4102047"/>
    <s v="Servicios de asistencia tecnica en politicas publicas de infancia, adolescencia y juventud"/>
    <s v="97990"/>
    <s v="97990 - Otros servicios diversos n c p"/>
    <s v="202500000001162"/>
    <s v="Fortalecimiento de Agentes Institucionales para la Construcción de la Agenda Pública de Juventud en el Municipio de La Dorada"/>
    <x v="83"/>
    <x v="78"/>
    <s v="117"/>
    <s v="Secretaría de Inclusión e Integración Social"/>
    <s v="Inclusión - Recurso del Balance"/>
    <n v="0"/>
    <n v="1648000"/>
    <n v="0"/>
    <n v="0"/>
    <n v="0"/>
    <n v="1648000"/>
    <n v="0"/>
    <n v="0"/>
    <n v="0"/>
    <n v="0"/>
    <n v="1648000"/>
    <n v="0"/>
    <n v="0"/>
  </r>
  <r>
    <s v="16"/>
    <s v="2.3.2.02.02.009.03.01.03"/>
    <s v="1.2.4.3.03"/>
    <s v="SGP-PROPOSITO GENERAL-PROPOSITO GENERAL LIBRE INVERSION"/>
    <x v="13"/>
    <x v="13"/>
    <s v="4102"/>
    <s v="Desarrollo integral de la primera infancia a la juventud, y fortalecimiento de las capacidades de las familias de niñas, niños y adolescentes"/>
    <x v="84"/>
    <x v="2"/>
    <x v="3"/>
    <x v="17"/>
    <n v="202500000001684"/>
    <s v="FORTALECIMIENTO DE LOS HOGARES DE PASO MODALIDAD FAMILIAR EN EL MUNICIPIO DE LA DORADA"/>
    <s v="4102052"/>
    <s v="Servicio de protección integral a niños, niñas, adolescentes y jóvenes"/>
    <s v="91119"/>
    <s v="91119 - Otros servicios de la administracion publica n c p"/>
    <s v="202500000001684"/>
    <s v="Fortalecimiento de los hogares de paso modalidad familiar en el Municipio de La Dorada"/>
    <x v="84"/>
    <x v="79"/>
    <s v="117"/>
    <s v="Secretaría de Inclusión e Integración Social"/>
    <s v="Inclusión - Inclusión Social y Reconciliación"/>
    <n v="50000000"/>
    <n v="0"/>
    <n v="0"/>
    <n v="0"/>
    <n v="0"/>
    <n v="50000000"/>
    <n v="50000000"/>
    <n v="23900000"/>
    <n v="16600000"/>
    <n v="16600000"/>
    <n v="0"/>
    <n v="7300000"/>
    <n v="0"/>
  </r>
  <r>
    <s v="16"/>
    <s v="2.3.2.02.02.009.03.02.08"/>
    <s v="1.2.4.3.03"/>
    <s v="SGP-PROPOSITO GENERAL-PROPOSITO GENERAL LIBRE INVERSION"/>
    <x v="13"/>
    <x v="13"/>
    <s v="4103"/>
    <s v="Inclusion social y productiva para la poblacion en situacion de vulnerabilidad"/>
    <x v="85"/>
    <x v="2"/>
    <x v="3"/>
    <x v="16"/>
    <n v="202500000001283"/>
    <s v="APOYO EN LA IMPLEMENTACIÓN DEL PROGRAMA &quot;COLOMBIA MAYOR&quot; EN EL MUNICIPIO DE LA DORADA"/>
    <s v="4103052"/>
    <s v="Servicio de gestion de oferta social para la poblacion vulnerable"/>
    <s v="91119"/>
    <s v="91119 - Otros servicios de la administracion publica n c p"/>
    <s v="202500000001283"/>
    <s v="Apoyo en la implementación del programa &quot;Colombia mayor&quot; en el municipio de La Dorada"/>
    <x v="85"/>
    <x v="80"/>
    <s v="117"/>
    <s v="Secretaría de Inclusión e Integración Social"/>
    <s v="Bienestar - Inclusión Social y Reconciliación"/>
    <n v="33600000"/>
    <n v="0"/>
    <n v="0"/>
    <n v="0"/>
    <n v="0"/>
    <n v="33600000"/>
    <n v="31800000"/>
    <n v="31800000"/>
    <n v="12720000"/>
    <n v="12720000"/>
    <n v="1800000"/>
    <n v="19080000"/>
    <n v="0"/>
  </r>
  <r>
    <s v="16"/>
    <s v="2.3.2.02.02.009.03.02.17"/>
    <s v="1.3.3.8.03"/>
    <s v="R.B. SGP-PROPOSITO GENERAL-PROPOSITO GENERAL LIBRE INVERSION"/>
    <x v="13"/>
    <x v="13"/>
    <s v="4103"/>
    <s v="Inclusion social y productiva para la poblacion en situacion de vulnerabilidad"/>
    <x v="85"/>
    <x v="2"/>
    <x v="3"/>
    <x v="16"/>
    <n v="202500000001283"/>
    <s v="APOYO EN LA IMPLEMENTACIÓN DEL PROGRAMA &quot;COLOMBIA MAYOR&quot; EN EL MUNICIPIO DE LA DORADA"/>
    <s v="4103052"/>
    <s v="Servicio de gestion de oferta social para la poblacion vulnerable"/>
    <s v="91119"/>
    <s v="91119 - Otros servicios de la administracion publica n c p"/>
    <s v="202500000001283"/>
    <s v="Apoyo en la implementación del programa &quot;Colombia mayor&quot; en el municipio de La Dorada"/>
    <x v="85"/>
    <x v="80"/>
    <s v="117"/>
    <s v="Secretaría de Inclusión e Integración Social"/>
    <s v="Bienestar - Recurso del Balance"/>
    <n v="0"/>
    <n v="1380000"/>
    <n v="0"/>
    <n v="0"/>
    <n v="0"/>
    <n v="1380000"/>
    <n v="0"/>
    <n v="0"/>
    <n v="0"/>
    <n v="0"/>
    <n v="1380000"/>
    <n v="0"/>
    <n v="0"/>
  </r>
  <r>
    <s v="16"/>
    <s v="2.3.2.02.02.009.03.01.04"/>
    <s v="1.2.4.3.03"/>
    <s v="SGP-PROPOSITO GENERAL-PROPOSITO GENERAL LIBRE INVERSION"/>
    <x v="13"/>
    <x v="13"/>
    <s v="4103"/>
    <s v="Inclusion social y productiva para la poblacion en situacion de vulnerabilidad"/>
    <x v="86"/>
    <x v="2"/>
    <x v="3"/>
    <x v="17"/>
    <n v="202500000002352"/>
    <s v="APOYO A LAS UNIDADES PRODUCTIVAS LIDERADAS POR MUJERES PARA INCREMENTAR LA PRODUCTIVIDAD Y COMPETITIVIDAD LOCAL EN EL MUNICIPIO DE LA DORADA"/>
    <s v="4103057"/>
    <s v="Servicio de apoyo a unidades productivas individuales para la generacion de ingresos"/>
    <s v="91119"/>
    <s v="91119 - Otros servicios de la administracion publica n c p"/>
    <s v="202500000002352"/>
    <s v="Apoyo a las unidades productivas lideradas por mujeres para incrementar la productividad y competitividad local en el municipio de La Dorada"/>
    <x v="86"/>
    <x v="81"/>
    <s v="117"/>
    <s v="Secretaría de Inclusión e Integración Social"/>
    <s v="Inclusión - Inclusión Social y Reconciliación"/>
    <n v="30000000"/>
    <n v="0"/>
    <n v="0"/>
    <n v="0"/>
    <n v="0"/>
    <n v="30000000"/>
    <n v="30000000"/>
    <n v="30000000"/>
    <n v="0"/>
    <n v="0"/>
    <n v="0"/>
    <n v="30000000"/>
    <n v="0"/>
  </r>
  <r>
    <s v="16"/>
    <s v="2.3.2.02.02.009.03.01.05"/>
    <s v="1.2.4.3.03"/>
    <s v="SGP-PROPOSITO GENERAL-PROPOSITO GENERAL LIBRE INVERSION"/>
    <x v="13"/>
    <x v="13"/>
    <s v="4103"/>
    <s v="Inclusion social y productiva para la poblacion en situacion de vulnerabilidad"/>
    <x v="87"/>
    <x v="2"/>
    <x v="3"/>
    <x v="17"/>
    <n v="202500000003257"/>
    <s v="ELABORACIÓN Y/O ADOPTACIÓN DE POLÍTICA PÚBLICA DE NARP Y ACTUALIZACIÓN DEL PLAN ETNODESARROLLO EN EL MUNICIPIO DE LA DORADA"/>
    <s v="4103060"/>
    <s v="Documento de lineamientos tecnicos4103060"/>
    <s v="91119"/>
    <s v="91119 - Otros servicios de la administracion publica n c p"/>
    <s v="202500000003257"/>
    <s v="Elaboración y/o adoptación de política pública de NARP y actualización del plan etnodesarrollo en el municipio de La Dorada"/>
    <x v="87"/>
    <x v="82"/>
    <s v="117"/>
    <s v="Secretaría de Inclusión e Integración Social"/>
    <s v="Inclusión - Inclusión Social y Reconciliación"/>
    <n v="15300000"/>
    <n v="0"/>
    <n v="0"/>
    <n v="0"/>
    <n v="0"/>
    <n v="15300000"/>
    <n v="0"/>
    <n v="0"/>
    <n v="0"/>
    <n v="0"/>
    <n v="15300000"/>
    <n v="0"/>
    <n v="0"/>
  </r>
  <r>
    <s v="16"/>
    <s v="2.3.2.02.02.009.03.02.09"/>
    <s v="1.2.4.3.03"/>
    <s v="SGP-PROPOSITO GENERAL-PROPOSITO GENERAL LIBRE INVERSION"/>
    <x v="13"/>
    <x v="13"/>
    <s v="4103"/>
    <s v="Inclusion social y productiva para la poblacion en situacion de vulnerabilidad"/>
    <x v="88"/>
    <x v="2"/>
    <x v="3"/>
    <x v="16"/>
    <n v="202500000002353"/>
    <s v="APOYO EN LA IMPLEMENTACIÓN DE ESTRATEGIAS EN PRO DE FAMILIAS EN ALTO ESTADO DE VULNERABILIDAD DEL MUNICIPIO DE LA DORADA"/>
    <s v="4103061"/>
    <s v="Servicio de apoyo financiero para la entrega de transferencias monetarias no condicionadas"/>
    <s v="91119"/>
    <s v="91119 - Otros servicios de la administracion publica n c p"/>
    <s v="202500000002353"/>
    <s v="Apoyo en la implementación de estrategias en pro de familias en alto estado de vulnerabilidad del municipio de La Dorada"/>
    <x v="88"/>
    <x v="83"/>
    <s v="117"/>
    <s v="Secretaría de Inclusión e Integración Social"/>
    <s v="Bienestar - Inclusión Social y Reconciliación"/>
    <n v="79800000"/>
    <n v="0"/>
    <n v="0"/>
    <n v="0"/>
    <n v="0"/>
    <n v="79800000"/>
    <n v="76506400"/>
    <n v="65106400"/>
    <n v="19666400"/>
    <n v="16266400"/>
    <n v="3293600"/>
    <n v="45440000"/>
    <n v="3400000"/>
  </r>
  <r>
    <s v="16"/>
    <s v="2.3.2.02.02.009.03.02.10"/>
    <s v="1.2.4.3.03"/>
    <s v="SGP-PROPOSITO GENERAL-PROPOSITO GENERAL LIBRE INVERSION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2"/>
    <s v="Implementación del programa Centro Día para la asistencia integral de los adultos mayores en alto estado de vulnerabilidad en el municipio de La Dorada"/>
    <x v="89"/>
    <x v="84"/>
    <s v="117"/>
    <s v="Secretaría de Inclusión e Integración Social"/>
    <s v="Bienestar - Inclusión Social y Reconciliación"/>
    <n v="217747736"/>
    <n v="0"/>
    <n v="0"/>
    <n v="0"/>
    <n v="0"/>
    <n v="217747736"/>
    <n v="217747736"/>
    <n v="217747736"/>
    <n v="217747736"/>
    <n v="217747736"/>
    <n v="0"/>
    <n v="0"/>
    <n v="0"/>
  </r>
  <r>
    <s v="16"/>
    <s v="2.3.2.02.02.009.03.02.11"/>
    <s v="1.3.1.1.08"/>
    <s v="OTRAS TRANSFERENCIAS DE CAPITAL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Bienestar - Inclusión Social y Reconciliación"/>
    <n v="110700000"/>
    <n v="0"/>
    <n v="0"/>
    <n v="0"/>
    <n v="0"/>
    <n v="110700000"/>
    <n v="0"/>
    <n v="0"/>
    <n v="0"/>
    <n v="0"/>
    <n v="110700000"/>
    <n v="0"/>
    <n v="0"/>
  </r>
  <r>
    <s v="16"/>
    <s v="2.3.2.02.02.009.03.02.12"/>
    <s v="1.3.1.1.08"/>
    <s v="OTRAS TRANSFERENCIAS DE CAPITAL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2"/>
    <s v="Implementación del programa Centro Día para la asistencia integral de los adultos mayores en alto estado de vulnerabilidad en el municipio de La Dorada"/>
    <x v="89"/>
    <x v="84"/>
    <s v="117"/>
    <s v="Secretaría de Inclusión e Integración Social"/>
    <s v="Bienestar - Inclusión Social y Reconciliación"/>
    <n v="258300000"/>
    <n v="0"/>
    <n v="0"/>
    <n v="0"/>
    <n v="0"/>
    <n v="258300000"/>
    <n v="0"/>
    <n v="0"/>
    <n v="0"/>
    <n v="0"/>
    <n v="258300000"/>
    <n v="0"/>
    <n v="0"/>
  </r>
  <r>
    <s v="16"/>
    <s v="2.3.2.02.02.009.03.02.13"/>
    <s v="1.2.3.1.19"/>
    <s v="ESTAMPILLAS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Inclusión Social y Reconciliación - Estampilla Pro Anciano"/>
    <n v="820661132"/>
    <n v="0"/>
    <n v="0"/>
    <n v="0"/>
    <n v="0"/>
    <n v="820661132"/>
    <n v="397658343"/>
    <n v="358859315"/>
    <n v="358859315"/>
    <n v="358859315"/>
    <n v="423002789"/>
    <n v="0"/>
    <n v="0"/>
  </r>
  <r>
    <s v="16"/>
    <s v="2.3.2.02.02.009.03.02.14"/>
    <s v="1.2.3.1.19"/>
    <s v="ESTAMPILLAS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2"/>
    <s v="Implementación del programa Centro Día para la asistencia integral de los adultos mayores en alto estado de vulnerabilidad en el municipio de La Dorada"/>
    <x v="89"/>
    <x v="84"/>
    <s v="117"/>
    <s v="Secretaría de Inclusión e Integración Social"/>
    <s v="Inclusión Social y Reconciliación - Estampilla Pro Adulto Mayor"/>
    <n v="239329381"/>
    <n v="0"/>
    <n v="0"/>
    <n v="0"/>
    <n v="0"/>
    <n v="239329381"/>
    <n v="237843764"/>
    <n v="237843764"/>
    <n v="237843764"/>
    <n v="237843764"/>
    <n v="1485617"/>
    <n v="0"/>
    <n v="0"/>
  </r>
  <r>
    <s v="16"/>
    <s v="2.3.2.02.02.009.03.02.18"/>
    <s v="1.3.3.8.03"/>
    <s v="R.B. SGP-PROPOSITO GENERAL-PROPOSITO GENERAL LIBRE INVERSION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Bienestar - Recurso del Balance"/>
    <n v="0"/>
    <n v="187972000"/>
    <n v="0"/>
    <n v="0"/>
    <n v="0"/>
    <n v="187972000"/>
    <n v="185890000"/>
    <n v="185890000"/>
    <n v="185890000"/>
    <n v="185890000"/>
    <n v="2082000"/>
    <n v="0"/>
    <n v="0"/>
  </r>
  <r>
    <s v="16"/>
    <s v="2.3.2.02.02.009.03.02.19"/>
    <s v="1.2.1.0.00"/>
    <s v="INGRESOS CORRIENTES DE LIBRE DESTINACION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2"/>
    <s v="Implementación del programa Centro Día para la asistencia integral de los adultos mayores en alto estado de vulnerabilidad en el municipio de La Dorada"/>
    <x v="89"/>
    <x v="84"/>
    <s v="117"/>
    <s v="Secretaría de Inclusión e Integración Social"/>
    <s v="Inclusión Social y Reconciliación"/>
    <n v="0"/>
    <n v="0"/>
    <n v="0"/>
    <n v="417535749"/>
    <n v="0"/>
    <n v="417535749"/>
    <n v="417535350"/>
    <n v="417535350"/>
    <n v="304745370"/>
    <n v="304745370"/>
    <n v="399"/>
    <n v="112789980"/>
    <n v="0"/>
  </r>
  <r>
    <s v="16"/>
    <s v="2.3.2.02.02.009.03.02.20"/>
    <s v="1.2.1.0.00"/>
    <s v="INGRESOS CORRIENTES DE LIBRE DESTINACION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Inclusión Social y Reconciliación"/>
    <n v="0"/>
    <n v="0"/>
    <n v="0"/>
    <n v="542364251"/>
    <n v="0"/>
    <n v="542364251"/>
    <n v="542364251"/>
    <n v="542364251"/>
    <n v="418840430"/>
    <n v="418840430"/>
    <n v="0"/>
    <n v="123523821"/>
    <n v="0"/>
  </r>
  <r>
    <s v="16"/>
    <s v="2.3.2.02.02.009.03.02.21"/>
    <s v="1.2.4.3.03"/>
    <s v="SGP-PROPOSITO GENERAL-PROPOSITO GENERAL LIBRE INVERSION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Inclusión Social y Reconciliación"/>
    <n v="0"/>
    <n v="103375889"/>
    <n v="0"/>
    <n v="0"/>
    <n v="0"/>
    <n v="103375889"/>
    <n v="103375889"/>
    <n v="103375889"/>
    <n v="0"/>
    <n v="0"/>
    <n v="0"/>
    <n v="103375889"/>
    <n v="0"/>
  </r>
  <r>
    <s v="16"/>
    <s v="2.3.2.02.02.009.03.02.22"/>
    <s v="1.2.4.3.04"/>
    <s v="SGP-PROPOSITO GENERAL-LIBRE DESTINACION MUNICIPIOS CATEGORIAS 4, 5 Y 6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Inclusión Social y Reconciliación"/>
    <n v="0"/>
    <n v="128293610"/>
    <n v="0"/>
    <n v="0"/>
    <n v="0"/>
    <n v="128293610"/>
    <n v="128293610"/>
    <n v="128293610"/>
    <n v="0"/>
    <n v="0"/>
    <n v="0"/>
    <n v="128293610"/>
    <n v="0"/>
  </r>
  <r>
    <s v="16"/>
    <s v="2.3.2.02.02.009.03.02.23"/>
    <s v="1.3.1.1.08"/>
    <s v="OTRAS TRANSFERENCIAS DE CAPITAL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2"/>
    <s v="Implementación del programa Centro Día para la asistencia integral de los adultos mayores en alto estado de vulnerabilidad en el municipio de La Dorada"/>
    <x v="89"/>
    <x v="84"/>
    <s v="117"/>
    <s v="Secretaría de Inclusión e Integración Social"/>
    <s v="Convenio No. CD-SIDS-736-2025 Dignificación Adulto Mayor - Departamento de Caldas."/>
    <n v="0"/>
    <n v="294000000"/>
    <n v="0"/>
    <n v="0"/>
    <n v="0"/>
    <n v="294000000"/>
    <n v="294000000"/>
    <n v="294000000"/>
    <n v="0"/>
    <n v="0"/>
    <n v="0"/>
    <n v="294000000"/>
    <n v="0"/>
  </r>
  <r>
    <s v="16"/>
    <s v="2.3.2.02.02.009.03.02.23"/>
    <s v="1.3.1.1.08"/>
    <s v="OTRAS TRANSFERENCIAS DE CAPITAL"/>
    <x v="13"/>
    <x v="13"/>
    <s v="4104"/>
    <s v="Atencion integral de poblacion en situacion permanente de desproteccion social y/o familiar"/>
    <x v="89"/>
    <x v="2"/>
    <x v="3"/>
    <x v="16"/>
    <n v="202500000003250"/>
    <s v="ASISTENCIA INTEGRAL PARA LOS ADULTOS MAYORES EN ALTO ESTADO DE VULNERABILIDAD BENEFICIARIOS DEL CENTRO DE PROTECCIÓN Y PROMOCIÓN PARA EL ADULTO MAYOR JUAN MARIA NOGUERA EN EL MUNICIPIO DE LA DORADA"/>
    <s v="4104008"/>
    <s v="Servicio de atencion y proteccion integral al adulto mayor"/>
    <s v="91119"/>
    <s v="91119 - Otros servicios de la administracion publica n c p"/>
    <s v="202500000003250"/>
    <s v="Asistencia integral para los adultos mayores en alto estado de vulnerabilidad beneficiarios del Centro de Protección y Promoción para el Adulto Mayor Juan Maria Noguera en el municipio de La Dorada"/>
    <x v="89"/>
    <x v="84"/>
    <s v="117"/>
    <s v="Secretaría de Inclusión e Integración Social"/>
    <s v="Convenio No. CD-SIDS-736-2025 Dignificación Adulto Mayor - Departamento de Caldas."/>
    <n v="0"/>
    <n v="126000000"/>
    <n v="0"/>
    <n v="0"/>
    <n v="0"/>
    <n v="126000000"/>
    <n v="126000000"/>
    <n v="126000000"/>
    <n v="0"/>
    <n v="0"/>
    <n v="0"/>
    <n v="126000000"/>
    <n v="0"/>
  </r>
  <r>
    <s v="16"/>
    <s v="2.3.2.02.02.009.03.02.15"/>
    <s v="1.2.4.3.03"/>
    <s v="SGP-PROPOSITO GENERAL-PROPOSITO GENERAL LIBRE INVERSION"/>
    <x v="13"/>
    <x v="13"/>
    <s v="4104"/>
    <s v="Atencion integral de poblacion en situacion permanente de desproteccion social y/o familiar"/>
    <x v="90"/>
    <x v="2"/>
    <x v="3"/>
    <x v="16"/>
    <n v="202500000001694"/>
    <s v="FORTALECIMIENTO A LA POBLACIÓN GENERAL EN CONDICIÓN DE DISCAPACIDAD A TRAVÉS DE LA EJECUCIÓN DE LA ESTRATEGIA DE LA UNIDAD DE ATENCIÓN INTEGRAL (UAI) EN EL MUNICIPIO DE LA DORADA"/>
    <s v="4104020"/>
    <s v="Servicio de atencion integral a poblacion en condicion de discapacidad"/>
    <s v="91119"/>
    <s v="91119 - Otros servicios de la administracion publica n c p"/>
    <s v="202500000001694"/>
    <s v="Fortalecimiento a la población general en condición de discapacidad a través de la ejecución de la estrategia de la unidad de atención integral (UAI) en el Municipio de La Dorada"/>
    <x v="90"/>
    <x v="85"/>
    <s v="117"/>
    <s v="Secretaría de Inclusión e Integración Social"/>
    <s v="Bienestar - Inclusión Social y Reconciliación"/>
    <n v="81500000"/>
    <n v="0"/>
    <n v="0"/>
    <n v="5720000"/>
    <n v="0"/>
    <n v="87220000"/>
    <n v="44797600"/>
    <n v="44797600"/>
    <n v="29073600"/>
    <n v="29073600"/>
    <n v="42422400"/>
    <n v="15724000"/>
    <n v="0"/>
  </r>
  <r>
    <s v="16"/>
    <s v="2.3.2.02.02.009.03.02.24"/>
    <s v="1.3.3.8.03"/>
    <s v="R.B. SGP-PROPOSITO GENERAL-PROPOSITO GENERAL LIBRE INVERSION"/>
    <x v="13"/>
    <x v="13"/>
    <s v="4104"/>
    <s v="Atencion integral de poblacion en situacion permanente de desproteccion social y/o familiar"/>
    <x v="90"/>
    <x v="2"/>
    <x v="3"/>
    <x v="16"/>
    <n v="202500000001694"/>
    <s v="FORTALECIMIENTO A LA POBLACIÓN GENERAL EN CONDICIÓN DE DISCAPACIDAD A TRAVÉS DE LA EJECUCIÓN DE LA ESTRATEGIA DE LA UNIDAD DE ATENCIÓN INTEGRAL (UAI) EN EL MUNICIPIO DE LA DORADA"/>
    <s v="4104020"/>
    <s v="Servicio de atencion integral a poblacion en condicion de discapacidad"/>
    <s v="91119"/>
    <s v="91119 - Otros servicios de la administracion publica n c p"/>
    <s v="202500000001694"/>
    <s v="Fortalecimiento a la población general en condición de discapacidad a través de la ejecución de la estrategia de la unidad de atención integral (UAI) en el Municipio de La Dorada"/>
    <x v="90"/>
    <x v="85"/>
    <s v="117"/>
    <s v="Secretaría de Inclusión e Integración Social"/>
    <s v="Bienestar - Inclusión Social y Reconciliación"/>
    <n v="0"/>
    <n v="0"/>
    <n v="0"/>
    <n v="9000000"/>
    <n v="0"/>
    <n v="9000000"/>
    <n v="0"/>
    <n v="0"/>
    <n v="0"/>
    <n v="0"/>
    <n v="9000000"/>
    <n v="0"/>
    <n v="0"/>
  </r>
  <r>
    <s v="16"/>
    <s v="2.3.2.02.02.009.03.02.16"/>
    <s v="1.2.4.3.03"/>
    <s v="SGP-PROPOSITO GENERAL-PROPOSITO GENERAL LIBRE INVERSION"/>
    <x v="13"/>
    <x v="13"/>
    <s v="4104"/>
    <s v="Atencion integral de poblacion en situacion permanente de desproteccion social y/o familiar"/>
    <x v="91"/>
    <x v="2"/>
    <x v="3"/>
    <x v="16"/>
    <n v="202500000001470"/>
    <s v="IMPLEMENTACIÓN DE LA POLÍTICA PÚBLICA SOCIAL PARA EL HABITANTE DE CALLE DEL MUNICIPIO DE LA DORADA"/>
    <s v="4104027"/>
    <s v="Servicio de atencion integral al habitante de la calle"/>
    <s v="91119"/>
    <s v="91119 - Otros servicios de la administracion publica n c p"/>
    <s v="202500000001470"/>
    <s v="Implementación de la política pública social para el habitante de calle del Municipio de La Dorada"/>
    <x v="91"/>
    <x v="86"/>
    <s v="117"/>
    <s v="Secretaría de Inclusión e Integración Social"/>
    <s v="Bienestar - Inclusión Social y Reconciliación"/>
    <n v="36000000"/>
    <n v="0"/>
    <n v="0"/>
    <n v="0"/>
    <n v="2000000"/>
    <n v="34000000"/>
    <n v="18550460"/>
    <n v="18550460"/>
    <n v="10006460"/>
    <n v="10006460"/>
    <n v="15449540"/>
    <n v="8544000"/>
    <n v="0"/>
  </r>
  <r>
    <s v="16"/>
    <s v="2.3.2.02.02.009.03.05.01"/>
    <s v="1.2.4.3.03"/>
    <s v="SGP-PROPOSITO GENERAL-PROPOSITO GENERAL LIBRE INVERSION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Deporte y Recreación"/>
    <n v="118000000"/>
    <n v="0"/>
    <n v="0"/>
    <n v="0"/>
    <n v="0"/>
    <n v="118000000"/>
    <n v="104983333"/>
    <n v="44860392"/>
    <n v="44860392"/>
    <n v="44860392"/>
    <n v="13016667"/>
    <n v="0"/>
    <n v="0"/>
  </r>
  <r>
    <s v="16"/>
    <s v="2.3.2.02.02.009.03.05.01"/>
    <s v="1.3.3.3.19"/>
    <s v="R.B. TASA PRO DEPORTE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Deporte y Recreación"/>
    <n v="0"/>
    <n v="0"/>
    <n v="0"/>
    <n v="247541842.44999999"/>
    <n v="0"/>
    <n v="247541842.44999999"/>
    <n v="0"/>
    <n v="0"/>
    <n v="0"/>
    <n v="0"/>
    <n v="247541842.44999999"/>
    <n v="0"/>
    <n v="0"/>
  </r>
  <r>
    <s v="16"/>
    <s v="2.3.2.02.02.009.03.05.17"/>
    <s v="1.3.3.8.01"/>
    <s v="R.B. SGP-PROPOSITO GENERAL-DEPORTE Y RECREACION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Deporte y Recreación - Recurso del Balance"/>
    <n v="0"/>
    <n v="6452523.3899999997"/>
    <n v="0"/>
    <n v="0"/>
    <n v="0"/>
    <n v="6452523.3899999997"/>
    <n v="0"/>
    <n v="0"/>
    <n v="0"/>
    <n v="0"/>
    <n v="6452523.3899999997"/>
    <n v="0"/>
    <n v="0"/>
  </r>
  <r>
    <s v="16"/>
    <s v="2.3.2.02.02.009.03.05.18"/>
    <s v="1.3.3.3.19"/>
    <s v="R.B. TASA PRO DEPORTE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Tasa prodeporte - Recurso del Balance"/>
    <n v="0"/>
    <n v="25000000"/>
    <n v="0"/>
    <n v="0"/>
    <n v="25000000"/>
    <n v="0"/>
    <n v="0"/>
    <n v="0"/>
    <n v="0"/>
    <n v="0"/>
    <n v="0"/>
    <n v="0"/>
    <n v="0"/>
  </r>
  <r>
    <s v="16"/>
    <s v="2.3.2.02.02.009.03.05.19"/>
    <s v="1.2.4.3.01"/>
    <s v="SGP-PROPOSITO GENERAL-DEPORTE Y RECREACION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Deporte y Recreación"/>
    <n v="0"/>
    <n v="20801961"/>
    <n v="0"/>
    <n v="0"/>
    <n v="0"/>
    <n v="20801961"/>
    <n v="0"/>
    <n v="0"/>
    <n v="0"/>
    <n v="0"/>
    <n v="20801961"/>
    <n v="0"/>
    <n v="0"/>
  </r>
  <r>
    <s v="16"/>
    <s v="2.3.2.02.02.009.03.05.20"/>
    <s v="1.2.3.1.18"/>
    <s v="TASA PRODEPORTE Y RECREACION"/>
    <x v="14"/>
    <x v="14"/>
    <s v="4301"/>
    <s v="Fomento a la recreacion, la actividad fisica y el deporte"/>
    <x v="92"/>
    <x v="2"/>
    <x v="3"/>
    <x v="18"/>
    <n v="202500000004387"/>
    <s v="FORTALECIMIENTO DE ACCIONES PARA GARANTIZAR EL FUNCIONAMIENTO DE LOS ESCENARIOS DEPORTIVOS DEL MUNICIPIO DE LA DORADA"/>
    <s v="4301004"/>
    <s v="Servicio de mantenimiento a la infraestructura deportiva"/>
    <s v="92912"/>
    <s v="92912 - Servicios de educacion deportiva y de recreacion"/>
    <s v="202500000004387"/>
    <s v="Fortalecimiento de acciones para garantizar el funcionamiento de los escenarios deportivos del municipio de La Dorada"/>
    <x v="92"/>
    <x v="87"/>
    <s v="117"/>
    <s v="Secretaría de Inclusión e Integración Social"/>
    <s v="Deporte y Recreación"/>
    <n v="0"/>
    <n v="0"/>
    <n v="0"/>
    <n v="0"/>
    <n v="0"/>
    <n v="0"/>
    <n v="0"/>
    <n v="0"/>
    <n v="0"/>
    <n v="0"/>
    <n v="0"/>
    <n v="0"/>
    <n v="0"/>
  </r>
  <r>
    <s v="16"/>
    <s v="2.3.2.02.02.009.03.05.03"/>
    <s v="1.2.1.0.00"/>
    <s v="INGRESOS CORRIENTES DE LIBRE DESTINACION"/>
    <x v="14"/>
    <x v="14"/>
    <s v="4301"/>
    <s v="Fomento a la recreacion, la actividad fisica y el deporte"/>
    <x v="93"/>
    <x v="2"/>
    <x v="3"/>
    <x v="18"/>
    <n v="202500000005716"/>
    <s v="CONSTRUCCIÓN DE ESPACIOS RECREO - DEPORTIVOS EN EL BARRIO LAS PALMAS DEL MUNICIPIO DE LA DORADA"/>
    <s v="4301015"/>
    <s v="Canchas multifuncionales construidas y dotadas"/>
    <s v="92912"/>
    <s v="92912 - Servicios de educacion deportiva y de recreacion"/>
    <s v="202500000005716"/>
    <s v="Construcción de espacios recreo - deportivos en el Barrio las Palmas del Municipio de La Dorada"/>
    <x v="93"/>
    <x v="88"/>
    <s v="117"/>
    <s v="Secretaría de Inclusión e Integración Social"/>
    <s v="Deporte y Recreación"/>
    <n v="409900000"/>
    <n v="0"/>
    <n v="0"/>
    <n v="0"/>
    <n v="409900000"/>
    <n v="0"/>
    <n v="0"/>
    <n v="0"/>
    <n v="0"/>
    <n v="0"/>
    <n v="0"/>
    <n v="0"/>
    <n v="0"/>
  </r>
  <r>
    <s v="16"/>
    <s v="2.3.2.02.02.009.03.05.07"/>
    <s v="1.2.4.3.01"/>
    <s v="SGP-PROPOSITO GENERAL-DEPORTE Y RECREACION"/>
    <x v="14"/>
    <x v="14"/>
    <s v="4301"/>
    <s v="Fomento a la recreacion, la actividad fisica y el deporte"/>
    <x v="94"/>
    <x v="2"/>
    <x v="3"/>
    <x v="18"/>
    <s v="202500000005716."/>
    <s v="CONSTRUCCIÓN DE ESPACIOS RECREO - DEPORTIVOS EN EL BARRIO LAS PALMAS DEL MUNICIPIO DE LA DORADA"/>
    <s v="4301031"/>
    <s v="Estudios y diseños de infraestructura recreo-deportiva"/>
    <s v="92912"/>
    <s v="92912 - Servicios de educacion deportiva y de recreacion"/>
    <s v="202500000005716"/>
    <s v="Construcción de espacios recreo - deportivos en el Barrio las Palmas del Municipio de La Dorada"/>
    <x v="94"/>
    <x v="89"/>
    <s v="117"/>
    <s v="Secretaría de Inclusión e Integración Social"/>
    <s v="Deporte y Recreación"/>
    <n v="20000000"/>
    <n v="0"/>
    <n v="0"/>
    <n v="0"/>
    <n v="0"/>
    <n v="20000000"/>
    <n v="0"/>
    <n v="0"/>
    <n v="0"/>
    <n v="0"/>
    <n v="20000000"/>
    <n v="0"/>
    <n v="0"/>
  </r>
  <r>
    <s v="16"/>
    <s v="2.3.2.02.02.009.03.05.02"/>
    <s v="1.3.1.1.08"/>
    <s v="OTRAS TRANSFERENCIAS DE CAPITAL"/>
    <x v="14"/>
    <x v="14"/>
    <s v="4301"/>
    <s v="Fomento a la recreacion, la actividad fisica y el deporte"/>
    <x v="93"/>
    <x v="2"/>
    <x v="3"/>
    <x v="18"/>
    <s v="202500000006631"/>
    <s v="Construcción de cubierta en placa polideportiva en el Municipio de La Dorada"/>
    <s v="4301015"/>
    <s v="Canchas multifuncionales construidas y dotadas"/>
    <s v="92912"/>
    <s v="92912 - Servicios de educacion deportiva y de recreacion"/>
    <s v="202500000006631"/>
    <s v="Construcción de cubierta en placa polideportiva en el Municipio de La Dorada"/>
    <x v="93"/>
    <x v="88"/>
    <s v="117"/>
    <s v="Secretaría de Inclusión e Integración Social"/>
    <s v="Deporte y Recreación"/>
    <n v="1500000000"/>
    <n v="0"/>
    <n v="0"/>
    <n v="0"/>
    <n v="0"/>
    <n v="1500000000"/>
    <n v="0"/>
    <n v="0"/>
    <n v="0"/>
    <n v="0"/>
    <n v="1500000000"/>
    <n v="0"/>
    <n v="0"/>
  </r>
  <r>
    <s v="16"/>
    <s v="2.3.2.02.02.009.03.05.04"/>
    <s v="1.2.1.0.00"/>
    <s v="INGRESOS CORRIENTES DE LIBRE DESTINACION"/>
    <x v="14"/>
    <x v="14"/>
    <s v="4301"/>
    <s v="Fomento a la recreacion, la actividad fisica y el deporte"/>
    <x v="95"/>
    <x v="2"/>
    <x v="3"/>
    <x v="18"/>
    <n v="202500000006631"/>
    <s v="CONSTRUCCIÓN DE CUBIERTA EN PLACA POLIDEPORTIVA EN EL MUNICIPIO DE LA DORADA"/>
    <s v="4301019"/>
    <s v="Placa deportiva construida"/>
    <s v="92912"/>
    <s v="92912 - Servicios de educacion deportiva y de recreacion"/>
    <s v="202500000006631"/>
    <s v="Construcción de cubierta en placa polideportiva en el Municipio de La Dorada"/>
    <x v="95"/>
    <x v="90"/>
    <s v="117"/>
    <s v="Secretaría de Inclusión e Integración Social"/>
    <s v="Deporte y Recreación"/>
    <n v="300000000"/>
    <n v="0"/>
    <n v="0"/>
    <n v="0"/>
    <n v="300000000"/>
    <n v="0"/>
    <n v="0"/>
    <n v="0"/>
    <n v="0"/>
    <n v="0"/>
    <n v="0"/>
    <n v="0"/>
    <n v="0"/>
  </r>
  <r>
    <s v="16"/>
    <s v="2.3.2.02.02.009.03.05.06"/>
    <s v="1.3.1.1.08"/>
    <s v="OTRAS TRANSFERENCIAS DE CAPITAL"/>
    <x v="14"/>
    <x v="14"/>
    <s v="4301"/>
    <s v="Fomento a la recreacion, la actividad fisica y el deporte"/>
    <x v="96"/>
    <x v="2"/>
    <x v="0"/>
    <x v="10"/>
    <s v="2025003170001-SGR"/>
    <s v="CONSTRUCCIÓN CANCHA MUNICIPAL LOS ALPES EN EL MUNICIPIO DE LA DORADA CALDAS"/>
    <s v="4301027"/>
    <s v="Cancha adecuada"/>
    <s v="92912"/>
    <s v="92912 - Servicios de educacion deportiva y de recreacion"/>
    <s v="2025003170001-SGR"/>
    <s v="CONSTRUCCIÓN CANCHA MUNICIPAL LOS ALPES EN EL MUNICIPIO DE LA DORADA CALDAS"/>
    <x v="96"/>
    <x v="91"/>
    <s v="117"/>
    <s v="Secretaría de Inclusión e Integración Social"/>
    <s v="Deporte y Recreación"/>
    <n v="8000000000"/>
    <n v="0"/>
    <n v="0"/>
    <n v="0"/>
    <n v="0"/>
    <n v="8000000000"/>
    <n v="0"/>
    <n v="0"/>
    <n v="0"/>
    <n v="0"/>
    <n v="8000000000"/>
    <n v="0"/>
    <n v="0"/>
  </r>
  <r>
    <s v="16"/>
    <s v="2.3.2.02.02.009.03.05.05"/>
    <s v="1.2.1.0.00"/>
    <s v="INGRESOS CORRIENTES DE LIBRE DESTINACION"/>
    <x v="14"/>
    <x v="14"/>
    <s v="4301"/>
    <s v="Fomento a la recreacion, la actividad fisica y el deporte"/>
    <x v="95"/>
    <x v="2"/>
    <x v="3"/>
    <x v="18"/>
    <n v="202500000006631"/>
    <s v="CONSTRUCCIÓN DE CUBIERTA EN PLACA POLIDEPORTIVA EN EL MUNICIPIO DE LA DORADA"/>
    <s v="4301019"/>
    <s v="Placa deportiva construida"/>
    <s v="92912"/>
    <s v="92912 - Servicios de educacion deportiva y de recreacion"/>
    <s v="202500000006631"/>
    <s v="Construcción de cubierta en placa polideportiva en el Municipio de La Dorada"/>
    <x v="95"/>
    <x v="90"/>
    <s v="117"/>
    <s v="Secretaría de Inclusión e Integración Social"/>
    <s v="Deporte y Recreación"/>
    <n v="500000000"/>
    <n v="0"/>
    <n v="0"/>
    <n v="0"/>
    <n v="500000000"/>
    <n v="0"/>
    <n v="0"/>
    <n v="0"/>
    <n v="0"/>
    <n v="0"/>
    <n v="0"/>
    <n v="0"/>
    <n v="0"/>
  </r>
  <r>
    <s v="16"/>
    <s v="2.3.2.02.02.009.03.05.08"/>
    <s v="1.2.3.1.18"/>
    <s v="TASA PRODEPORTE Y RECREACION"/>
    <x v="14"/>
    <x v="14"/>
    <s v="4301"/>
    <s v="Fomento a la recreacion, la actividad fisica y el deporte"/>
    <x v="97"/>
    <x v="2"/>
    <x v="3"/>
    <x v="18"/>
    <n v="202500000001096"/>
    <s v="IMPLEMENTACIÓN DE PROGRAMAS DE ACTIVIDADES FÍSICAS, RECREATIVAS, DEPORTIVAS Y DE APROVECHAMIENTO DEL TIEMPO LIBRE EN EL MUNICIPIO DE LA DORADA"/>
    <s v="4301032"/>
    <s v="Servicio de organizacion de eventos depor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7"/>
    <x v="92"/>
    <s v="117"/>
    <s v="Secretaría de Inclusión e Integración Social"/>
    <s v="Deporte y Recreación"/>
    <n v="99700000"/>
    <n v="0"/>
    <n v="0"/>
    <n v="0"/>
    <n v="0"/>
    <n v="99700000"/>
    <n v="99700000"/>
    <n v="99700000"/>
    <n v="0"/>
    <n v="0"/>
    <n v="0"/>
    <n v="99700000"/>
    <n v="0"/>
  </r>
  <r>
    <s v="16"/>
    <s v="2.3.2.02.02.009.03.05.09"/>
    <s v="1.2.4.3.03"/>
    <s v="SGP-PROPOSITO GENERAL-PROPOSITO GENERAL LIBRE INVERSION"/>
    <x v="14"/>
    <x v="14"/>
    <s v="4301"/>
    <s v="Fomento a la recreacion, la actividad fisica y el deporte"/>
    <x v="97"/>
    <x v="2"/>
    <x v="3"/>
    <x v="18"/>
    <n v="202500000001096"/>
    <s v="IMPLEMENTACIÓN DE PROGRAMAS DE ACTIVIDADES FÍSICAS, RECREATIVAS, DEPORTIVAS Y DE APROVECHAMIENTO DEL TIEMPO LIBRE EN EL MUNICIPIO DE LA DORADA"/>
    <s v="4301032"/>
    <s v="Servicio de organizacion de eventos depor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7"/>
    <x v="92"/>
    <s v="117"/>
    <s v="Secretaría de Inclusión e Integración Social"/>
    <s v="Deporte y Recreación"/>
    <n v="14000000"/>
    <n v="0"/>
    <n v="0"/>
    <n v="0"/>
    <n v="0"/>
    <n v="14000000"/>
    <n v="14000000"/>
    <n v="14000000"/>
    <n v="0"/>
    <n v="0"/>
    <n v="0"/>
    <n v="14000000"/>
    <n v="0"/>
  </r>
  <r>
    <s v="16"/>
    <s v="2.3.2.02.02.009.03.05.10"/>
    <s v="1.2.4.3.01"/>
    <s v="SGP-PROPOSITO GENERAL-DEPORTE Y RECREACION"/>
    <x v="14"/>
    <x v="14"/>
    <s v="4301"/>
    <s v="Fomento a la recreacion, la actividad fisica y el deporte"/>
    <x v="97"/>
    <x v="2"/>
    <x v="3"/>
    <x v="18"/>
    <n v="202500000001096"/>
    <s v="IMPLEMENTACIÓN DE PROGRAMAS DE ACTIVIDADES FÍSICAS, RECREATIVAS, DEPORTIVAS Y DE APROVECHAMIENTO DEL TIEMPO LIBRE EN EL MUNICIPIO DE LA DORADA"/>
    <s v="4301032"/>
    <s v="Servicio de organizacion de eventos depor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7"/>
    <x v="92"/>
    <s v="117"/>
    <s v="Secretaría de Inclusión e Integración Social"/>
    <s v="Deporte y Recreación"/>
    <n v="60000000"/>
    <n v="0"/>
    <n v="0"/>
    <n v="0"/>
    <n v="0"/>
    <n v="60000000"/>
    <n v="55750680"/>
    <n v="55750680"/>
    <n v="50746680"/>
    <n v="50746680"/>
    <n v="4249320"/>
    <n v="5004000"/>
    <n v="0"/>
  </r>
  <r>
    <s v="16"/>
    <s v="2.3.2.02.02.009.03.05.18"/>
    <s v="1.3.3.3.19"/>
    <s v="R.B. TASA PRO DEPORTE"/>
    <x v="14"/>
    <x v="14"/>
    <s v="4301"/>
    <s v="Fomento a la recreacion, la actividad fisica y el deporte"/>
    <x v="97"/>
    <x v="2"/>
    <x v="3"/>
    <x v="18"/>
    <n v="202500000001096"/>
    <s v="IMPLEMENTACIÓN DE PROGRAMAS DE ACTIVIDADES FÍSICAS, RECREATIVAS, DEPORTIVAS Y DE APROVECHAMIENTO DEL TIEMPO LIBRE EN EL MUNICIPIO DE LA DORADA"/>
    <s v="4301032"/>
    <s v="Servicio de organizacion de eventos depor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7"/>
    <x v="92"/>
    <s v="117"/>
    <s v="Secretaría de Inclusión e Integración Social"/>
    <s v="Tasa prodeporte - Recurso del Balance"/>
    <n v="0"/>
    <n v="50000000"/>
    <n v="0"/>
    <n v="0"/>
    <n v="16091000"/>
    <n v="33909000"/>
    <n v="33909000"/>
    <n v="33909000"/>
    <n v="33909000"/>
    <n v="33909000"/>
    <n v="0"/>
    <n v="0"/>
    <n v="0"/>
  </r>
  <r>
    <s v="16"/>
    <s v="2.3.2.02.02.009.03.05.11"/>
    <s v="1.2.3.1.18"/>
    <s v="TASA PRODEPORTE Y RECREACION"/>
    <x v="14"/>
    <x v="14"/>
    <s v="4301"/>
    <s v="Fomento a la recreacion, la actividad fisica y el deporte"/>
    <x v="98"/>
    <x v="2"/>
    <x v="3"/>
    <x v="18"/>
    <s v="202500000001096."/>
    <s v="IMPLEMENTACIÓN DE PROGRAMAS DE ACTIVIDADES FÍSICAS, RECREATIVAS, DEPORTIVAS Y DE APROVECHAMIENTO DEL TIEMPO LIBRE EN EL MUNICIPIO DE LA DORADA"/>
    <s v="4301037"/>
    <s v="Servicio de promocion de la actividad fisica, la recreacion y el deporte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8"/>
    <x v="93"/>
    <s v="117"/>
    <s v="Secretaría de Inclusión e Integración Social"/>
    <s v="Deporte y Recreación"/>
    <n v="256300000"/>
    <n v="0"/>
    <n v="0"/>
    <n v="0"/>
    <n v="0"/>
    <n v="256300000"/>
    <n v="122300001"/>
    <n v="113790001"/>
    <n v="81180001"/>
    <n v="81180001"/>
    <n v="133999999"/>
    <n v="32610000"/>
    <n v="0"/>
  </r>
  <r>
    <s v="16"/>
    <s v="2.3.2.02.02.009.03.05.12"/>
    <s v="1.2.4.3.03"/>
    <s v="SGP-PROPOSITO GENERAL-PROPOSITO GENERAL LIBRE INVERSION"/>
    <x v="14"/>
    <x v="14"/>
    <s v="4301"/>
    <s v="Fomento a la recreacion, la actividad fisica y el deporte"/>
    <x v="98"/>
    <x v="2"/>
    <x v="3"/>
    <x v="18"/>
    <s v="202500000001096."/>
    <s v="IMPLEMENTACIÓN DE PROGRAMAS DE ACTIVIDADES FÍSICAS, RECREATIVAS, DEPORTIVAS Y DE APROVECHAMIENTO DEL TIEMPO LIBRE EN EL MUNICIPIO DE LA DORADA"/>
    <s v="4301037"/>
    <s v="Servicio de promocion de la actividad fisica, la recreacion y el deporte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8"/>
    <x v="93"/>
    <s v="117"/>
    <s v="Secretaría de Inclusión e Integración Social"/>
    <s v="Deporte y Recreación"/>
    <n v="227085712"/>
    <n v="0"/>
    <n v="0"/>
    <n v="0"/>
    <n v="15000000"/>
    <n v="212085712"/>
    <n v="107085712"/>
    <n v="107085712"/>
    <n v="5909686"/>
    <n v="5909686"/>
    <n v="105000000"/>
    <n v="101176026"/>
    <n v="0"/>
  </r>
  <r>
    <s v="16"/>
    <s v="2.3.2.02.02.009.03.05.13"/>
    <s v="1.2.4.3.01"/>
    <s v="SGP-PROPOSITO GENERAL-DEPORTE Y RECREACION"/>
    <x v="14"/>
    <x v="14"/>
    <s v="4301"/>
    <s v="Fomento a la recreacion, la actividad fisica y el deporte"/>
    <x v="98"/>
    <x v="2"/>
    <x v="3"/>
    <x v="18"/>
    <s v="202500000001096."/>
    <s v="IMPLEMENTACIÓN DE PROGRAMAS DE ACTIVIDADES FÍSICAS, RECREATIVAS, DEPORTIVAS Y DE APROVECHAMIENTO DEL TIEMPO LIBRE EN EL MUNICIPIO DE LA DORADA"/>
    <s v="4301037"/>
    <s v="Servicio de promocion de la actividad fisica, la recreacion y el deporte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8"/>
    <x v="93"/>
    <s v="117"/>
    <s v="Secretaría de Inclusión e Integración Social"/>
    <s v="Deporte y Recreación"/>
    <n v="191490314"/>
    <n v="0"/>
    <n v="0"/>
    <n v="0"/>
    <n v="0"/>
    <n v="191490314"/>
    <n v="191490314"/>
    <n v="191490314"/>
    <n v="191490314"/>
    <n v="191490314"/>
    <n v="0"/>
    <n v="0"/>
    <n v="0"/>
  </r>
  <r>
    <s v="16"/>
    <s v="2.3.2.02.02.009.03.05.14"/>
    <s v="1.2.3.1.10"/>
    <s v="IMPUESTO AL CONSUMO DE CIGARRILLOS Y TABACO"/>
    <x v="14"/>
    <x v="14"/>
    <s v="4301"/>
    <s v="Fomento a la recreacion, la actividad fisica y el deporte"/>
    <x v="98"/>
    <x v="2"/>
    <x v="3"/>
    <x v="18"/>
    <s v="202500000001096."/>
    <s v="IMPLEMENTACIÓN DE PROGRAMAS DE ACTIVIDADES FÍSICAS, RECREATIVAS, DEPORTIVAS Y DE APROVECHAMIENTO DEL TIEMPO LIBRE EN EL MUNICIPIO DE LA DORADA"/>
    <s v="4301037"/>
    <s v="Servicio de promocion de la actividad fisica, la recreacion y el deporte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8"/>
    <x v="93"/>
    <s v="117"/>
    <s v="Secretaría de Inclusión e Integración Social"/>
    <s v="Deporte y Recreación"/>
    <n v="67423974"/>
    <n v="0"/>
    <n v="0"/>
    <n v="0"/>
    <n v="0"/>
    <n v="67423974"/>
    <n v="67423974"/>
    <n v="67423974"/>
    <n v="0"/>
    <n v="0"/>
    <n v="0"/>
    <n v="67423974"/>
    <n v="0"/>
  </r>
  <r>
    <s v="16"/>
    <s v="2.3.2.02.02.009.03.05.18"/>
    <s v="1.3.3.3.19"/>
    <s v="R.B. TASA PRO DEPORTE"/>
    <x v="14"/>
    <x v="14"/>
    <s v="4301"/>
    <s v="Fomento a la recreacion, la actividad fisica y el deporte"/>
    <x v="98"/>
    <x v="2"/>
    <x v="3"/>
    <x v="18"/>
    <s v="202500000001096."/>
    <s v="IMPLEMENTACIÓN DE PROGRAMAS DE ACTIVIDADES FÍSICAS, RECREATIVAS, DEPORTIVAS Y DE APROVECHAMIENTO DEL TIEMPO LIBRE EN EL MUNICIPIO DE LA DORADA"/>
    <s v="4301037"/>
    <s v="Servicio de promocion de la actividad fisica, la recreacion y el deporte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8"/>
    <x v="93"/>
    <s v="117"/>
    <s v="Secretaría de Inclusión e Integración Social"/>
    <s v="Tasa prodeporte - Recurso del Balance"/>
    <n v="0"/>
    <n v="186450842.44999999"/>
    <n v="0"/>
    <n v="0"/>
    <n v="186450842.44999999"/>
    <n v="0"/>
    <n v="0"/>
    <n v="0"/>
    <n v="0"/>
    <n v="0"/>
    <n v="0"/>
    <n v="0"/>
    <n v="0"/>
  </r>
  <r>
    <s v="16"/>
    <s v="2.3.2.02.02.009.03.05.15"/>
    <s v="1.2.3.1.18"/>
    <s v="TASA PRODEPORTE Y RECREACION"/>
    <x v="14"/>
    <x v="14"/>
    <s v="4301"/>
    <s v="Fomento a la recreacion, la actividad fisica y el deporte"/>
    <x v="99"/>
    <x v="2"/>
    <x v="3"/>
    <x v="18"/>
    <s v=".202500000001096"/>
    <s v="IMPLEMENTACIÓN DE PROGRAMAS DE ACTIVIDADES FÍSICAS, RECREATIVAS, DEPORTIVAS Y DE APROVECHAMIENTO DEL TIEMPO LIBRE EN EL MUNICIPIO DE LA DORADA"/>
    <s v="4301038"/>
    <s v="Servicio de organizacion de eventos recrea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9"/>
    <x v="94"/>
    <s v="117"/>
    <s v="Secretaría de Inclusión e Integración Social"/>
    <s v="Deporte y Recreación"/>
    <n v="60000000"/>
    <n v="0"/>
    <n v="0"/>
    <n v="0"/>
    <n v="0"/>
    <n v="60000000"/>
    <n v="29956717"/>
    <n v="29956717"/>
    <n v="0"/>
    <n v="0"/>
    <n v="30043283"/>
    <n v="29956717"/>
    <n v="0"/>
  </r>
  <r>
    <s v="16"/>
    <s v="2.3.2.02.02.009.03.05.16"/>
    <s v="1.2.4.3.03"/>
    <s v="SGP-PROPOSITO GENERAL-PROPOSITO GENERAL LIBRE INVERSION"/>
    <x v="14"/>
    <x v="14"/>
    <s v="4301"/>
    <s v="Fomento a la recreacion, la actividad fisica y el deporte"/>
    <x v="99"/>
    <x v="2"/>
    <x v="3"/>
    <x v="18"/>
    <s v=".202500000001096"/>
    <s v="IMPLEMENTACIÓN DE PROGRAMAS DE ACTIVIDADES FÍSICAS, RECREATIVAS, DEPORTIVAS Y DE APROVECHAMIENTO DEL TIEMPO LIBRE EN EL MUNICIPIO DE LA DORADA"/>
    <s v="4301038"/>
    <s v="Servicio de organizacion de eventos recrea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9"/>
    <x v="94"/>
    <s v="117"/>
    <s v="Secretaría de Inclusión e Integración Social"/>
    <s v="Deporte y Recreación"/>
    <n v="30000000"/>
    <n v="0"/>
    <n v="0"/>
    <n v="0"/>
    <n v="0"/>
    <n v="30000000"/>
    <n v="22395750"/>
    <n v="22395750"/>
    <n v="395500"/>
    <n v="395500"/>
    <n v="7604250"/>
    <n v="22000250"/>
    <n v="0"/>
  </r>
  <r>
    <s v="16"/>
    <s v="2.3.2.02.02.009.03.05.18"/>
    <s v="1.3.3.3.19"/>
    <s v="R.B. TASA PRO DEPORTE"/>
    <x v="14"/>
    <x v="14"/>
    <s v="4301"/>
    <s v="Fomento a la recreacion, la actividad fisica y el deporte"/>
    <x v="99"/>
    <x v="2"/>
    <x v="3"/>
    <x v="18"/>
    <s v=".202500000001096"/>
    <s v="IMPLEMENTACIÓN DE PROGRAMAS DE ACTIVIDADES FÍSICAS, RECREATIVAS, DEPORTIVAS Y DE APROVECHAMIENTO DEL TIEMPO LIBRE EN EL MUNICIPIO DE LA DORADA"/>
    <s v="4301038"/>
    <s v="Servicio de organizacion de eventos recreativos comunitarios"/>
    <s v="92912"/>
    <s v="92912 - Servicios de educacion deportiva y de recreacion"/>
    <s v="202500000001096"/>
    <s v="Implementación de programas de actividades físicas, recreativas, deportivas y de aprovechamiento del tiempo libre en el Municipio de La Dorada"/>
    <x v="99"/>
    <x v="94"/>
    <s v="117"/>
    <s v="Secretaría de Inclusión e Integración Social"/>
    <s v="Tasa prodeporte - Recurso del Balance"/>
    <n v="0"/>
    <n v="20000000"/>
    <n v="0"/>
    <n v="0"/>
    <n v="20000000"/>
    <n v="0"/>
    <n v="0"/>
    <n v="0"/>
    <n v="0"/>
    <n v="0"/>
    <n v="0"/>
    <n v="0"/>
    <n v="0"/>
  </r>
  <r>
    <s v="16"/>
    <s v="2.3.2.02.02.009.01.01.03"/>
    <s v="1.2.1.0.00"/>
    <s v="INGRESOS CORRIENTES DE LIBRE DESTINACION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100000000"/>
    <n v="0"/>
    <n v="0"/>
    <n v="0"/>
    <n v="0"/>
    <n v="100000000"/>
    <n v="96882300"/>
    <n v="96882300"/>
    <n v="61160800"/>
    <n v="61160800"/>
    <n v="3117700"/>
    <n v="35721500"/>
    <n v="0"/>
  </r>
  <r>
    <s v="16"/>
    <s v="2.3.2.02.02.009.01.01.04"/>
    <s v="1.2.3.2.24"/>
    <s v="MULTAS CODIGO NACIONAL DE POLICIA Y CONVIVENCIA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100000000"/>
    <n v="0"/>
    <n v="0"/>
    <n v="0"/>
    <n v="0"/>
    <n v="100000000"/>
    <n v="18000000"/>
    <n v="16420998.220000001"/>
    <n v="16420998.220000001"/>
    <n v="16420998.220000001"/>
    <n v="82000000"/>
    <n v="0"/>
    <n v="0"/>
  </r>
  <r>
    <s v="16"/>
    <s v="2.3.2.02.02.009.01.01.05"/>
    <s v="1.2.1.0.00"/>
    <s v="INGRESOS CORRIENTES DE LIBRE DESTINACION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415000000"/>
    <n v="0"/>
    <n v="0"/>
    <n v="0"/>
    <n v="0"/>
    <n v="415000000"/>
    <n v="129551334"/>
    <n v="129551334"/>
    <n v="62822267"/>
    <n v="62822267"/>
    <n v="285448666"/>
    <n v="66729067"/>
    <n v="0"/>
  </r>
  <r>
    <s v="16"/>
    <s v="2.3.2.02.02.009.01.01.06"/>
    <s v="1.2.3.1.19"/>
    <s v="ESTAMPILLAS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Territorial - Estampilla Projusticia"/>
    <n v="100000000"/>
    <n v="0"/>
    <n v="0"/>
    <n v="0"/>
    <n v="0"/>
    <n v="100000000"/>
    <n v="0"/>
    <n v="0"/>
    <n v="0"/>
    <n v="0"/>
    <n v="100000000"/>
    <n v="0"/>
    <n v="0"/>
  </r>
  <r>
    <s v="16"/>
    <s v="2.3.2.02.02.009.01.01.07"/>
    <s v="1.2.3.2.06"/>
    <s v="CONTRIBUCION SOBRE CONTRATOS DE OBRA PUBLICA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404405880"/>
    <n v="0"/>
    <n v="0"/>
    <n v="0"/>
    <n v="0"/>
    <n v="404405880"/>
    <n v="20000000"/>
    <n v="20000000"/>
    <n v="0"/>
    <n v="0"/>
    <n v="384405880"/>
    <n v="20000000"/>
    <n v="0"/>
  </r>
  <r>
    <s v="16"/>
    <s v="2.3.2.02.02.009.01.01.09"/>
    <s v="1.3.3.4.01"/>
    <s v="R.B. CONTRIBUCION SOBRE CONTRATOS DE OBRA PUBLICA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7990"/>
    <s v="97990 - Otros servicios diversos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Recurso del Balance"/>
    <n v="0"/>
    <n v="717616789.88"/>
    <n v="0"/>
    <n v="0"/>
    <n v="0"/>
    <n v="717616789.88"/>
    <n v="259926846"/>
    <n v="5851333"/>
    <n v="5851333"/>
    <n v="5851333"/>
    <n v="457689943.88"/>
    <n v="0"/>
    <n v="0"/>
  </r>
  <r>
    <s v="16"/>
    <s v="2.3.2.02.02.009.01.01.10"/>
    <s v="1.3.3.3.20"/>
    <s v="R.B. ESTAMPILLAS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7990"/>
    <s v="97990 - Otros servicios diversos n c p"/>
    <s v="202500000005660"/>
    <s v="Implementación del Plan Integral de Seguridad y Convivencia Ciudadana para la vigencia 2025, en el municipio de La Dorada"/>
    <x v="100"/>
    <x v="95"/>
    <s v="113"/>
    <s v="Secretaría de Gobierno"/>
    <s v="Estampilla para la justicia familiar - Recurso del Balance"/>
    <n v="0"/>
    <n v="219423342.13999999"/>
    <n v="0"/>
    <n v="0"/>
    <n v="0"/>
    <n v="219423342.13999999"/>
    <n v="0"/>
    <n v="0"/>
    <n v="0"/>
    <n v="0"/>
    <n v="219423342.13999999"/>
    <n v="0"/>
    <n v="0"/>
  </r>
  <r>
    <s v="16"/>
    <s v="2.3.2.02.02.009.01.01.11"/>
    <s v="1.3.3.4.17"/>
    <s v="R.B. MULTAS CODIGO NACIONAL DE POLICIA Y CONVIVENCIA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7990"/>
    <s v="97990 - Otros servicios diversos n c p"/>
    <s v="202500000005660"/>
    <s v="Implementación del Plan Integral de Seguridad y Convivencia Ciudadana para la vigencia 2025, en el municipio de La Dorada"/>
    <x v="100"/>
    <x v="95"/>
    <s v="113"/>
    <s v="Secretaría de Gobierno"/>
    <s v="Multas código nacional de Seguridad y Convivencia Ciudadana - Recurso del Balance"/>
    <n v="0"/>
    <n v="55615486.020000003"/>
    <n v="0"/>
    <n v="0"/>
    <n v="0"/>
    <n v="55615486.020000003"/>
    <n v="0"/>
    <n v="0"/>
    <n v="0"/>
    <n v="0"/>
    <n v="55615486.020000003"/>
    <n v="0"/>
    <n v="0"/>
  </r>
  <r>
    <s v="16"/>
    <s v="2.3.2.02.02.009.01.01.12"/>
    <s v="1.2.3.1.16"/>
    <s v="IMPUESTO DE TRANSPORTE POR OLEODUCTOS Y GASODUCTOS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0"/>
    <n v="0"/>
    <n v="0"/>
    <n v="31471769"/>
    <n v="0"/>
    <n v="31471769"/>
    <n v="0"/>
    <n v="0"/>
    <n v="0"/>
    <n v="0"/>
    <n v="31471769"/>
    <n v="0"/>
    <n v="0"/>
  </r>
  <r>
    <s v="16"/>
    <s v="2.3.2.02.02.009.01.01.13"/>
    <s v="1.2.4.3.03"/>
    <s v="SGP-PROPOSITO GENERAL-PROPOSITO GENERAL LIBRE INVERSION"/>
    <x v="15"/>
    <x v="15"/>
    <s v="4501"/>
    <s v="Fortalecimiento de la convivencia y la seguridad ciudadana"/>
    <x v="100"/>
    <x v="0"/>
    <x v="1"/>
    <x v="4"/>
    <n v="202500000005660"/>
    <s v="IMPLEMENTACIÓN DEL PLAN INTEGRAL DE SEGURIDAD Y CONVIVENCIA CIUDADANA PARA LA VIGENCIA 2025, EN EL MUNICIPIO DE LA DORADA"/>
    <s v="4501026"/>
    <s v="Documentos Planeacion"/>
    <s v="91119"/>
    <s v="91119 - Otros servicios de la administracion publica n c p"/>
    <s v="202500000005660"/>
    <s v="Implementación del Plan Integral de Seguridad y Convivencia Ciudadana para la vigencia 2025, en el municipio de La Dorada"/>
    <x v="100"/>
    <x v="95"/>
    <s v="113"/>
    <s v="Secretaría de Gobierno"/>
    <s v="Gobierno - Gobierno Territorial"/>
    <n v="0"/>
    <n v="0"/>
    <n v="0"/>
    <n v="45167369"/>
    <n v="0"/>
    <n v="45167369"/>
    <n v="0"/>
    <n v="0"/>
    <n v="0"/>
    <n v="0"/>
    <n v="45167369"/>
    <n v="0"/>
    <n v="0"/>
  </r>
  <r>
    <s v="16"/>
    <s v="2.3.2.02.02.009.03.01.06"/>
    <s v="1.2.4.3.03"/>
    <s v="SGP-PROPOSITO GENERAL-PROPOSITO GENERAL LIBRE INVERSION"/>
    <x v="15"/>
    <x v="15"/>
    <s v="4501"/>
    <s v="Fortalecimiento de la convivencia y la seguridad ciudadana"/>
    <x v="101"/>
    <x v="0"/>
    <x v="3"/>
    <x v="17"/>
    <n v="202500000001467"/>
    <s v="FORTALECIMIENTO DE LA ATENCIÓN Y ACOMPAÑAMIENTO DE LA MUJER A TRAVÉS DE LA CASA POR LA DIGNIDAD DE LA MUJER DEL MUNICIPIO DE LA DORADA"/>
    <s v="4501050"/>
    <s v="Servicio de orientacion a casos de violencia de genero"/>
    <s v="91119"/>
    <s v="91119 - Otros servicios de la administracion publica n c p"/>
    <s v="202500000001467"/>
    <s v="Fortalecimiento de la atención y acompañamiento de la mujer a través de la casa por la dignidad de la mujer del Municipio de La Dorada"/>
    <x v="101"/>
    <x v="96"/>
    <s v="117"/>
    <s v="Secretaría de Inclusión e Integración Social"/>
    <s v="Inclusión - Gobierno Territorial"/>
    <n v="42200000"/>
    <n v="0"/>
    <n v="0"/>
    <n v="2500000"/>
    <n v="0"/>
    <n v="44700000"/>
    <n v="31962000"/>
    <n v="31962000"/>
    <n v="22238000"/>
    <n v="22238000"/>
    <n v="12738000"/>
    <n v="9724000"/>
    <n v="0"/>
  </r>
  <r>
    <s v="16"/>
    <s v="2.3.2.02.02.009.04.09.15"/>
    <s v="1.2.3.1.16"/>
    <s v="IMPUESTO DE TRANSPORTE POR OLEODUCTOS Y GASODUCTOS"/>
    <x v="15"/>
    <x v="15"/>
    <s v="4501"/>
    <s v="Fortalecimiento de la convivencia y la seguridad ciudadana"/>
    <x v="102"/>
    <x v="0"/>
    <x v="0"/>
    <x v="12"/>
    <n v="202500000001792"/>
    <s v="IMPLEMENTACIÓN DE ACCIONES PARA LA PROMOCIÓN DE LA PROTECCIÓN ADECUADA TENENCIA DE ANIMALES EN CONDICIÓN DE VULNERABILIDAD EN EL MUNICIPIO DE LA DORADA VIGENCIA 2025 LA DORADA"/>
    <s v="4501054"/>
    <s v="Servicio de sanidad animal"/>
    <s v="91119"/>
    <s v="91119 - Otros servicios de la administracion publica n c p"/>
    <s v="202500000001792"/>
    <s v="Implementación de acciones para la promoción de la protección adecuada tenencia de animales en condición de vulnerabilidad en el municipio de la dorada vigencia 2025 La Dorada"/>
    <x v="102"/>
    <x v="97"/>
    <s v="112"/>
    <s v="Secretaría de Planeación"/>
    <s v="Ambiente - Gobierno Territorial"/>
    <n v="350000000"/>
    <n v="0"/>
    <n v="0"/>
    <n v="0"/>
    <n v="0"/>
    <n v="350000000"/>
    <n v="193243591"/>
    <n v="93906440"/>
    <n v="75944620.799999997"/>
    <n v="75944620.799999997"/>
    <n v="156756409"/>
    <n v="17961819.199999999"/>
    <n v="0"/>
  </r>
  <r>
    <s v="16"/>
    <s v="2.3.2.02.02.009.04.09.18"/>
    <s v="1.3.1.1.08"/>
    <s v="OTRAS TRANSFERENCIAS DE CAPITAL"/>
    <x v="15"/>
    <x v="15"/>
    <s v="4501"/>
    <s v="Fortalecimiento de la convivencia y la seguridad ciudadana"/>
    <x v="102"/>
    <x v="0"/>
    <x v="0"/>
    <x v="12"/>
    <n v="202500000001792"/>
    <s v="IMPLEMENTACIÓN DE ACCIONES PARA LA PROMOCIÓN DE LA PROTECCIÓN ADECUADA TENENCIA DE ANIMALES EN CONDICIÓN DE VULNERABILIDAD EN EL MUNICIPIO DE LA DORADA VIGENCIA 2025 LA DORADA"/>
    <s v="4501054"/>
    <s v="Servicio de sanidad animal"/>
    <s v="91119"/>
    <s v="91119 - Otros servicios de la administracion publica n c p"/>
    <s v="202500000001792"/>
    <s v="Implementación de acciones para la promoción de la protección adecuada tenencia de animales en condición de vulnerabilidad en el municipio de la dorada vigencia 2025 La Dorada"/>
    <x v="102"/>
    <x v="97"/>
    <s v="112"/>
    <s v="Secretaría de Planeación"/>
    <s v="Convenio No. 30042025-0865 Gobernación - Mejoramiento Infraestructura Albergue Alejandro Cardini"/>
    <n v="0"/>
    <n v="100000000"/>
    <n v="0"/>
    <n v="0"/>
    <n v="0"/>
    <n v="100000000"/>
    <n v="0"/>
    <n v="0"/>
    <n v="0"/>
    <n v="0"/>
    <n v="100000000"/>
    <n v="0"/>
    <n v="0"/>
  </r>
  <r>
    <s v="16"/>
    <s v="2.3.2.02.02.009.03.01.07"/>
    <s v="1.2.4.3.03"/>
    <s v="SGP-PROPOSITO GENERAL-PROPOSITO GENERAL LIBRE INVERSION"/>
    <x v="15"/>
    <x v="15"/>
    <s v="4502"/>
    <s v="Fortalecimiento del buen gobierno para el respeto y garantia de los derechos humanos"/>
    <x v="103"/>
    <x v="2"/>
    <x v="3"/>
    <x v="17"/>
    <n v="202500000004328"/>
    <s v="FORTALECIMIENTO DE LOS ESPACIOS DE PARTICIPACIÓN DE ENTIDADES RELIGIOSAS Y LA IMPLEMENTACIÓN DE LA POLÍTICA PÚBLICA EN EL MUNICIPIO DE LA DORADA"/>
    <s v="4502001"/>
    <s v="Servicio de promocion a la participacion ciudadana"/>
    <s v="97990"/>
    <s v="97990 - Otros servicios diversos n c p"/>
    <s v="202500000004328"/>
    <s v="Fortalecimiento de los espacios de participación de entidades religiosas y la implementación de la política pública en el Municipio de La Dorada"/>
    <x v="103"/>
    <x v="98"/>
    <s v="117"/>
    <s v="Secretaría de Inclusión e Integración Social"/>
    <s v="Inclusión - Gobierno Territorial"/>
    <n v="15000000"/>
    <n v="0"/>
    <n v="0"/>
    <n v="0"/>
    <n v="3720000"/>
    <n v="11280000"/>
    <n v="10000000"/>
    <n v="10000000"/>
    <n v="0"/>
    <n v="0"/>
    <n v="1280000"/>
    <n v="10000000"/>
    <n v="0"/>
  </r>
  <r>
    <s v="16"/>
    <s v="2.3.2.02.02.009.03.01.13"/>
    <s v="1.3.3.8.03"/>
    <s v="R.B. SGP-PROPOSITO GENERAL-PROPOSITO GENERAL LIBRE INVERSION"/>
    <x v="15"/>
    <x v="15"/>
    <s v="4502"/>
    <s v="Fortalecimiento del buen gobierno para el respeto y garantia de los derechos humanos"/>
    <x v="103"/>
    <x v="2"/>
    <x v="3"/>
    <x v="17"/>
    <n v="202500000004328"/>
    <s v="FORTALECIMIENTO DE LOS ESPACIOS DE PARTICIPACIÓN DE ENTIDADES RELIGIOSAS Y LA IMPLEMENTACIÓN DE LA POLÍTICA PÚBLICA EN EL MUNICIPIO DE LA DORADA"/>
    <s v="4502001"/>
    <s v="Servicio de promocion a la participacion ciudadana"/>
    <s v="97990"/>
    <s v="97990 - Otros servicios diversos n c p"/>
    <s v="202500000004328"/>
    <s v="Fortalecimiento de los espacios de participación de entidades religiosas y la implementación de la política pública en el Municipio de La Dorada"/>
    <x v="103"/>
    <x v="98"/>
    <s v="117"/>
    <s v="Secretaría de Inclusión e Integración Social"/>
    <s v="Inclusión - Recurso del Balance"/>
    <n v="0"/>
    <n v="9000000"/>
    <n v="0"/>
    <n v="0"/>
    <n v="9000000"/>
    <n v="0"/>
    <n v="0"/>
    <n v="0"/>
    <n v="0"/>
    <n v="0"/>
    <n v="0"/>
    <n v="0"/>
    <n v="0"/>
  </r>
  <r>
    <s v="16"/>
    <s v="2.3.2.02.02.009.06.04.01"/>
    <s v="1.2.1.0.00"/>
    <s v="INGRESOS CORRIENTES DE LIBRE DESTINACION"/>
    <x v="15"/>
    <x v="15"/>
    <s v="4502"/>
    <s v="Fortalecimiento del buen gobierno para el respeto y garantia de los derechos humanos"/>
    <x v="104"/>
    <x v="2"/>
    <x v="4"/>
    <x v="19"/>
    <n v="202500000003056"/>
    <s v="FORTALECIMIENTO A LA CAPACIDAD OPERATIVA DE LA DIVISIÓN DE PRENSA Y COMUNICACIONES QUE PERMITA MEJORES CANALES DE PARTICIPACIÓN CIUDADANA DEL MUNICIPIO DE LA DORADA"/>
    <s v="4502001"/>
    <s v="Servicio de promocion a la participacion ciudadana"/>
    <s v="97990"/>
    <s v="97990 - Otros servicios diversos n c p"/>
    <s v="202500000003056"/>
    <s v="Fortalecimiento a la capacidad operativa de la división de prensa y comunicaciones que permita mejores canales de participación ciudadana del municipio de La Dorada"/>
    <x v="104"/>
    <x v="99"/>
    <s v="110"/>
    <s v="Secretaría General y Administrativa"/>
    <s v="Prensa - Gobierno Territorial"/>
    <n v="250000000"/>
    <n v="0"/>
    <n v="0"/>
    <n v="40000000"/>
    <n v="0"/>
    <n v="290000000"/>
    <n v="139723466"/>
    <n v="139723466"/>
    <n v="85363466"/>
    <n v="82395466"/>
    <n v="150276534"/>
    <n v="54360000"/>
    <n v="2968000"/>
  </r>
  <r>
    <s v="16"/>
    <s v="2.3.2.02.02.009.06.04.02"/>
    <s v="1.2.1.0.00"/>
    <s v="INGRESOS CORRIENTES DE LIBRE DESTINACION"/>
    <x v="15"/>
    <x v="15"/>
    <s v="4502"/>
    <s v="Fortalecimiento del buen gobierno para el respeto y garantia de los derechos humanos"/>
    <x v="104"/>
    <x v="2"/>
    <x v="4"/>
    <x v="19"/>
    <n v="202500000003056"/>
    <s v="FORTALECIMIENTO A LA CAPACIDAD OPERATIVA DE LA DIVISIÓN DE PRENSA Y COMUNICACIONES QUE PERMITA MEJORES CANALES DE PARTICIPACIÓN CIUDADANA DEL MUNICIPIO DE LA DORADA"/>
    <s v="4502001"/>
    <s v="Servicio de promocion a la participacion ciudadana"/>
    <s v="97990"/>
    <s v="97990 - Otros servicios diversos n c p"/>
    <s v="202500000003056"/>
    <s v="Fortalecimiento a la capacidad operativa de la división de prensa y comunicaciones que permita mejores canales de participación ciudadana del municipio de La Dorada"/>
    <x v="104"/>
    <x v="99"/>
    <s v="110"/>
    <s v="Secretaría General y Administrativa"/>
    <s v="Prensa - Gobierno Territorial"/>
    <n v="446400000"/>
    <n v="0"/>
    <n v="0"/>
    <n v="0"/>
    <n v="0"/>
    <n v="446400000"/>
    <n v="300000000"/>
    <n v="0"/>
    <n v="0"/>
    <n v="0"/>
    <n v="146400000"/>
    <n v="0"/>
    <n v="0"/>
  </r>
  <r>
    <s v="16"/>
    <s v="2.3.2.02.02.009.03.01.08"/>
    <s v="1.2.4.3.03"/>
    <s v="SGP-PROPOSITO GENERAL-PROPOSITO GENERAL LIBRE INVERSION"/>
    <x v="15"/>
    <x v="15"/>
    <s v="4502"/>
    <s v="Fortalecimiento del buen gobierno para el respeto y garantia de los derechos humanos"/>
    <x v="105"/>
    <x v="2"/>
    <x v="3"/>
    <x v="17"/>
    <n v="202500000001163"/>
    <s v="FORTALECIMIENTO DE LA ATENCIÓN Y ACOMPAÑAMIENTO DE LA POBLACIÓN NARP EN LOS MECANISMOS DE PARTICIPACIÓN CON EL FIN DE GARANTIZAR SUS DERECHOS EN EL MUNICIPIO DE LA DORADA"/>
    <s v="4502022"/>
    <s v="Servicio de asistencia tecnica4502022"/>
    <s v="97990"/>
    <s v="97990 - Otros servicios diversos n c p"/>
    <s v="202500000001163"/>
    <s v="Fortalecimiento de la atención y acompañamiento de la población NARP en los mecanismos de participación con el fin de garantizar sus derechos en el municipio de La Dorada"/>
    <x v="105"/>
    <x v="100"/>
    <s v="117"/>
    <s v="Secretaría de Inclusión e Integración Social"/>
    <s v="Inclusión - Gobierno Territorial"/>
    <n v="75900000"/>
    <n v="0"/>
    <n v="0"/>
    <n v="0"/>
    <n v="0"/>
    <n v="75900000"/>
    <n v="46552648"/>
    <n v="46552648"/>
    <n v="26252648"/>
    <n v="26252648"/>
    <n v="29347352"/>
    <n v="20300000"/>
    <n v="0"/>
  </r>
  <r>
    <s v="16"/>
    <s v="2.3.2.02.02.009.01.01.08"/>
    <s v="1.2.1.0.00"/>
    <s v="INGRESOS CORRIENTES DE LIBRE DESTINACION"/>
    <x v="15"/>
    <x v="15"/>
    <s v="4502"/>
    <s v="Fortalecimiento del buen gobierno para el respeto y garantia de los derechos humanos"/>
    <x v="106"/>
    <x v="2"/>
    <x v="1"/>
    <x v="20"/>
    <n v="202500000005609"/>
    <s v="APOYO LOGÍSTICO PARA LA PROMOCIÓN DE LA PARTICIPACIÓN DE LAS ELECCIONES TERRITORIALES DE JUVENTUDES Y ATÍPICAS EN EL MUNICIPIO DE LA DORADA"/>
    <s v="4502025"/>
    <s v="Servicio de organizacion de procesos electorales"/>
    <s v="97990"/>
    <s v="97990 - Otros servicios diversos n c p"/>
    <s v="202500000005609"/>
    <s v="Apoyo logístico para la promoción de la participación de las elecciones territoriales de juventudes y atípicas en el municipio de La Dorada"/>
    <x v="106"/>
    <x v="101"/>
    <s v="113"/>
    <s v="Secretaría de Gobierno"/>
    <s v="Gobierno - Gobierno Territorial"/>
    <n v="50000000"/>
    <n v="0"/>
    <n v="0"/>
    <n v="0"/>
    <n v="0"/>
    <n v="50000000"/>
    <n v="0"/>
    <n v="0"/>
    <n v="0"/>
    <n v="0"/>
    <n v="50000000"/>
    <n v="0"/>
    <n v="0"/>
  </r>
  <r>
    <s v="16"/>
    <s v="2.3.2.02.02.009.03.01.09"/>
    <s v="1.2.4.3.03"/>
    <s v="SGP-PROPOSITO GENERAL-PROPOSITO GENERAL LIBRE INVERSION"/>
    <x v="15"/>
    <x v="15"/>
    <s v="4502"/>
    <s v="Fortalecimiento del buen gobierno para el respeto y garantia de los derechos humanos"/>
    <x v="107"/>
    <x v="2"/>
    <x v="3"/>
    <x v="17"/>
    <n v="202500000001488"/>
    <s v="ELABORACIÓN Y ADOPCIÓN DE LA POLÍTICA PÚBLICA DE MUJER EN EL MUNICIPIO DE LA DORADA"/>
    <s v="4502026"/>
    <s v="Documentos normativos4502026"/>
    <s v="97990"/>
    <s v="97990 - Otros servicios diversos n c p"/>
    <s v="202500000001488"/>
    <s v="Elaboración y adopción de la Política pública de mujer en el Municipio de La Dorada"/>
    <x v="107"/>
    <x v="102"/>
    <s v="117"/>
    <s v="Secretaría de Inclusión e Integración Social"/>
    <s v="Inclusión - Gobierno Territorial"/>
    <n v="17000000"/>
    <n v="0"/>
    <n v="0"/>
    <n v="0"/>
    <n v="0"/>
    <n v="17000000"/>
    <n v="0"/>
    <n v="0"/>
    <n v="0"/>
    <n v="0"/>
    <n v="17000000"/>
    <n v="0"/>
    <n v="0"/>
  </r>
  <r>
    <s v="16"/>
    <s v="2.3.2.02.02.009.03.01.10"/>
    <s v="1.2.4.3.03"/>
    <s v="SGP-PROPOSITO GENERAL-PROPOSITO GENERAL LIBRE INVERSION"/>
    <x v="15"/>
    <x v="15"/>
    <s v="4502"/>
    <s v="Fortalecimiento del buen gobierno para el respeto y garantia de los derechos humanos"/>
    <x v="108"/>
    <x v="2"/>
    <x v="3"/>
    <x v="17"/>
    <n v="202500000001479"/>
    <s v="FORTALECIMIENTO DE LA PARTICIPACIÓN DE LAS JUNTAS DE ACCIÓN COMUNAL EN EL MUNICIPIO DE LA DORADA"/>
    <s v="4502033"/>
    <s v="Servicio de integracion de la oferta publica4502033"/>
    <s v="97990"/>
    <s v="97990 - Otros servicios diversos n c p"/>
    <s v="202500000001479"/>
    <s v="Fortalecimiento de la participación de las Juntas de Acción Comunal en el municipio de La Dorada"/>
    <x v="108"/>
    <x v="103"/>
    <s v="117"/>
    <s v="Secretaría de Inclusión e Integración Social"/>
    <s v="Inclusión - Gobierno Territorial"/>
    <n v="42000000"/>
    <n v="0"/>
    <n v="0"/>
    <n v="0"/>
    <n v="2500000"/>
    <n v="39500000"/>
    <n v="8904000"/>
    <n v="8904000"/>
    <n v="8904000"/>
    <n v="8904000"/>
    <n v="30596000"/>
    <n v="0"/>
    <n v="0"/>
  </r>
  <r>
    <s v="16"/>
    <s v="2.3.2.02.02.009.03.01.11"/>
    <s v="1.2.4.3.03"/>
    <s v="SGP-PROPOSITO GENERAL-PROPOSITO GENERAL LIBRE INVERSION"/>
    <x v="15"/>
    <x v="15"/>
    <s v="4502"/>
    <s v="Fortalecimiento del buen gobierno para el respeto y garantia de los derechos humanos"/>
    <x v="109"/>
    <x v="2"/>
    <x v="3"/>
    <x v="17"/>
    <n v="202500000002379"/>
    <s v="IMPLEMENTACIÓN DE ESTRATEGIAS PARA LA PROMOCIÓN Y GARANTÍA DE LA COMUNIDAD LGTBIQ+ EN LA DORADA"/>
    <s v="4502038"/>
    <s v="Servicio de promocion de la garantia de derechos"/>
    <s v="97990"/>
    <s v="97990 - Otros servicios diversos n c p"/>
    <s v="202500000002379"/>
    <s v="Implementación de estrategias para la promoción y garantía de la comunidad LGTBIQ+ en La Dorada"/>
    <x v="109"/>
    <x v="104"/>
    <s v="117"/>
    <s v="Secretaría de Inclusión e Integración Social"/>
    <s v="Inclusión - Gobierno Territorial"/>
    <n v="15000000"/>
    <n v="0"/>
    <n v="0"/>
    <n v="0"/>
    <n v="0"/>
    <n v="15000000"/>
    <n v="15000000"/>
    <n v="15000000"/>
    <n v="0"/>
    <n v="0"/>
    <n v="0"/>
    <n v="15000000"/>
    <n v="0"/>
  </r>
  <r>
    <s v="16"/>
    <s v="2.3.2.02.02.009.04.08.01"/>
    <s v="1.2.1.0.00"/>
    <s v="INGRESOS CORRIENTES DE LIBRE DESTINACION"/>
    <x v="15"/>
    <x v="15"/>
    <s v="4503"/>
    <s v="Gestion del riesgo de desastres y emergencias"/>
    <x v="110"/>
    <x v="3"/>
    <x v="0"/>
    <x v="21"/>
    <n v="202500000005018"/>
    <s v="IMPLEMENTACIÓN DE ACCIONES E INTERVENCIONES CON EL FIN DE REDUCIR LOS RIESGOS DE DESASTRES EN EL MUNICIPIO DE LA DORADA"/>
    <s v="4503002"/>
    <s v="Servicio de educacion informal4503002"/>
    <s v="97990"/>
    <s v="97990 - Otros servicios diversos n c p"/>
    <s v="202500000005018"/>
    <s v="Implementación de acciones e intervenciones con el fin de reducir los riesgos de desastres en el Municipio de La Dorada"/>
    <x v="110"/>
    <x v="25"/>
    <s v="112"/>
    <s v="Secretaría de Planeación"/>
    <s v="Riesgos - Gobierno Territorial"/>
    <n v="20000000"/>
    <n v="0"/>
    <n v="0"/>
    <n v="0"/>
    <n v="0"/>
    <n v="20000000"/>
    <n v="0"/>
    <n v="0"/>
    <n v="0"/>
    <n v="0"/>
    <n v="20000000"/>
    <n v="0"/>
    <n v="0"/>
  </r>
  <r>
    <s v="16"/>
    <s v="2.3.2.02.02.009.04.08.02"/>
    <s v="1.2.1.0.00"/>
    <s v="INGRESOS CORRIENTES DE LIBRE DESTINACION"/>
    <x v="15"/>
    <x v="15"/>
    <s v="4503"/>
    <s v="Gestion del riesgo de desastres y emergencias"/>
    <x v="111"/>
    <x v="3"/>
    <x v="0"/>
    <x v="21"/>
    <n v="202500000004806"/>
    <s v="OPTIMIZACIÓN DE LA CAPACIDAD DE RESPUESTA DE LOS ORGANISMOS DE SOCORRO PARA LA ATENCIÓN, PREVENCIÓN Y MITIGACIÓN DE EVENTOS EN EL MUNICIPIO DE LA DORADA"/>
    <s v="4503016"/>
    <s v="Servicio de fortalecimiento a las salas de crisis territorial"/>
    <s v="97990"/>
    <s v="97990 - Otros servicios diversos n c p"/>
    <s v="202500000004806"/>
    <s v="Optimización de la capacidad de respuesta de los organismos de socorro para la atención, prevención y mitigación de eventos en el Municipio de La Dorada"/>
    <x v="111"/>
    <x v="105"/>
    <s v="112"/>
    <s v="Secretaría de Planeación"/>
    <s v="Riesgos - Gobierno Territorial"/>
    <n v="0"/>
    <n v="0"/>
    <n v="0"/>
    <n v="60000000"/>
    <n v="0"/>
    <n v="60000000"/>
    <n v="60000000"/>
    <n v="60000000"/>
    <n v="18000000"/>
    <n v="18000000"/>
    <n v="0"/>
    <n v="42000000"/>
    <n v="0"/>
  </r>
  <r>
    <s v="16"/>
    <s v="2.3.2.02.02.009.04.08.02"/>
    <s v="1.2.3.1.14"/>
    <s v="SOBRETASA BOMBERIL"/>
    <x v="15"/>
    <x v="15"/>
    <s v="4503"/>
    <s v="Gestion del riesgo de desastres y emergencias"/>
    <x v="111"/>
    <x v="3"/>
    <x v="0"/>
    <x v="21"/>
    <n v="202500000004806"/>
    <s v="OPTIMIZACIÓN DE LA CAPACIDAD DE RESPUESTA DE LOS ORGANISMOS DE SOCORRO PARA LA ATENCIÓN, PREVENCIÓN Y MITIGACIÓN DE EVENTOS EN EL MUNICIPIO DE LA DORADA"/>
    <s v="4503016"/>
    <s v="Servicio de fortalecimiento a las salas de crisis territorial"/>
    <s v="97990"/>
    <s v="97990 - Otros servicios diversos n c p"/>
    <s v="202500000004806"/>
    <s v="Optimización de la capacidad de respuesta de los organismos de socorro para la atención, prevención y mitigación de eventos en el Municipio de La Dorada"/>
    <x v="111"/>
    <x v="105"/>
    <s v="112"/>
    <s v="Secretaría de Planeación"/>
    <s v="Riesgos - Gobierno Territorial"/>
    <n v="425000000"/>
    <n v="0"/>
    <n v="0"/>
    <n v="0"/>
    <n v="0"/>
    <n v="425000000"/>
    <n v="387500000"/>
    <n v="319213707.75"/>
    <n v="319213707.75"/>
    <n v="319213707.75"/>
    <n v="37500000"/>
    <n v="0"/>
    <n v="0"/>
  </r>
  <r>
    <s v="16"/>
    <s v="2.3.2.02.02.009.04.08.02"/>
    <s v="1.2.3.1.16"/>
    <s v="IMPUESTO DE TRANSPORTE POR OLEODUCTOS Y GASODUCTOS"/>
    <x v="15"/>
    <x v="15"/>
    <s v="4503"/>
    <s v="Gestion del riesgo de desastres y emergencias"/>
    <x v="111"/>
    <x v="3"/>
    <x v="0"/>
    <x v="21"/>
    <n v="202500000004806"/>
    <s v="OPTIMIZACIÓN DE LA CAPACIDAD DE RESPUESTA DE LOS ORGANISMOS DE SOCORRO PARA LA ATENCIÓN, PREVENCIÓN Y MITIGACIÓN DE EVENTOS EN EL MUNICIPIO DE LA DORADA"/>
    <s v="4503016"/>
    <s v="Servicio de fortalecimiento a las salas de crisis territorial"/>
    <s v="97990"/>
    <s v="97990 - Otros servicios diversos n c p"/>
    <s v="202500000004806"/>
    <s v="Optimización de la capacidad de respuesta de los organismos de socorro para la atención, prevención y mitigación de eventos en el Municipio de La Dorada"/>
    <x v="111"/>
    <x v="105"/>
    <s v="112"/>
    <s v="Secretaría de Planeación"/>
    <s v="Riesgos - Gobierno Territorial"/>
    <n v="0"/>
    <n v="0"/>
    <n v="0"/>
    <n v="30000000"/>
    <n v="0"/>
    <n v="30000000"/>
    <n v="30000000"/>
    <n v="30000000"/>
    <n v="0"/>
    <n v="0"/>
    <n v="0"/>
    <n v="30000000"/>
    <n v="0"/>
  </r>
  <r>
    <s v="16"/>
    <s v="2.3.2.02.02.009.04.08.03"/>
    <s v="1.2.1.0.00"/>
    <s v="INGRESOS CORRIENTES DE LIBRE DESTINACION"/>
    <x v="15"/>
    <x v="15"/>
    <s v="4503"/>
    <s v="Gestion del riesgo de desastres y emergencias"/>
    <x v="112"/>
    <x v="3"/>
    <x v="0"/>
    <x v="21"/>
    <s v="202500000005018."/>
    <s v="IMPLEMENTACIÓN DE ACCIONES E INTERVENCIONES CON EL FIN DE REDUCIR LOS RIESGOS DE DESASTRES EN EL MUNICIPIO DE LA DORADA"/>
    <s v="4503022"/>
    <s v="Obras de infraestructura para la reduccion del riesgo de desastres"/>
    <s v="97990"/>
    <s v="97990 - Otros servicios diversos n c p"/>
    <s v="202500000005018"/>
    <s v="Implementación de acciones e intervenciones con el fin de reducir los riesgos de desastres en el Municipio de La Dorada"/>
    <x v="112"/>
    <x v="106"/>
    <s v="112"/>
    <s v="Secretaría de Planeación"/>
    <s v="Riesgos - Gobierno Territorial"/>
    <n v="100000000"/>
    <n v="0"/>
    <n v="0"/>
    <n v="0"/>
    <n v="0"/>
    <n v="100000000"/>
    <n v="41953763"/>
    <n v="35095763"/>
    <n v="30855763"/>
    <n v="30855763"/>
    <n v="58046237"/>
    <n v="4240000"/>
    <n v="0"/>
  </r>
  <r>
    <s v="16"/>
    <s v="2.3.2.02.02.009.04.08.03"/>
    <s v="1.2.4.3.03"/>
    <s v="SGP-PROPOSITO GENERAL-PROPOSITO GENERAL LIBRE INVERSION"/>
    <x v="15"/>
    <x v="15"/>
    <s v="4503"/>
    <s v="Gestion del riesgo de desastres y emergencias"/>
    <x v="112"/>
    <x v="3"/>
    <x v="0"/>
    <x v="21"/>
    <s v="202500000005018."/>
    <s v="IMPLEMENTACIÓN DE ACCIONES E INTERVENCIONES CON EL FIN DE REDUCIR LOS RIESGOS DE DESASTRES EN EL MUNICIPIO DE LA DORADA"/>
    <s v="4503022"/>
    <s v="Obras de infraestructura para la reduccion del riesgo de desastres"/>
    <s v="97990"/>
    <s v="97990 - Otros servicios diversos n c p"/>
    <s v="202500000005018"/>
    <s v="Implementación de acciones e intervenciones con el fin de reducir los riesgos de desastres en el Municipio de La Dorada"/>
    <x v="112"/>
    <x v="106"/>
    <s v="112"/>
    <s v="Secretaría de Planeación"/>
    <s v="Riesgos - Gobierno Territorial"/>
    <n v="0"/>
    <n v="0"/>
    <n v="0"/>
    <n v="10000000"/>
    <n v="0"/>
    <n v="10000000"/>
    <n v="0"/>
    <n v="0"/>
    <n v="0"/>
    <n v="0"/>
    <n v="10000000"/>
    <n v="0"/>
    <n v="0"/>
  </r>
  <r>
    <s v="16"/>
    <s v="2.3.2.02.02.009.04.08.06"/>
    <s v="1.3.3.9.02"/>
    <s v="R.B. SGP-ASIGNACION ESPECIAL-MUNICIPIOS DE LA RIBERA DEL RIO MAGDALENA"/>
    <x v="15"/>
    <x v="15"/>
    <s v="4503"/>
    <s v="Gestion del riesgo de desastres y emergencias"/>
    <x v="112"/>
    <x v="3"/>
    <x v="0"/>
    <x v="21"/>
    <s v="202500000005018."/>
    <s v="IMPLEMENTACIÓN DE ACCIONES E INTERVENCIONES CON EL FIN DE REDUCIR LOS RIESGOS DE DESASTRES EN EL MUNICIPIO DE LA DORADA"/>
    <s v="4503022"/>
    <s v="Obras de infraestructura para la reduccion del riesgo de desastres"/>
    <s v="97990"/>
    <s v="97990 - Otros servicios diversos n c p"/>
    <s v="202500000005018"/>
    <s v="Implementación de acciones e intervenciones con el fin de reducir los riesgos de desastres en el Municipio de La Dorada"/>
    <x v="112"/>
    <x v="106"/>
    <s v="112"/>
    <s v="Secretaría de Planeación"/>
    <s v="Riesgos - Gobierno Territorial - Urgencia Manifiesta"/>
    <n v="0"/>
    <n v="0"/>
    <n v="0"/>
    <n v="0"/>
    <n v="0"/>
    <n v="0"/>
    <n v="0"/>
    <n v="0"/>
    <n v="0"/>
    <n v="0"/>
    <n v="0"/>
    <n v="0"/>
    <n v="0"/>
  </r>
  <r>
    <s v="16"/>
    <s v="2.3.2.02.02.009.04.08.04"/>
    <s v="1.2.1.0.00"/>
    <s v="INGRESOS CORRIENTES DE LIBRE DESTINACION"/>
    <x v="15"/>
    <x v="15"/>
    <s v="4503"/>
    <s v="Gestion del riesgo de desastres y emergencias"/>
    <x v="113"/>
    <x v="3"/>
    <x v="0"/>
    <x v="21"/>
    <n v="202500000005391"/>
    <s v="ELABORACIÓN Y ACTUALIZACIÓN DE DOCUMENTOS NORMATIVOS PARA LA GESTIÓN DEL RIESGO DE DESASTRES EN EL MUNICIPIO DE LA DORADA"/>
    <s v="4503023"/>
    <s v="Documentos de planeacion4503023"/>
    <s v="97990"/>
    <s v="97990 - Otros servicios diversos n c p"/>
    <s v="202500000005391"/>
    <s v="Elaboración y actualización de documentos normativos para la gestión del riesgo de desastres en el Municipio de La Dorada"/>
    <x v="113"/>
    <x v="107"/>
    <s v="112"/>
    <s v="Secretaría de Planeación"/>
    <s v="Riesgos - Gobierno Territorial"/>
    <n v="30200000"/>
    <n v="0"/>
    <n v="0"/>
    <n v="0"/>
    <n v="0"/>
    <n v="30200000"/>
    <n v="15450000"/>
    <n v="15450000"/>
    <n v="6450000"/>
    <n v="6450000"/>
    <n v="14750000"/>
    <n v="9000000"/>
    <n v="0"/>
  </r>
  <r>
    <s v="16"/>
    <s v="2.3.2.02.02.009.04.08.05"/>
    <s v="1.2.1.0.00"/>
    <s v="INGRESOS CORRIENTES DE LIBRE DESTINACION"/>
    <x v="15"/>
    <x v="15"/>
    <s v="4503"/>
    <s v="Gestion del riesgo de desastres y emergencias"/>
    <x v="114"/>
    <x v="3"/>
    <x v="0"/>
    <x v="21"/>
    <n v="202500000005859"/>
    <s v="ASISTENCIA EN LA ATENCIÓN Y RESPUESTA EFECTIVA A LAS NECESIDADES DE LOS DAMNIFICADOS Y/O AFECTADOS POR LA OCURRENCIA DE EVENTOS EN EL MUNICIPIO DE LA DORADA"/>
    <s v="4503028"/>
    <s v="Servicios de apoyo para atencion de  poblacion afectada por situaciones de emergencia, desastre o declaratorias de calamidad publica"/>
    <s v="97990"/>
    <s v="97990 - Otros servicios diversos n c p"/>
    <s v="202500000005859"/>
    <s v="Asistencia en la atención y respuesta efectiva a las necesidades de los damnificados y/o afectados por la ocurrencia de eventos en el municipio de La Dorada"/>
    <x v="114"/>
    <x v="108"/>
    <s v="112"/>
    <s v="Secretaría de Planeación"/>
    <s v="Riesgos - Gobierno Territorial"/>
    <n v="150000000"/>
    <n v="0"/>
    <n v="0"/>
    <n v="0"/>
    <n v="0"/>
    <n v="150000000"/>
    <n v="83783200"/>
    <n v="68983200"/>
    <n v="42093400"/>
    <n v="42093400"/>
    <n v="66216800"/>
    <n v="26889800"/>
    <n v="0"/>
  </r>
  <r>
    <s v="16"/>
    <s v="2.3.2.02.02.008.02.01"/>
    <s v="1.2.1.0.00"/>
    <s v="INGRESOS CORRIENTES DE LIBRE DESTINACION"/>
    <x v="15"/>
    <x v="15"/>
    <s v="4599"/>
    <s v="Fortalecimiento a la gestion y direccion de la administracion publica territorial"/>
    <x v="115"/>
    <x v="1"/>
    <x v="5"/>
    <x v="22"/>
    <n v="202500000002133"/>
    <s v="IMPLEMENTACIÓN DE ACCIONES PARA FORTALECER EL SANEAMIENTO FISCAL Y FINANCIERO EN EL MUNICIPIO DE LA DORADA"/>
    <s v="4599002"/>
    <s v="Servicio de saneamiento fiscal y financiero"/>
    <s v="91119"/>
    <s v="91119 - Otros servicios de la administracion publica n c p"/>
    <s v="202500000002133"/>
    <s v="Implementación de acciones para fortalecer el saneamiento fiscal y financiero en el municipio de La Dorada"/>
    <x v="115"/>
    <x v="109"/>
    <s v="114"/>
    <s v="Secretaría de Hacienda"/>
    <s v="Hacienda - Gobierno Territorial"/>
    <n v="1052295706"/>
    <n v="0"/>
    <n v="0"/>
    <n v="0"/>
    <n v="40000000"/>
    <n v="1012295706"/>
    <n v="597157466"/>
    <n v="438630600"/>
    <n v="291988600"/>
    <n v="291988600"/>
    <n v="415138240"/>
    <n v="146642000"/>
    <n v="0"/>
  </r>
  <r>
    <s v="16"/>
    <s v="2.3.2.02.02.009.04.06.04"/>
    <s v="1.2.1.0.00"/>
    <s v="INGRESOS CORRIENTES DE LIBRE DESTINACION"/>
    <x v="15"/>
    <x v="15"/>
    <s v="4599"/>
    <s v="Fortalecimiento a la gestion y direccion de la administracion publica territorial"/>
    <x v="116"/>
    <x v="1"/>
    <x v="0"/>
    <x v="9"/>
    <n v="202500000002384"/>
    <s v="MANTENIMIENTO PREVENTIVO Y CORRECTIVO DE LA INFRAESTRUCTURA CRITICA Y LOS SERVICIOS TECNOLÓGICOS VIGENCIA 2025 MUNICIPIO DE LA DORADA"/>
    <s v="4599007"/>
    <s v="Servicios tecnologicos4599007"/>
    <s v="91119"/>
    <s v="91119 - Otros servicios de la administracion publica n c p"/>
    <s v="202500000002384"/>
    <s v="Mantenimiento preventivo y correctivo de la infraestructura critica y los servicios tecnológicos vigencia 2025 municipio de la dorada La Dorada"/>
    <x v="116"/>
    <x v="110"/>
    <s v="112"/>
    <s v="Secretaría de Planeación"/>
    <s v="Tecnologías de la Información y las Comunicaciones"/>
    <n v="95250000"/>
    <n v="0"/>
    <n v="0"/>
    <n v="0"/>
    <n v="0"/>
    <n v="95250000"/>
    <n v="15900000"/>
    <n v="15900000"/>
    <n v="12720000"/>
    <n v="12720000"/>
    <n v="79350000"/>
    <n v="3180000"/>
    <n v="0"/>
  </r>
  <r>
    <s v="16"/>
    <s v="2.3.2.02.02.009.04.06.05"/>
    <s v="1.2.3.1.16"/>
    <s v="IMPUESTO DE TRANSPORTE POR OLEODUCTOS Y GASODUCTOS"/>
    <x v="15"/>
    <x v="15"/>
    <s v="4599"/>
    <s v="Fortalecimiento a la gestion y direccion de la administracion publica territorial"/>
    <x v="116"/>
    <x v="1"/>
    <x v="0"/>
    <x v="9"/>
    <n v="202500000002384"/>
    <s v="MANTENIMIENTO PREVENTIVO Y CORRECTIVO DE LA INFRAESTRUCTURA CRITICA Y LOS SERVICIOS TECNOLÓGICOS VIGENCIA 2025 MUNICIPIO DE LA DORADA"/>
    <s v="4599007"/>
    <s v="Servicios tecnologicos4599007"/>
    <s v="91119"/>
    <s v="91119 - Otros servicios de la administracion publica n c p"/>
    <s v="202500000002384"/>
    <s v="Mantenimiento preventivo y correctivo de la infraestructura critica y los servicios tecnológicos vigencia 2025 municipio de la dorada La Dorada"/>
    <x v="116"/>
    <x v="110"/>
    <s v="112"/>
    <s v="Secretaría de Planeación"/>
    <s v="Tecnologías de la Información y las Comunicaciones"/>
    <n v="120700000"/>
    <n v="0"/>
    <n v="0"/>
    <n v="0"/>
    <n v="39637280"/>
    <n v="81062720"/>
    <n v="0"/>
    <n v="0"/>
    <n v="0"/>
    <n v="0"/>
    <n v="81062720"/>
    <n v="0"/>
    <n v="0"/>
  </r>
  <r>
    <s v="16"/>
    <s v="2.3.2.02.02.009.04.02.06"/>
    <s v="1.2.3.1.16"/>
    <s v="IMPUESTO DE TRANSPORTE POR OLEODUCTOS Y GASODUCTOS"/>
    <x v="15"/>
    <x v="15"/>
    <s v="4599"/>
    <s v="Fortalecimiento a la gestion y direccion de la administracion publica territorial"/>
    <x v="117"/>
    <x v="1"/>
    <x v="0"/>
    <x v="10"/>
    <n v="202500000005860"/>
    <s v="MANTENIMIENTO DE SEDES ADMINISTRATIVAS Y EDIFICACIONES PUBLICAS DEL MUNICIPIO DE LA DORADA"/>
    <s v="4599016"/>
    <s v="Sedes mantenidas"/>
    <s v="91119"/>
    <s v="91119 - Otros servicios de la administracion publica n c p"/>
    <s v="202500000005860"/>
    <s v="Mantenimiento de sedes administrativas y edificaciones publicas del municipio de La Dorada"/>
    <x v="117"/>
    <x v="30"/>
    <s v="112"/>
    <s v="Secretaría de Planeación"/>
    <s v="Obras - Gobierno Territorial"/>
    <n v="200000000"/>
    <n v="0"/>
    <n v="0"/>
    <n v="0"/>
    <n v="0"/>
    <n v="200000000"/>
    <n v="69503667"/>
    <n v="69503667"/>
    <n v="41265747"/>
    <n v="41265747"/>
    <n v="130496333"/>
    <n v="28237920"/>
    <n v="0"/>
  </r>
  <r>
    <s v="16"/>
    <s v="2.3.2.02.02.009.04.02.06"/>
    <s v="1.2.4.3.03"/>
    <s v="SGP-PROPOSITO GENERAL-PROPOSITO GENERAL LIBRE INVERSION"/>
    <x v="15"/>
    <x v="15"/>
    <s v="4599"/>
    <s v="Fortalecimiento a la gestion y direccion de la administracion publica territorial"/>
    <x v="117"/>
    <x v="1"/>
    <x v="0"/>
    <x v="10"/>
    <n v="202500000005860"/>
    <s v="MANTENIMIENTO DE SEDES ADMINISTRATIVAS Y EDIFICACIONES PUBLICAS DEL MUNICIPIO DE LA DORADA"/>
    <s v="4599016"/>
    <s v="Sedes mantenidas"/>
    <s v="91119"/>
    <s v="91119 - Otros servicios de la administracion publica n c p"/>
    <s v="202500000005860"/>
    <s v="Mantenimiento de sedes administrativas y edificaciones publicas del municipio de La Dorada"/>
    <x v="117"/>
    <x v="30"/>
    <s v="112"/>
    <s v="Secretaría de Planeación"/>
    <s v="Obras - Gobierno Territorial"/>
    <n v="0"/>
    <n v="0"/>
    <n v="0"/>
    <n v="15000000"/>
    <n v="0"/>
    <n v="15000000"/>
    <n v="0"/>
    <n v="0"/>
    <n v="0"/>
    <n v="0"/>
    <n v="15000000"/>
    <n v="0"/>
    <n v="0"/>
  </r>
  <r>
    <s v="16"/>
    <s v="2.3.2.02.02.008.06.02.01"/>
    <s v="1.2.1.0.00"/>
    <s v="INGRESOS CORRIENTES DE LIBRE DESTINACION"/>
    <x v="15"/>
    <x v="15"/>
    <s v="4599"/>
    <s v="Fortalecimiento a la gestion y direccion de la administracion publica territorial"/>
    <x v="118"/>
    <x v="1"/>
    <x v="4"/>
    <x v="23"/>
    <n v="202500000001774"/>
    <s v="MODERNIZACIÓN DE LA GESTIÓN DOCUMENTAL Y ATENCIÓN AL CIUDADANO EN LA ALCALDÍA DE LA DORADA VIGENCIA 2025 LA DORADA"/>
    <s v="4599017"/>
    <s v="Servicio de gestion documental"/>
    <s v="91119"/>
    <s v="91119 - Otros servicios de la administracion publica n c p"/>
    <s v="202500000001774"/>
    <s v="Modernización de la gestión documental y atención al ciudadano en la alcaldía de la Dorada vigencia 2025 La Dorada"/>
    <x v="118"/>
    <x v="111"/>
    <s v="110"/>
    <s v="Secretaría General y Administrativa"/>
    <s v="Convivencia - Gobierno Territorial"/>
    <n v="439085850"/>
    <n v="0"/>
    <n v="0"/>
    <n v="0"/>
    <n v="363385050"/>
    <n v="75700800"/>
    <n v="51072800"/>
    <n v="51072800"/>
    <n v="18062500"/>
    <n v="18062500"/>
    <n v="24628000"/>
    <n v="33010300"/>
    <n v="0"/>
  </r>
  <r>
    <s v="16"/>
    <s v="2.3.2.02.02.009.06.02.01"/>
    <s v="1.2.1.0.00"/>
    <s v="INGRESOS CORRIENTES DE LIBRE DESTINACION"/>
    <x v="15"/>
    <x v="15"/>
    <s v="4599"/>
    <s v="Fortalecimiento a la gestion y direccion de la administracion publica territorial"/>
    <x v="119"/>
    <x v="1"/>
    <x v="4"/>
    <x v="24"/>
    <n v="202500000001779"/>
    <s v="FORTALECIMIENTO EN EL DISEÑO E IMPLEMENTACIÓN DE LOS PLANES ESTRATÉGICOS QUE COMPONEN LA GESTIÓN DEL TALENTO HUMANO DE LA ADMINISTRACIÓN MUNICIPAL DE LA DORADA"/>
    <s v="4599023"/>
    <s v="Servicio de Implementacion Sistemas de Gestion"/>
    <s v="91119"/>
    <s v="91119 - Otros servicios de la administracion publica n c p"/>
    <s v="202500000001779"/>
    <s v="Fortalecimiento en el diseño e implementación de los planes estratégicos que componen la gestión del talento humano de la administración municipal de La Dorada"/>
    <x v="119"/>
    <x v="112"/>
    <s v="110"/>
    <s v="Secretaría General y Administrativa"/>
    <s v="Personal - Gobierno Territorial"/>
    <n v="320000000"/>
    <n v="0"/>
    <n v="0"/>
    <n v="0"/>
    <n v="0"/>
    <n v="320000000"/>
    <n v="121190296"/>
    <n v="121190296"/>
    <n v="77973296"/>
    <n v="77973296"/>
    <n v="198809704"/>
    <n v="43217000"/>
    <n v="0"/>
  </r>
  <r>
    <s v="16"/>
    <s v="2.3.2.02.02.009.07.04"/>
    <s v="1.3.3.1.00"/>
    <s v="RECURSOS DEL BALANCE DE LIBRE DESTINACION"/>
    <x v="15"/>
    <x v="15"/>
    <s v="4599"/>
    <s v="Fortalecimiento a la gestion y direccion de la administracion publica territorial"/>
    <x v="119"/>
    <x v="1"/>
    <x v="4"/>
    <x v="24"/>
    <n v="202500000001779"/>
    <s v="FORTALECIMIENTO EN EL DISEÑO E IMPLEMENTACIÓN DE LOS PLANES ESTRATÉGICOS QUE COMPONEN LA GESTIÓN DEL TALENTO HUMANO DE LA ADMINISTRACIÓN MUNICIPAL DE LA DORADA"/>
    <s v="4599023"/>
    <s v="Servicio de Implementacion Sistemas de Gestion"/>
    <s v="91122"/>
    <s v="91122 - Servicios de la administracion publica relacionados con la salud"/>
    <s v="2023173800016"/>
    <s v="Fortalecimiento del sistema de gestión en seguridad y salud en el trabajo, garantizando ambientes laborales seguros y saludables en el municipio de La Dorada"/>
    <x v="119"/>
    <x v="112"/>
    <s v="110"/>
    <s v="Secretaría General y Administrativa"/>
    <s v="Reserva - Gobierno Territoral"/>
    <n v="0"/>
    <n v="3933333"/>
    <n v="0"/>
    <n v="0"/>
    <n v="0"/>
    <n v="3933333"/>
    <n v="3933333"/>
    <n v="3933333"/>
    <n v="3933333"/>
    <n v="3933333"/>
    <n v="0"/>
    <n v="0"/>
    <n v="0"/>
  </r>
  <r>
    <s v="16"/>
    <s v="2.3.2.02.02.009.06.03.01"/>
    <s v="1.2.1.0.00"/>
    <s v="INGRESOS CORRIENTES DE LIBRE DESTINACION"/>
    <x v="15"/>
    <x v="15"/>
    <s v="4599"/>
    <s v="Fortalecimiento a la gestion y direccion de la administracion publica territorial"/>
    <x v="120"/>
    <x v="1"/>
    <x v="4"/>
    <x v="25"/>
    <n v="202500000002754"/>
    <s v="FORTALECIMIENTO A LA CAPACIDAD TÉCNICA Y OPERATIVA DE LA DIVISIÓN ADMINISTRATIVA DE BIENES VIGENCIA 2025 EN EL MUNICIPIO DE LA DORADA"/>
    <s v="4599028"/>
    <s v="Servicio de informacion actualizado4599028"/>
    <s v="91119"/>
    <s v="91119 - Otros servicios de la administracion publica n c p"/>
    <s v="202500000002754"/>
    <s v="Fortalecimiento a la capacidad técnica y operativa de la división administrativa de bienes vigencia 2025 en el municipio de La Dorada"/>
    <x v="120"/>
    <x v="113"/>
    <s v="110"/>
    <s v="Secretaría General y Administrativa"/>
    <s v="Bienes - Gobierno Territorial"/>
    <n v="537807448"/>
    <n v="0"/>
    <n v="0"/>
    <n v="0"/>
    <n v="0"/>
    <n v="537807448"/>
    <n v="272355848"/>
    <n v="181150800"/>
    <n v="172650800"/>
    <n v="172650800"/>
    <n v="265451600"/>
    <n v="8500000"/>
    <n v="0"/>
  </r>
  <r>
    <s v="16"/>
    <s v="2.3.2.02.02.008.06.01.01"/>
    <s v="1.2.1.0.00"/>
    <s v="INGRESOS CORRIENTES DE LIBRE DESTINACION"/>
    <x v="15"/>
    <x v="15"/>
    <s v="4599"/>
    <s v="Fortalecimiento a la gestion y direccion de la administracion publica territorial"/>
    <x v="121"/>
    <x v="1"/>
    <x v="4"/>
    <x v="26"/>
    <n v="202500000001789"/>
    <s v="FORTALECIMIENTO DE LA CAPACIDAD TÉCNICA Y OPERATIVA DE LA SECRETARÍA GENERAL Y ADMINISTRATIVA VIGENCIA 2025. LA DORADA"/>
    <s v="4599031"/>
    <s v="Servicio de asistencia tecnica4599031"/>
    <s v="91119"/>
    <s v="91119 - Otros servicios de la administracion publica n c p"/>
    <s v="202500000001789"/>
    <s v="Fortalecimiento de la capacidad técnica y operativa de la secretaría general y administrativa vigencia 2025. La Dorada"/>
    <x v="121"/>
    <x v="114"/>
    <s v="110"/>
    <s v="Secretaría General y Administrativa"/>
    <s v="General - Gobierno Territorial"/>
    <n v="732255987.20000005"/>
    <n v="0"/>
    <n v="0"/>
    <n v="323385050"/>
    <n v="0"/>
    <n v="1055641037.2"/>
    <n v="676420001"/>
    <n v="642856001"/>
    <n v="384557868"/>
    <n v="372729334"/>
    <n v="379221036.19999999"/>
    <n v="258298133"/>
    <n v="11828534"/>
  </r>
  <r>
    <s v="16"/>
    <s v="2.3.2.02.02.009.04.01.06"/>
    <s v="1.2.1.0.00"/>
    <s v="INGRESOS CORRIENTES DE LIBRE DESTINACION"/>
    <x v="15"/>
    <x v="15"/>
    <s v="4599"/>
    <s v="Fortalecimiento a la gestion y direccion de la administracion publica territorial"/>
    <x v="122"/>
    <x v="1"/>
    <x v="0"/>
    <x v="14"/>
    <n v="202500000004301"/>
    <s v="FORTALECIMIENTO DE LOS INSTRUMENTOS Y HERRAMIENTAS DE PLANIFICACIÓN Y GESTIÓN TERRITORIAL VIGENCIA 2025 DEL MUNICIPIO DE LA DORADA"/>
    <s v="4599031"/>
    <s v="Servicio de asistencia tecnica4599031"/>
    <s v="91119"/>
    <s v="91119 - Otros servicios de la administracion publica n c p"/>
    <s v="202500000004301"/>
    <s v="Fortalecimiento de los instrumentos y herramientas de planificación y gestión territorial vigencia 2025 del municipio de La Dorada"/>
    <x v="122"/>
    <x v="65"/>
    <s v="112"/>
    <s v="Secretaría de Planeación"/>
    <s v="Planeación - Gobierno Territorial"/>
    <n v="240700000"/>
    <n v="0"/>
    <n v="0"/>
    <n v="80000000"/>
    <n v="0"/>
    <n v="320700000"/>
    <n v="72553995"/>
    <n v="72553995"/>
    <n v="61847995"/>
    <n v="61847995"/>
    <n v="248146005"/>
    <n v="10706000"/>
    <n v="0"/>
  </r>
  <r>
    <s v="16"/>
    <s v="2.3.2.02.02.009.04.01.07"/>
    <s v="1.2.3.2.07"/>
    <s v="CONTRIBUCION DEL SECTOR ELECTRICO"/>
    <x v="15"/>
    <x v="15"/>
    <s v="4599"/>
    <s v="Fortalecimiento a la gestion y direccion de la administracion publica territorial"/>
    <x v="122"/>
    <x v="1"/>
    <x v="0"/>
    <x v="14"/>
    <n v="202500000004301"/>
    <s v="FORTALECIMIENTO DE LOS INSTRUMENTOS Y HERRAMIENTAS DE PLANIFICACIÓN Y GESTIÓN TERRITORIAL VIGENCIA 2025 DEL MUNICIPIO DE LA DORADA"/>
    <s v="4599031"/>
    <s v="Servicio de asistencia tecnica4599031"/>
    <s v="91119"/>
    <s v="91119 - Otros servicios de la administracion publica n c p"/>
    <s v="202500000004301"/>
    <s v="Fortalecimiento de los instrumentos y herramientas de planificación y gestión territorial vigencia 2025 del municipio de La Dorada"/>
    <x v="122"/>
    <x v="65"/>
    <s v="112"/>
    <s v="Secretaría de Planeación"/>
    <s v="Planeación - Gobierno Territorial"/>
    <n v="316093647"/>
    <n v="0"/>
    <n v="0"/>
    <n v="0"/>
    <n v="0"/>
    <n v="316093647"/>
    <n v="141349333"/>
    <n v="141349333"/>
    <n v="88015333"/>
    <n v="85259333"/>
    <n v="174744314"/>
    <n v="53334000"/>
    <n v="2756000"/>
  </r>
  <r>
    <s v="16"/>
    <s v="2.3.2.02.02.009.04.02.08"/>
    <s v="1.3.3.8.03"/>
    <s v="R.B. SGP-PROPOSITO GENERAL-PROPOSITO GENERAL LIBRE INVERSION"/>
    <x v="15"/>
    <x v="15"/>
    <s v="4599"/>
    <s v="Fortalecimiento a la gestion y direccion de la administracion publica territorial"/>
    <x v="122"/>
    <x v="1"/>
    <x v="0"/>
    <x v="14"/>
    <n v="202500000004301"/>
    <s v="FORTALECIMIENTO DE LOS INSTRUMENTOS Y HERRAMIENTAS DE PLANIFICACIÓN Y GESTIÓN TERRITORIAL VIGENCIA 2025 DEL MUNICIPIO DE LA DORADA"/>
    <s v="4599031"/>
    <s v="Servicio de asistencia tecnica4599031"/>
    <s v="91119"/>
    <s v="91119 - Otros servicios de la administracion publica n c p"/>
    <s v="202500000004301"/>
    <s v="Fortalecimiento de los instrumentos y herramientas de planificación y gestión territorial vigencia 2025 del municipio de La Dorada"/>
    <x v="122"/>
    <x v="65"/>
    <s v="112"/>
    <s v="Secretaría de Planeación"/>
    <s v="Obras - Recursos del Balance"/>
    <n v="0"/>
    <n v="60000000"/>
    <n v="0"/>
    <n v="0"/>
    <n v="0"/>
    <n v="60000000"/>
    <n v="59952438"/>
    <n v="59952438"/>
    <n v="0"/>
    <n v="0"/>
    <n v="47562"/>
    <n v="59952438"/>
    <n v="0"/>
  </r>
  <r>
    <s v="16"/>
    <s v="2.3.2.02.02.009.04.04.02"/>
    <s v="1.2.1.0.00"/>
    <s v="INGRESOS CORRIENTES DE LIBRE DESTINACION"/>
    <x v="15"/>
    <x v="15"/>
    <s v="4599"/>
    <s v="Fortalecimiento a la gestion y direccion de la administracion publica territorial"/>
    <x v="123"/>
    <x v="1"/>
    <x v="0"/>
    <x v="1"/>
    <n v="202500000001046"/>
    <s v="FORTALECIMIENTO DE LA CAPACIDAD TÉCNICA Y OPERATIVA DE LA DIVISIÓN ADMINISTRATIVA DE PROYECTOS Y ESTADÍSTICA VIGENCIA 2025 LA DORADA"/>
    <s v="4599031"/>
    <s v="Servicio de asistencia tecnica4599031"/>
    <s v="91119"/>
    <s v="91119 - Otros servicios de la administracion publica n c p"/>
    <s v="202500000001046"/>
    <s v="Fortalecimiento de la capacidad técnica y operativa de la división administrativa de proyectos y estadística vigencia 2025 La Dorada"/>
    <x v="123"/>
    <x v="115"/>
    <s v="112"/>
    <s v="Secretaría de Planeación"/>
    <s v="Proyectos - Gobierno Territorial"/>
    <n v="250000000"/>
    <n v="0"/>
    <n v="0"/>
    <n v="0"/>
    <n v="0"/>
    <n v="250000000"/>
    <n v="249702134"/>
    <n v="249702134"/>
    <n v="126594134"/>
    <n v="126594134"/>
    <n v="297866"/>
    <n v="123108000"/>
    <n v="0"/>
  </r>
  <r>
    <s v="16"/>
    <s v="2.3.2.02.02.009.04.04.03"/>
    <s v="1.2.1.0.00"/>
    <s v="INGRESOS CORRIENTES DE LIBRE DESTINACION"/>
    <x v="15"/>
    <x v="15"/>
    <s v="4599"/>
    <s v="Fortalecimiento a la gestion y direccion de la administracion publica territorial"/>
    <x v="123"/>
    <x v="1"/>
    <x v="0"/>
    <x v="1"/>
    <n v="202500000001046"/>
    <s v="FORTALECIMIENTO DE LA CAPACIDAD TÉCNICA Y OPERATIVA DE LA DIVISIÓN ADMINISTRATIVA DE PROYECTOS Y ESTADÍSTICA VIGENCIA 2025 LA DORADA"/>
    <s v="4599031"/>
    <s v="Servicio de asistencia tecnica4599031"/>
    <s v="91119"/>
    <s v="91119 - Otros servicios de la administracion publica n c p"/>
    <s v="202500000001046"/>
    <s v="Fortalecimiento de la capacidad técnica y operativa de la división administrativa de proyectos y estadística vigencia 2025 La Dorada"/>
    <x v="123"/>
    <x v="115"/>
    <s v="112"/>
    <s v="Secretaría de Planeación"/>
    <s v="Proyectos - Gobierno Territorial"/>
    <n v="486200000"/>
    <n v="0"/>
    <n v="0"/>
    <n v="0"/>
    <n v="60000000"/>
    <n v="426200000"/>
    <n v="105763051"/>
    <n v="82429718"/>
    <n v="23699933"/>
    <n v="23699933"/>
    <n v="320436949"/>
    <n v="587297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2E908-4854-4FF5-813B-65395129E31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281" firstHeaderRow="0" firstDataRow="1" firstDataCol="1" rowPageCount="1" colPageCount="1"/>
  <pivotFields count="38">
    <pivotField showAll="0"/>
    <pivotField showAll="0"/>
    <pivotField showAll="0"/>
    <pivotField showAll="0"/>
    <pivotField showAll="0">
      <items count="17">
        <item x="2"/>
        <item x="3"/>
        <item x="4"/>
        <item x="0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t="default"/>
      </items>
    </pivotField>
    <pivotField showAll="0">
      <items count="17">
        <item x="3"/>
        <item x="8"/>
        <item x="10"/>
        <item x="9"/>
        <item x="14"/>
        <item x="5"/>
        <item x="15"/>
        <item x="13"/>
        <item x="1"/>
        <item x="2"/>
        <item x="0"/>
        <item x="4"/>
        <item x="6"/>
        <item x="11"/>
        <item x="7"/>
        <item x="12"/>
        <item t="default"/>
      </items>
    </pivotField>
    <pivotField showAll="0"/>
    <pivotField showAll="0"/>
    <pivotField axis="axisRow" showAll="0">
      <items count="125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"/>
        <item x="2"/>
        <item t="default"/>
      </items>
    </pivotField>
    <pivotField showAll="0"/>
    <pivotField axis="axisPage" multipleItemSelectionAllowed="1" showAll="0">
      <items count="7">
        <item x="1"/>
        <item x="5"/>
        <item x="3"/>
        <item x="0"/>
        <item x="2"/>
        <item x="4"/>
        <item t="default"/>
      </items>
    </pivotField>
    <pivotField axis="axisRow" showAll="0">
      <items count="29">
        <item x="0"/>
        <item x="5"/>
        <item x="15"/>
        <item x="23"/>
        <item x="25"/>
        <item x="16"/>
        <item x="3"/>
        <item x="13"/>
        <item x="8"/>
        <item x="12"/>
        <item x="10"/>
        <item x="24"/>
        <item x="19"/>
        <item x="7"/>
        <item x="9"/>
        <item x="11"/>
        <item x="21"/>
        <item x="14"/>
        <item x="6"/>
        <item x="20"/>
        <item x="1"/>
        <item x="18"/>
        <item x="4"/>
        <item x="22"/>
        <item x="17"/>
        <item x="2"/>
        <item x="26"/>
        <item m="1"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7">
        <item x="84"/>
        <item x="78"/>
        <item x="97"/>
        <item x="45"/>
        <item x="2"/>
        <item x="43"/>
        <item x="47"/>
        <item x="21"/>
        <item x="13"/>
        <item x="35"/>
        <item x="34"/>
        <item x="28"/>
        <item x="80"/>
        <item x="67"/>
        <item x="15"/>
        <item x="77"/>
        <item x="62"/>
        <item x="91"/>
        <item x="88"/>
        <item x="58"/>
        <item x="26"/>
        <item x="11"/>
        <item x="3"/>
        <item x="100"/>
        <item x="57"/>
        <item x="12"/>
        <item x="115"/>
        <item x="41"/>
        <item x="82"/>
        <item x="66"/>
        <item x="102"/>
        <item x="46"/>
        <item x="75"/>
        <item x="53"/>
        <item x="65"/>
        <item x="114"/>
        <item x="31"/>
        <item x="69"/>
        <item x="103"/>
        <item x="98"/>
        <item x="51"/>
        <item x="104"/>
        <item x="18"/>
        <item x="16"/>
        <item x="49"/>
        <item x="40"/>
        <item x="33"/>
        <item x="36"/>
        <item x="32"/>
        <item x="89"/>
        <item x="72"/>
        <item x="50"/>
        <item x="94"/>
        <item x="44"/>
        <item x="83"/>
        <item x="42"/>
        <item x="74"/>
        <item x="110"/>
        <item x="14"/>
        <item x="52"/>
        <item x="87"/>
        <item x="56"/>
        <item x="99"/>
        <item x="7"/>
        <item x="73"/>
        <item x="96"/>
        <item x="76"/>
        <item x="79"/>
        <item x="106"/>
        <item x="105"/>
        <item x="9"/>
        <item x="6"/>
        <item x="8"/>
        <item x="108"/>
        <item x="22"/>
        <item x="17"/>
        <item x="19"/>
        <item x="86"/>
        <item x="92"/>
        <item x="29"/>
        <item x="25"/>
        <item x="20"/>
        <item x="85"/>
        <item x="64"/>
        <item x="60"/>
        <item x="4"/>
        <item x="93"/>
        <item x="90"/>
        <item x="107"/>
        <item x="95"/>
        <item x="63"/>
        <item x="48"/>
        <item x="55"/>
        <item x="101"/>
        <item x="5"/>
        <item x="10"/>
        <item x="109"/>
        <item x="59"/>
        <item x="61"/>
        <item x="0"/>
        <item x="23"/>
        <item x="24"/>
        <item x="30"/>
        <item x="111"/>
        <item x="112"/>
        <item x="113"/>
        <item x="1"/>
        <item x="27"/>
        <item x="81"/>
        <item x="54"/>
        <item x="70"/>
        <item x="38"/>
        <item x="39"/>
        <item x="71"/>
        <item x="68"/>
        <item x="37"/>
        <item t="default"/>
      </items>
    </pivotField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3">
    <field x="11"/>
    <field x="21"/>
    <field x="8"/>
  </rowFields>
  <rowItems count="278">
    <i>
      <x/>
    </i>
    <i r="1">
      <x v="20"/>
    </i>
    <i r="2">
      <x v="24"/>
    </i>
    <i r="1">
      <x v="80"/>
    </i>
    <i r="2">
      <x v="23"/>
    </i>
    <i r="1">
      <x v="99"/>
    </i>
    <i r="2">
      <x v="20"/>
    </i>
    <i r="1">
      <x v="100"/>
    </i>
    <i r="2">
      <x v="21"/>
    </i>
    <i r="1">
      <x v="101"/>
    </i>
    <i r="2">
      <x v="22"/>
    </i>
    <i r="1">
      <x v="107"/>
    </i>
    <i r="2">
      <x v="25"/>
    </i>
    <i>
      <x v="1"/>
    </i>
    <i r="1">
      <x v="16"/>
    </i>
    <i r="2">
      <x v="62"/>
    </i>
    <i r="1">
      <x v="21"/>
    </i>
    <i r="2">
      <x v="8"/>
    </i>
    <i r="1">
      <x v="63"/>
    </i>
    <i r="2">
      <x v="4"/>
    </i>
    <i r="1">
      <x v="70"/>
    </i>
    <i r="2">
      <x v="6"/>
    </i>
    <i r="1">
      <x v="71"/>
    </i>
    <i r="2">
      <x v="3"/>
    </i>
    <i r="1">
      <x v="72"/>
    </i>
    <i r="2">
      <x v="5"/>
    </i>
    <i r="1">
      <x v="83"/>
    </i>
    <i r="2">
      <x v="64"/>
    </i>
    <i r="1">
      <x v="84"/>
    </i>
    <i r="2">
      <x v="60"/>
    </i>
    <i r="1">
      <x v="90"/>
    </i>
    <i r="2">
      <x v="63"/>
    </i>
    <i r="1">
      <x v="94"/>
    </i>
    <i r="2">
      <x v="2"/>
    </i>
    <i r="1">
      <x v="95"/>
    </i>
    <i r="2">
      <x v="7"/>
    </i>
    <i r="1">
      <x v="97"/>
    </i>
    <i r="2">
      <x v="59"/>
    </i>
    <i r="1">
      <x v="98"/>
    </i>
    <i r="2">
      <x v="61"/>
    </i>
    <i>
      <x v="2"/>
    </i>
    <i r="1">
      <x v="37"/>
    </i>
    <i r="2">
      <x v="70"/>
    </i>
    <i>
      <x v="3"/>
    </i>
    <i r="1">
      <x v="103"/>
    </i>
    <i r="2">
      <x v="116"/>
    </i>
    <i>
      <x v="4"/>
    </i>
    <i r="1">
      <x v="105"/>
    </i>
    <i r="2">
      <x v="118"/>
    </i>
    <i>
      <x v="5"/>
    </i>
    <i r="1">
      <x/>
    </i>
    <i r="2">
      <x v="87"/>
    </i>
    <i r="1">
      <x v="12"/>
    </i>
    <i r="2">
      <x v="83"/>
    </i>
    <i r="1">
      <x v="32"/>
    </i>
    <i r="2">
      <x v="78"/>
    </i>
    <i r="1">
      <x v="50"/>
    </i>
    <i r="2">
      <x v="74"/>
    </i>
    <i r="1">
      <x v="54"/>
    </i>
    <i r="2">
      <x v="86"/>
    </i>
    <i r="1">
      <x v="56"/>
    </i>
    <i r="2">
      <x v="77"/>
    </i>
    <i r="1">
      <x v="64"/>
    </i>
    <i r="2">
      <x v="75"/>
    </i>
    <i r="1">
      <x v="77"/>
    </i>
    <i r="2">
      <x v="89"/>
    </i>
    <i r="1">
      <x v="82"/>
    </i>
    <i r="2">
      <x v="88"/>
    </i>
    <i r="1">
      <x v="113"/>
    </i>
    <i r="2">
      <x v="73"/>
    </i>
    <i>
      <x v="6"/>
    </i>
    <i r="1">
      <x v="16"/>
    </i>
    <i r="2">
      <x v="76"/>
    </i>
    <i r="1">
      <x v="22"/>
    </i>
    <i r="2">
      <x/>
    </i>
    <i>
      <x v="7"/>
    </i>
    <i r="1">
      <x v="19"/>
    </i>
    <i r="2">
      <x v="58"/>
    </i>
    <i r="1">
      <x v="24"/>
    </i>
    <i r="2">
      <x v="57"/>
    </i>
    <i r="1">
      <x v="33"/>
    </i>
    <i r="2">
      <x v="53"/>
    </i>
    <i r="1">
      <x v="40"/>
    </i>
    <i r="2">
      <x v="51"/>
    </i>
    <i r="1">
      <x v="51"/>
    </i>
    <i r="2">
      <x v="50"/>
    </i>
    <i r="1">
      <x v="59"/>
    </i>
    <i r="2">
      <x v="52"/>
    </i>
    <i r="1">
      <x v="61"/>
    </i>
    <i r="2">
      <x v="56"/>
    </i>
    <i r="1">
      <x v="92"/>
    </i>
    <i r="2">
      <x v="55"/>
    </i>
    <i r="1">
      <x v="109"/>
    </i>
    <i r="2">
      <x v="54"/>
    </i>
    <i>
      <x v="8"/>
    </i>
    <i r="1">
      <x v="9"/>
    </i>
    <i r="2">
      <x v="33"/>
    </i>
    <i r="1">
      <x v="10"/>
    </i>
    <i r="2">
      <x v="32"/>
    </i>
    <i r="1">
      <x v="11"/>
    </i>
    <i r="2">
      <x v="26"/>
    </i>
    <i r="1">
      <x v="36"/>
    </i>
    <i r="2">
      <x v="29"/>
    </i>
    <i r="1">
      <x v="46"/>
    </i>
    <i r="2">
      <x v="31"/>
    </i>
    <i r="1">
      <x v="48"/>
    </i>
    <i r="2">
      <x v="30"/>
    </i>
    <i r="1">
      <x v="79"/>
    </i>
    <i r="2">
      <x v="27"/>
    </i>
    <i r="1">
      <x v="102"/>
    </i>
    <i r="2">
      <x v="28"/>
    </i>
    <i>
      <x v="9"/>
    </i>
    <i r="1">
      <x v="2"/>
    </i>
    <i r="2">
      <x v="100"/>
    </i>
    <i r="1">
      <x v="3"/>
    </i>
    <i r="2">
      <x v="44"/>
    </i>
    <i r="1">
      <x v="5"/>
    </i>
    <i r="2">
      <x v="42"/>
    </i>
    <i r="1">
      <x v="6"/>
    </i>
    <i r="2">
      <x v="46"/>
    </i>
    <i r="1">
      <x v="27"/>
    </i>
    <i r="2">
      <x v="40"/>
    </i>
    <i r="1">
      <x v="29"/>
    </i>
    <i r="2">
      <x v="71"/>
    </i>
    <i r="1">
      <x v="31"/>
    </i>
    <i r="2">
      <x v="45"/>
    </i>
    <i r="1">
      <x v="44"/>
    </i>
    <i r="2">
      <x v="48"/>
    </i>
    <i r="1">
      <x v="53"/>
    </i>
    <i r="2">
      <x v="43"/>
    </i>
    <i r="1">
      <x v="55"/>
    </i>
    <i r="2">
      <x v="41"/>
    </i>
    <i r="1">
      <x v="80"/>
    </i>
    <i r="2">
      <x v="49"/>
    </i>
    <i r="1">
      <x v="91"/>
    </i>
    <i r="2">
      <x v="47"/>
    </i>
    <i>
      <x v="10"/>
    </i>
    <i r="1">
      <x v="17"/>
    </i>
    <i r="2">
      <x v="93"/>
    </i>
    <i r="1">
      <x v="102"/>
    </i>
    <i r="2">
      <x v="115"/>
    </i>
    <i r="1">
      <x v="111"/>
    </i>
    <i r="2">
      <x v="37"/>
    </i>
    <i r="1">
      <x v="112"/>
    </i>
    <i r="2">
      <x v="38"/>
    </i>
    <i>
      <x v="11"/>
    </i>
    <i r="1">
      <x v="104"/>
    </i>
    <i r="2">
      <x v="117"/>
    </i>
    <i>
      <x v="12"/>
    </i>
    <i r="1">
      <x v="62"/>
    </i>
    <i r="2">
      <x v="102"/>
    </i>
    <i>
      <x v="13"/>
    </i>
    <i r="1">
      <x v="14"/>
    </i>
    <i r="2">
      <x v="12"/>
    </i>
    <i r="1">
      <x v="42"/>
    </i>
    <i r="2">
      <x v="15"/>
    </i>
    <i r="1">
      <x v="43"/>
    </i>
    <i r="2">
      <x v="13"/>
    </i>
    <i r="1">
      <x v="58"/>
    </i>
    <i r="2">
      <x v="11"/>
    </i>
    <i r="1">
      <x v="75"/>
    </i>
    <i r="2">
      <x v="14"/>
    </i>
    <i>
      <x v="14"/>
    </i>
    <i r="1">
      <x v="47"/>
    </i>
    <i r="2">
      <x v="34"/>
    </i>
    <i r="1">
      <x v="57"/>
    </i>
    <i r="2">
      <x v="114"/>
    </i>
    <i r="1">
      <x v="106"/>
    </i>
    <i r="2">
      <x v="35"/>
    </i>
    <i r="1">
      <x v="115"/>
    </i>
    <i r="2">
      <x v="36"/>
    </i>
    <i>
      <x v="15"/>
    </i>
    <i r="1">
      <x v="45"/>
    </i>
    <i r="2">
      <x v="39"/>
    </i>
    <i>
      <x v="16"/>
    </i>
    <i r="1">
      <x v="68"/>
    </i>
    <i r="2">
      <x v="110"/>
    </i>
    <i r="1">
      <x v="69"/>
    </i>
    <i r="2">
      <x v="109"/>
    </i>
    <i r="1">
      <x v="73"/>
    </i>
    <i r="2">
      <x v="112"/>
    </i>
    <i r="1">
      <x v="80"/>
    </i>
    <i r="2">
      <x v="108"/>
    </i>
    <i r="1">
      <x v="88"/>
    </i>
    <i r="2">
      <x v="111"/>
    </i>
    <i>
      <x v="17"/>
    </i>
    <i r="1">
      <x v="29"/>
    </i>
    <i r="2">
      <x v="69"/>
    </i>
    <i r="1">
      <x v="34"/>
    </i>
    <i r="2">
      <x v="120"/>
    </i>
    <i r="1">
      <x v="37"/>
    </i>
    <i r="2">
      <x v="70"/>
    </i>
    <i r="1">
      <x v="110"/>
    </i>
    <i r="2">
      <x v="72"/>
    </i>
    <i>
      <x v="18"/>
    </i>
    <i r="1">
      <x v="7"/>
    </i>
    <i r="2">
      <x v="18"/>
    </i>
    <i r="1">
      <x v="8"/>
    </i>
    <i r="2">
      <x v="10"/>
    </i>
    <i r="1">
      <x v="25"/>
    </i>
    <i r="2">
      <x v="9"/>
    </i>
    <i r="1">
      <x v="74"/>
    </i>
    <i r="2">
      <x v="19"/>
    </i>
    <i r="1">
      <x v="76"/>
    </i>
    <i r="2">
      <x v="16"/>
    </i>
    <i r="1">
      <x v="81"/>
    </i>
    <i r="2">
      <x v="17"/>
    </i>
    <i>
      <x v="19"/>
    </i>
    <i r="1">
      <x v="93"/>
    </i>
    <i r="2">
      <x v="104"/>
    </i>
    <i>
      <x v="20"/>
    </i>
    <i r="1">
      <x v="26"/>
    </i>
    <i r="2">
      <x v="121"/>
    </i>
    <i r="1">
      <x v="106"/>
    </i>
    <i r="2">
      <x v="122"/>
    </i>
    <i>
      <x v="21"/>
    </i>
    <i r="1">
      <x v="18"/>
    </i>
    <i r="2">
      <x v="91"/>
    </i>
    <i r="1">
      <x v="49"/>
    </i>
    <i r="2">
      <x v="94"/>
    </i>
    <i r="1">
      <x v="52"/>
    </i>
    <i r="2">
      <x v="97"/>
    </i>
    <i r="1">
      <x v="60"/>
    </i>
    <i r="2">
      <x v="90"/>
    </i>
    <i r="1">
      <x v="78"/>
    </i>
    <i r="2">
      <x v="95"/>
    </i>
    <i r="1">
      <x v="86"/>
    </i>
    <i r="2">
      <x v="96"/>
    </i>
    <i r="1">
      <x v="87"/>
    </i>
    <i r="2">
      <x v="92"/>
    </i>
    <i>
      <x v="22"/>
    </i>
    <i r="1">
      <x v="66"/>
    </i>
    <i r="2">
      <x v="79"/>
    </i>
    <i r="1">
      <x v="85"/>
    </i>
    <i r="2">
      <x v="1"/>
    </i>
    <i r="1">
      <x v="89"/>
    </i>
    <i r="2">
      <x v="98"/>
    </i>
    <i>
      <x v="23"/>
    </i>
    <i r="1">
      <x v="96"/>
    </i>
    <i r="2">
      <x v="113"/>
    </i>
    <i>
      <x v="24"/>
    </i>
    <i r="1">
      <x v="1"/>
    </i>
    <i r="2">
      <x v="81"/>
    </i>
    <i r="1">
      <x v="15"/>
    </i>
    <i r="2">
      <x v="80"/>
    </i>
    <i r="1">
      <x v="23"/>
    </i>
    <i r="2">
      <x v="103"/>
    </i>
    <i r="1">
      <x v="28"/>
    </i>
    <i r="2">
      <x v="85"/>
    </i>
    <i r="1">
      <x v="30"/>
    </i>
    <i r="2">
      <x v="105"/>
    </i>
    <i r="1">
      <x v="38"/>
    </i>
    <i r="2">
      <x v="106"/>
    </i>
    <i r="1">
      <x v="39"/>
    </i>
    <i r="2">
      <x v="101"/>
    </i>
    <i r="1">
      <x v="41"/>
    </i>
    <i r="2">
      <x v="107"/>
    </i>
    <i r="1">
      <x v="65"/>
    </i>
    <i r="2">
      <x v="99"/>
    </i>
    <i r="1">
      <x v="67"/>
    </i>
    <i r="2">
      <x v="82"/>
    </i>
    <i r="1">
      <x v="108"/>
    </i>
    <i r="2">
      <x v="84"/>
    </i>
    <i>
      <x v="25"/>
    </i>
    <i r="1">
      <x v="4"/>
    </i>
    <i r="2">
      <x v="123"/>
    </i>
    <i r="1">
      <x v="13"/>
    </i>
    <i r="2">
      <x v="67"/>
    </i>
    <i r="1">
      <x v="29"/>
    </i>
    <i r="2">
      <x v="66"/>
    </i>
    <i r="1">
      <x v="34"/>
    </i>
    <i r="2">
      <x v="65"/>
    </i>
    <i r="1">
      <x v="114"/>
    </i>
    <i r="2">
      <x v="68"/>
    </i>
    <i>
      <x v="26"/>
    </i>
    <i r="1">
      <x v="35"/>
    </i>
    <i r="2">
      <x v="1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hier="-1"/>
  </pageFields>
  <dataFields count="5">
    <dataField name="Suma de Apropiacion_x000a_Incial" fld="25" baseField="0" baseItem="0" numFmtId="44"/>
    <dataField name="Suma de Definitivo" fld="30" baseField="0" baseItem="0" numFmtId="44"/>
    <dataField name="Suma de Disponibilidades" fld="31" baseField="0" baseItem="0" numFmtId="44"/>
    <dataField name="Suma de Compromisos" fld="32" baseField="0" baseItem="0" numFmtId="44"/>
    <dataField name="Suma de Obligaciones" fld="33" baseField="0" baseItem="0" numFmtId="44"/>
  </dataFields>
  <formats count="201">
    <format dxfId="371">
      <pivotArea field="4" type="button" dataOnly="0" labelOnly="1" outline="0"/>
    </format>
    <format dxfId="3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9">
      <pivotArea dataOnly="0" outline="0" fieldPosition="0">
        <references count="2">
          <reference field="4294967294" count="4">
            <x v="1"/>
            <x v="2"/>
            <x v="3"/>
            <x v="4"/>
          </reference>
          <reference field="10" count="1" selected="0">
            <x v="0"/>
          </reference>
        </references>
      </pivotArea>
    </format>
    <format dxfId="368">
      <pivotArea field="5" type="button" dataOnly="0" labelOnly="1" outline="0"/>
    </format>
    <format dxfId="367">
      <pivotArea field="10" type="button" dataOnly="0" labelOnly="1" outline="0" axis="axisPage" fieldPosition="0"/>
    </format>
    <format dxfId="366">
      <pivotArea field="11" type="button" dataOnly="0" labelOnly="1" outline="0" axis="axisRow" fieldPosition="0"/>
    </format>
    <format dxfId="365">
      <pivotArea dataOnly="0" labelOnly="1" fieldPosition="0">
        <references count="1">
          <reference field="11" count="0"/>
        </references>
      </pivotArea>
    </format>
    <format dxfId="364">
      <pivotArea dataOnly="0" labelOnly="1" grandRow="1" outline="0" fieldPosition="0"/>
    </format>
    <format dxfId="363">
      <pivotArea dataOnly="0" labelOnly="1" fieldPosition="0">
        <references count="2">
          <reference field="11" count="1" selected="0">
            <x v="0"/>
          </reference>
          <reference field="21" count="6">
            <x v="20"/>
            <x v="80"/>
            <x v="99"/>
            <x v="100"/>
            <x v="101"/>
            <x v="107"/>
          </reference>
        </references>
      </pivotArea>
    </format>
    <format dxfId="362">
      <pivotArea dataOnly="0" labelOnly="1" fieldPosition="0">
        <references count="2">
          <reference field="11" count="1" selected="0">
            <x v="1"/>
          </reference>
          <reference field="21" count="13">
            <x v="16"/>
            <x v="21"/>
            <x v="63"/>
            <x v="70"/>
            <x v="71"/>
            <x v="72"/>
            <x v="83"/>
            <x v="84"/>
            <x v="90"/>
            <x v="94"/>
            <x v="95"/>
            <x v="97"/>
            <x v="98"/>
          </reference>
        </references>
      </pivotArea>
    </format>
    <format dxfId="361">
      <pivotArea dataOnly="0" labelOnly="1" fieldPosition="0">
        <references count="2">
          <reference field="11" count="1" selected="0">
            <x v="2"/>
          </reference>
          <reference field="21" count="1">
            <x v="37"/>
          </reference>
        </references>
      </pivotArea>
    </format>
    <format dxfId="360">
      <pivotArea dataOnly="0" labelOnly="1" fieldPosition="0">
        <references count="2">
          <reference field="11" count="1" selected="0">
            <x v="3"/>
          </reference>
          <reference field="21" count="1">
            <x v="103"/>
          </reference>
        </references>
      </pivotArea>
    </format>
    <format dxfId="359">
      <pivotArea dataOnly="0" labelOnly="1" fieldPosition="0">
        <references count="2">
          <reference field="11" count="1" selected="0">
            <x v="4"/>
          </reference>
          <reference field="21" count="1">
            <x v="105"/>
          </reference>
        </references>
      </pivotArea>
    </format>
    <format dxfId="358">
      <pivotArea dataOnly="0" labelOnly="1" fieldPosition="0">
        <references count="2">
          <reference field="11" count="1" selected="0">
            <x v="5"/>
          </reference>
          <reference field="21" count="10">
            <x v="0"/>
            <x v="12"/>
            <x v="32"/>
            <x v="50"/>
            <x v="54"/>
            <x v="56"/>
            <x v="64"/>
            <x v="77"/>
            <x v="82"/>
            <x v="113"/>
          </reference>
        </references>
      </pivotArea>
    </format>
    <format dxfId="357">
      <pivotArea dataOnly="0" labelOnly="1" fieldPosition="0">
        <references count="2">
          <reference field="11" count="1" selected="0">
            <x v="6"/>
          </reference>
          <reference field="21" count="2">
            <x v="16"/>
            <x v="22"/>
          </reference>
        </references>
      </pivotArea>
    </format>
    <format dxfId="356">
      <pivotArea dataOnly="0" labelOnly="1" fieldPosition="0">
        <references count="2">
          <reference field="11" count="1" selected="0">
            <x v="7"/>
          </reference>
          <reference field="21" count="9">
            <x v="19"/>
            <x v="24"/>
            <x v="33"/>
            <x v="40"/>
            <x v="51"/>
            <x v="59"/>
            <x v="61"/>
            <x v="92"/>
            <x v="109"/>
          </reference>
        </references>
      </pivotArea>
    </format>
    <format dxfId="355">
      <pivotArea dataOnly="0" labelOnly="1" fieldPosition="0">
        <references count="2">
          <reference field="11" count="1" selected="0">
            <x v="8"/>
          </reference>
          <reference field="21" count="8">
            <x v="9"/>
            <x v="10"/>
            <x v="11"/>
            <x v="36"/>
            <x v="46"/>
            <x v="48"/>
            <x v="79"/>
            <x v="102"/>
          </reference>
        </references>
      </pivotArea>
    </format>
    <format dxfId="354">
      <pivotArea dataOnly="0" labelOnly="1" fieldPosition="0">
        <references count="2">
          <reference field="11" count="1" selected="0">
            <x v="9"/>
          </reference>
          <reference field="21" count="12">
            <x v="2"/>
            <x v="3"/>
            <x v="5"/>
            <x v="6"/>
            <x v="27"/>
            <x v="29"/>
            <x v="31"/>
            <x v="44"/>
            <x v="53"/>
            <x v="55"/>
            <x v="80"/>
            <x v="91"/>
          </reference>
        </references>
      </pivotArea>
    </format>
    <format dxfId="353">
      <pivotArea dataOnly="0" labelOnly="1" fieldPosition="0">
        <references count="2">
          <reference field="11" count="1" selected="0">
            <x v="10"/>
          </reference>
          <reference field="21" count="4">
            <x v="17"/>
            <x v="102"/>
            <x v="111"/>
            <x v="112"/>
          </reference>
        </references>
      </pivotArea>
    </format>
    <format dxfId="352">
      <pivotArea dataOnly="0" labelOnly="1" fieldPosition="0">
        <references count="2">
          <reference field="11" count="1" selected="0">
            <x v="11"/>
          </reference>
          <reference field="21" count="1">
            <x v="104"/>
          </reference>
        </references>
      </pivotArea>
    </format>
    <format dxfId="351">
      <pivotArea dataOnly="0" labelOnly="1" fieldPosition="0">
        <references count="2">
          <reference field="11" count="1" selected="0">
            <x v="12"/>
          </reference>
          <reference field="21" count="1">
            <x v="62"/>
          </reference>
        </references>
      </pivotArea>
    </format>
    <format dxfId="350">
      <pivotArea dataOnly="0" labelOnly="1" fieldPosition="0">
        <references count="2">
          <reference field="11" count="1" selected="0">
            <x v="13"/>
          </reference>
          <reference field="21" count="5">
            <x v="14"/>
            <x v="42"/>
            <x v="43"/>
            <x v="58"/>
            <x v="75"/>
          </reference>
        </references>
      </pivotArea>
    </format>
    <format dxfId="349">
      <pivotArea dataOnly="0" labelOnly="1" fieldPosition="0">
        <references count="2">
          <reference field="11" count="1" selected="0">
            <x v="14"/>
          </reference>
          <reference field="21" count="4">
            <x v="47"/>
            <x v="57"/>
            <x v="106"/>
            <x v="115"/>
          </reference>
        </references>
      </pivotArea>
    </format>
    <format dxfId="348">
      <pivotArea dataOnly="0" labelOnly="1" fieldPosition="0">
        <references count="2">
          <reference field="11" count="1" selected="0">
            <x v="15"/>
          </reference>
          <reference field="21" count="1">
            <x v="45"/>
          </reference>
        </references>
      </pivotArea>
    </format>
    <format dxfId="347">
      <pivotArea dataOnly="0" labelOnly="1" fieldPosition="0">
        <references count="2">
          <reference field="11" count="1" selected="0">
            <x v="16"/>
          </reference>
          <reference field="21" count="5">
            <x v="68"/>
            <x v="69"/>
            <x v="73"/>
            <x v="80"/>
            <x v="88"/>
          </reference>
        </references>
      </pivotArea>
    </format>
    <format dxfId="346">
      <pivotArea dataOnly="0" labelOnly="1" fieldPosition="0">
        <references count="2">
          <reference field="11" count="1" selected="0">
            <x v="17"/>
          </reference>
          <reference field="21" count="4">
            <x v="29"/>
            <x v="34"/>
            <x v="37"/>
            <x v="110"/>
          </reference>
        </references>
      </pivotArea>
    </format>
    <format dxfId="345">
      <pivotArea dataOnly="0" labelOnly="1" fieldPosition="0">
        <references count="2">
          <reference field="11" count="1" selected="0">
            <x v="18"/>
          </reference>
          <reference field="21" count="6">
            <x v="7"/>
            <x v="8"/>
            <x v="25"/>
            <x v="74"/>
            <x v="76"/>
            <x v="81"/>
          </reference>
        </references>
      </pivotArea>
    </format>
    <format dxfId="344">
      <pivotArea dataOnly="0" labelOnly="1" fieldPosition="0">
        <references count="2">
          <reference field="11" count="1" selected="0">
            <x v="19"/>
          </reference>
          <reference field="21" count="1">
            <x v="93"/>
          </reference>
        </references>
      </pivotArea>
    </format>
    <format dxfId="343">
      <pivotArea dataOnly="0" labelOnly="1" fieldPosition="0">
        <references count="2">
          <reference field="11" count="1" selected="0">
            <x v="20"/>
          </reference>
          <reference field="21" count="2">
            <x v="26"/>
            <x v="106"/>
          </reference>
        </references>
      </pivotArea>
    </format>
    <format dxfId="342">
      <pivotArea dataOnly="0" labelOnly="1" fieldPosition="0">
        <references count="2">
          <reference field="11" count="1" selected="0">
            <x v="21"/>
          </reference>
          <reference field="21" count="7">
            <x v="18"/>
            <x v="49"/>
            <x v="52"/>
            <x v="60"/>
            <x v="78"/>
            <x v="86"/>
            <x v="87"/>
          </reference>
        </references>
      </pivotArea>
    </format>
    <format dxfId="341">
      <pivotArea dataOnly="0" labelOnly="1" fieldPosition="0">
        <references count="2">
          <reference field="11" count="1" selected="0">
            <x v="22"/>
          </reference>
          <reference field="21" count="3">
            <x v="66"/>
            <x v="85"/>
            <x v="89"/>
          </reference>
        </references>
      </pivotArea>
    </format>
    <format dxfId="340">
      <pivotArea dataOnly="0" labelOnly="1" fieldPosition="0">
        <references count="2">
          <reference field="11" count="1" selected="0">
            <x v="23"/>
          </reference>
          <reference field="21" count="1">
            <x v="96"/>
          </reference>
        </references>
      </pivotArea>
    </format>
    <format dxfId="339">
      <pivotArea dataOnly="0" labelOnly="1" fieldPosition="0">
        <references count="2">
          <reference field="11" count="1" selected="0">
            <x v="24"/>
          </reference>
          <reference field="21" count="11">
            <x v="1"/>
            <x v="15"/>
            <x v="23"/>
            <x v="28"/>
            <x v="30"/>
            <x v="38"/>
            <x v="39"/>
            <x v="41"/>
            <x v="65"/>
            <x v="67"/>
            <x v="108"/>
          </reference>
        </references>
      </pivotArea>
    </format>
    <format dxfId="338">
      <pivotArea dataOnly="0" labelOnly="1" fieldPosition="0">
        <references count="2">
          <reference field="11" count="1" selected="0">
            <x v="25"/>
          </reference>
          <reference field="21" count="5">
            <x v="4"/>
            <x v="13"/>
            <x v="29"/>
            <x v="34"/>
            <x v="114"/>
          </reference>
        </references>
      </pivotArea>
    </format>
    <format dxfId="337">
      <pivotArea dataOnly="0" labelOnly="1" fieldPosition="0">
        <references count="2">
          <reference field="11" count="1" selected="0">
            <x v="26"/>
          </reference>
          <reference field="21" count="1">
            <x v="35"/>
          </reference>
        </references>
      </pivotArea>
    </format>
    <format dxfId="336">
      <pivotArea dataOnly="0" labelOnly="1" fieldPosition="0">
        <references count="2">
          <reference field="11" count="1" selected="0">
            <x v="27"/>
          </reference>
          <reference field="21" count="1">
            <x v="39"/>
          </reference>
        </references>
      </pivotArea>
    </format>
    <format dxfId="335">
      <pivotArea dataOnly="0" labelOnly="1" fieldPosition="0">
        <references count="3">
          <reference field="8" count="1">
            <x v="24"/>
          </reference>
          <reference field="11" count="1" selected="0">
            <x v="0"/>
          </reference>
          <reference field="21" count="1" selected="0">
            <x v="20"/>
          </reference>
        </references>
      </pivotArea>
    </format>
    <format dxfId="334">
      <pivotArea dataOnly="0" labelOnly="1" fieldPosition="0">
        <references count="3">
          <reference field="8" count="1">
            <x v="23"/>
          </reference>
          <reference field="11" count="1" selected="0">
            <x v="0"/>
          </reference>
          <reference field="21" count="1" selected="0">
            <x v="80"/>
          </reference>
        </references>
      </pivotArea>
    </format>
    <format dxfId="333">
      <pivotArea dataOnly="0" labelOnly="1" fieldPosition="0">
        <references count="3">
          <reference field="8" count="1">
            <x v="20"/>
          </reference>
          <reference field="11" count="1" selected="0">
            <x v="0"/>
          </reference>
          <reference field="21" count="1" selected="0">
            <x v="99"/>
          </reference>
        </references>
      </pivotArea>
    </format>
    <format dxfId="332">
      <pivotArea dataOnly="0" labelOnly="1" fieldPosition="0">
        <references count="3">
          <reference field="8" count="1">
            <x v="21"/>
          </reference>
          <reference field="11" count="1" selected="0">
            <x v="0"/>
          </reference>
          <reference field="21" count="1" selected="0">
            <x v="100"/>
          </reference>
        </references>
      </pivotArea>
    </format>
    <format dxfId="331">
      <pivotArea dataOnly="0" labelOnly="1" fieldPosition="0">
        <references count="3">
          <reference field="8" count="1">
            <x v="22"/>
          </reference>
          <reference field="11" count="1" selected="0">
            <x v="0"/>
          </reference>
          <reference field="21" count="1" selected="0">
            <x v="101"/>
          </reference>
        </references>
      </pivotArea>
    </format>
    <format dxfId="330">
      <pivotArea dataOnly="0" labelOnly="1" fieldPosition="0">
        <references count="3">
          <reference field="8" count="1">
            <x v="25"/>
          </reference>
          <reference field="11" count="1" selected="0">
            <x v="0"/>
          </reference>
          <reference field="21" count="1" selected="0">
            <x v="107"/>
          </reference>
        </references>
      </pivotArea>
    </format>
    <format dxfId="329">
      <pivotArea dataOnly="0" labelOnly="1" fieldPosition="0">
        <references count="3">
          <reference field="8" count="1">
            <x v="62"/>
          </reference>
          <reference field="11" count="1" selected="0">
            <x v="1"/>
          </reference>
          <reference field="21" count="1" selected="0">
            <x v="16"/>
          </reference>
        </references>
      </pivotArea>
    </format>
    <format dxfId="328">
      <pivotArea dataOnly="0" labelOnly="1" fieldPosition="0">
        <references count="3">
          <reference field="8" count="1">
            <x v="8"/>
          </reference>
          <reference field="11" count="1" selected="0">
            <x v="1"/>
          </reference>
          <reference field="21" count="1" selected="0">
            <x v="21"/>
          </reference>
        </references>
      </pivotArea>
    </format>
    <format dxfId="327">
      <pivotArea dataOnly="0" labelOnly="1" fieldPosition="0">
        <references count="3">
          <reference field="8" count="1">
            <x v="4"/>
          </reference>
          <reference field="11" count="1" selected="0">
            <x v="1"/>
          </reference>
          <reference field="21" count="1" selected="0">
            <x v="63"/>
          </reference>
        </references>
      </pivotArea>
    </format>
    <format dxfId="326">
      <pivotArea dataOnly="0" labelOnly="1" fieldPosition="0">
        <references count="3">
          <reference field="8" count="1">
            <x v="6"/>
          </reference>
          <reference field="11" count="1" selected="0">
            <x v="1"/>
          </reference>
          <reference field="21" count="1" selected="0">
            <x v="70"/>
          </reference>
        </references>
      </pivotArea>
    </format>
    <format dxfId="325">
      <pivotArea dataOnly="0" labelOnly="1" fieldPosition="0">
        <references count="3">
          <reference field="8" count="1">
            <x v="3"/>
          </reference>
          <reference field="11" count="1" selected="0">
            <x v="1"/>
          </reference>
          <reference field="21" count="1" selected="0">
            <x v="71"/>
          </reference>
        </references>
      </pivotArea>
    </format>
    <format dxfId="324">
      <pivotArea dataOnly="0" labelOnly="1" fieldPosition="0">
        <references count="3">
          <reference field="8" count="1">
            <x v="5"/>
          </reference>
          <reference field="11" count="1" selected="0">
            <x v="1"/>
          </reference>
          <reference field="21" count="1" selected="0">
            <x v="72"/>
          </reference>
        </references>
      </pivotArea>
    </format>
    <format dxfId="323">
      <pivotArea dataOnly="0" labelOnly="1" fieldPosition="0">
        <references count="3">
          <reference field="8" count="1">
            <x v="64"/>
          </reference>
          <reference field="11" count="1" selected="0">
            <x v="1"/>
          </reference>
          <reference field="21" count="1" selected="0">
            <x v="83"/>
          </reference>
        </references>
      </pivotArea>
    </format>
    <format dxfId="322">
      <pivotArea dataOnly="0" labelOnly="1" fieldPosition="0">
        <references count="3">
          <reference field="8" count="1">
            <x v="60"/>
          </reference>
          <reference field="11" count="1" selected="0">
            <x v="1"/>
          </reference>
          <reference field="21" count="1" selected="0">
            <x v="84"/>
          </reference>
        </references>
      </pivotArea>
    </format>
    <format dxfId="321">
      <pivotArea dataOnly="0" labelOnly="1" fieldPosition="0">
        <references count="3">
          <reference field="8" count="1">
            <x v="63"/>
          </reference>
          <reference field="11" count="1" selected="0">
            <x v="1"/>
          </reference>
          <reference field="21" count="1" selected="0">
            <x v="90"/>
          </reference>
        </references>
      </pivotArea>
    </format>
    <format dxfId="320">
      <pivotArea dataOnly="0" labelOnly="1" fieldPosition="0">
        <references count="3">
          <reference field="8" count="1">
            <x v="2"/>
          </reference>
          <reference field="11" count="1" selected="0">
            <x v="1"/>
          </reference>
          <reference field="21" count="1" selected="0">
            <x v="94"/>
          </reference>
        </references>
      </pivotArea>
    </format>
    <format dxfId="319">
      <pivotArea dataOnly="0" labelOnly="1" fieldPosition="0">
        <references count="3">
          <reference field="8" count="1">
            <x v="7"/>
          </reference>
          <reference field="11" count="1" selected="0">
            <x v="1"/>
          </reference>
          <reference field="21" count="1" selected="0">
            <x v="95"/>
          </reference>
        </references>
      </pivotArea>
    </format>
    <format dxfId="318">
      <pivotArea dataOnly="0" labelOnly="1" fieldPosition="0">
        <references count="3">
          <reference field="8" count="1">
            <x v="59"/>
          </reference>
          <reference field="11" count="1" selected="0">
            <x v="1"/>
          </reference>
          <reference field="21" count="1" selected="0">
            <x v="97"/>
          </reference>
        </references>
      </pivotArea>
    </format>
    <format dxfId="317">
      <pivotArea dataOnly="0" labelOnly="1" fieldPosition="0">
        <references count="3">
          <reference field="8" count="1">
            <x v="61"/>
          </reference>
          <reference field="11" count="1" selected="0">
            <x v="1"/>
          </reference>
          <reference field="21" count="1" selected="0">
            <x v="98"/>
          </reference>
        </references>
      </pivotArea>
    </format>
    <format dxfId="316">
      <pivotArea dataOnly="0" labelOnly="1" fieldPosition="0">
        <references count="3">
          <reference field="8" count="1">
            <x v="70"/>
          </reference>
          <reference field="11" count="1" selected="0">
            <x v="2"/>
          </reference>
          <reference field="21" count="1" selected="0">
            <x v="37"/>
          </reference>
        </references>
      </pivotArea>
    </format>
    <format dxfId="315">
      <pivotArea dataOnly="0" labelOnly="1" fieldPosition="0">
        <references count="3">
          <reference field="8" count="1">
            <x v="116"/>
          </reference>
          <reference field="11" count="1" selected="0">
            <x v="3"/>
          </reference>
          <reference field="21" count="1" selected="0">
            <x v="103"/>
          </reference>
        </references>
      </pivotArea>
    </format>
    <format dxfId="314">
      <pivotArea dataOnly="0" labelOnly="1" fieldPosition="0">
        <references count="3">
          <reference field="8" count="1">
            <x v="118"/>
          </reference>
          <reference field="11" count="1" selected="0">
            <x v="4"/>
          </reference>
          <reference field="21" count="1" selected="0">
            <x v="105"/>
          </reference>
        </references>
      </pivotArea>
    </format>
    <format dxfId="313">
      <pivotArea dataOnly="0" labelOnly="1" fieldPosition="0">
        <references count="3">
          <reference field="8" count="1">
            <x v="87"/>
          </reference>
          <reference field="11" count="1" selected="0">
            <x v="5"/>
          </reference>
          <reference field="21" count="1" selected="0">
            <x v="0"/>
          </reference>
        </references>
      </pivotArea>
    </format>
    <format dxfId="312">
      <pivotArea dataOnly="0" labelOnly="1" fieldPosition="0">
        <references count="3">
          <reference field="8" count="1">
            <x v="83"/>
          </reference>
          <reference field="11" count="1" selected="0">
            <x v="5"/>
          </reference>
          <reference field="21" count="1" selected="0">
            <x v="12"/>
          </reference>
        </references>
      </pivotArea>
    </format>
    <format dxfId="311">
      <pivotArea dataOnly="0" labelOnly="1" fieldPosition="0">
        <references count="3">
          <reference field="8" count="1">
            <x v="78"/>
          </reference>
          <reference field="11" count="1" selected="0">
            <x v="5"/>
          </reference>
          <reference field="21" count="1" selected="0">
            <x v="32"/>
          </reference>
        </references>
      </pivotArea>
    </format>
    <format dxfId="310">
      <pivotArea dataOnly="0" labelOnly="1" fieldPosition="0">
        <references count="3">
          <reference field="8" count="1">
            <x v="74"/>
          </reference>
          <reference field="11" count="1" selected="0">
            <x v="5"/>
          </reference>
          <reference field="21" count="1" selected="0">
            <x v="50"/>
          </reference>
        </references>
      </pivotArea>
    </format>
    <format dxfId="309">
      <pivotArea dataOnly="0" labelOnly="1" fieldPosition="0">
        <references count="3">
          <reference field="8" count="1">
            <x v="86"/>
          </reference>
          <reference field="11" count="1" selected="0">
            <x v="5"/>
          </reference>
          <reference field="21" count="1" selected="0">
            <x v="54"/>
          </reference>
        </references>
      </pivotArea>
    </format>
    <format dxfId="308">
      <pivotArea dataOnly="0" labelOnly="1" fieldPosition="0">
        <references count="3">
          <reference field="8" count="1">
            <x v="77"/>
          </reference>
          <reference field="11" count="1" selected="0">
            <x v="5"/>
          </reference>
          <reference field="21" count="1" selected="0">
            <x v="56"/>
          </reference>
        </references>
      </pivotArea>
    </format>
    <format dxfId="307">
      <pivotArea dataOnly="0" labelOnly="1" fieldPosition="0">
        <references count="3">
          <reference field="8" count="1">
            <x v="75"/>
          </reference>
          <reference field="11" count="1" selected="0">
            <x v="5"/>
          </reference>
          <reference field="21" count="1" selected="0">
            <x v="64"/>
          </reference>
        </references>
      </pivotArea>
    </format>
    <format dxfId="306">
      <pivotArea dataOnly="0" labelOnly="1" fieldPosition="0">
        <references count="3">
          <reference field="8" count="1">
            <x v="89"/>
          </reference>
          <reference field="11" count="1" selected="0">
            <x v="5"/>
          </reference>
          <reference field="21" count="1" selected="0">
            <x v="77"/>
          </reference>
        </references>
      </pivotArea>
    </format>
    <format dxfId="305">
      <pivotArea dataOnly="0" labelOnly="1" fieldPosition="0">
        <references count="3">
          <reference field="8" count="1">
            <x v="88"/>
          </reference>
          <reference field="11" count="1" selected="0">
            <x v="5"/>
          </reference>
          <reference field="21" count="1" selected="0">
            <x v="82"/>
          </reference>
        </references>
      </pivotArea>
    </format>
    <format dxfId="304">
      <pivotArea dataOnly="0" labelOnly="1" fieldPosition="0">
        <references count="3">
          <reference field="8" count="1">
            <x v="73"/>
          </reference>
          <reference field="11" count="1" selected="0">
            <x v="5"/>
          </reference>
          <reference field="21" count="1" selected="0">
            <x v="113"/>
          </reference>
        </references>
      </pivotArea>
    </format>
    <format dxfId="303">
      <pivotArea dataOnly="0" labelOnly="1" fieldPosition="0">
        <references count="3">
          <reference field="8" count="1">
            <x v="76"/>
          </reference>
          <reference field="11" count="1" selected="0">
            <x v="6"/>
          </reference>
          <reference field="21" count="1" selected="0">
            <x v="16"/>
          </reference>
        </references>
      </pivotArea>
    </format>
    <format dxfId="302">
      <pivotArea dataOnly="0" labelOnly="1" fieldPosition="0">
        <references count="3">
          <reference field="8" count="1">
            <x v="0"/>
          </reference>
          <reference field="11" count="1" selected="0">
            <x v="6"/>
          </reference>
          <reference field="21" count="1" selected="0">
            <x v="22"/>
          </reference>
        </references>
      </pivotArea>
    </format>
    <format dxfId="301">
      <pivotArea dataOnly="0" labelOnly="1" fieldPosition="0">
        <references count="3">
          <reference field="8" count="1">
            <x v="58"/>
          </reference>
          <reference field="11" count="1" selected="0">
            <x v="7"/>
          </reference>
          <reference field="21" count="1" selected="0">
            <x v="19"/>
          </reference>
        </references>
      </pivotArea>
    </format>
    <format dxfId="300">
      <pivotArea dataOnly="0" labelOnly="1" fieldPosition="0">
        <references count="3">
          <reference field="8" count="1">
            <x v="57"/>
          </reference>
          <reference field="11" count="1" selected="0">
            <x v="7"/>
          </reference>
          <reference field="21" count="1" selected="0">
            <x v="24"/>
          </reference>
        </references>
      </pivotArea>
    </format>
    <format dxfId="299">
      <pivotArea dataOnly="0" labelOnly="1" fieldPosition="0">
        <references count="3">
          <reference field="8" count="1">
            <x v="53"/>
          </reference>
          <reference field="11" count="1" selected="0">
            <x v="7"/>
          </reference>
          <reference field="21" count="1" selected="0">
            <x v="33"/>
          </reference>
        </references>
      </pivotArea>
    </format>
    <format dxfId="298">
      <pivotArea dataOnly="0" labelOnly="1" fieldPosition="0">
        <references count="3">
          <reference field="8" count="1">
            <x v="51"/>
          </reference>
          <reference field="11" count="1" selected="0">
            <x v="7"/>
          </reference>
          <reference field="21" count="1" selected="0">
            <x v="40"/>
          </reference>
        </references>
      </pivotArea>
    </format>
    <format dxfId="297">
      <pivotArea dataOnly="0" labelOnly="1" fieldPosition="0">
        <references count="3">
          <reference field="8" count="1">
            <x v="50"/>
          </reference>
          <reference field="11" count="1" selected="0">
            <x v="7"/>
          </reference>
          <reference field="21" count="1" selected="0">
            <x v="51"/>
          </reference>
        </references>
      </pivotArea>
    </format>
    <format dxfId="296">
      <pivotArea dataOnly="0" labelOnly="1" fieldPosition="0">
        <references count="3">
          <reference field="8" count="1">
            <x v="52"/>
          </reference>
          <reference field="11" count="1" selected="0">
            <x v="7"/>
          </reference>
          <reference field="21" count="1" selected="0">
            <x v="59"/>
          </reference>
        </references>
      </pivotArea>
    </format>
    <format dxfId="295">
      <pivotArea dataOnly="0" labelOnly="1" fieldPosition="0">
        <references count="3">
          <reference field="8" count="1">
            <x v="56"/>
          </reference>
          <reference field="11" count="1" selected="0">
            <x v="7"/>
          </reference>
          <reference field="21" count="1" selected="0">
            <x v="61"/>
          </reference>
        </references>
      </pivotArea>
    </format>
    <format dxfId="294">
      <pivotArea dataOnly="0" labelOnly="1" fieldPosition="0">
        <references count="3">
          <reference field="8" count="1">
            <x v="55"/>
          </reference>
          <reference field="11" count="1" selected="0">
            <x v="7"/>
          </reference>
          <reference field="21" count="1" selected="0">
            <x v="92"/>
          </reference>
        </references>
      </pivotArea>
    </format>
    <format dxfId="293">
      <pivotArea dataOnly="0" labelOnly="1" fieldPosition="0">
        <references count="3">
          <reference field="8" count="1">
            <x v="54"/>
          </reference>
          <reference field="11" count="1" selected="0">
            <x v="7"/>
          </reference>
          <reference field="21" count="1" selected="0">
            <x v="109"/>
          </reference>
        </references>
      </pivotArea>
    </format>
    <format dxfId="292">
      <pivotArea dataOnly="0" labelOnly="1" fieldPosition="0">
        <references count="3">
          <reference field="8" count="1">
            <x v="33"/>
          </reference>
          <reference field="11" count="1" selected="0">
            <x v="8"/>
          </reference>
          <reference field="21" count="1" selected="0">
            <x v="9"/>
          </reference>
        </references>
      </pivotArea>
    </format>
    <format dxfId="291">
      <pivotArea dataOnly="0" labelOnly="1" fieldPosition="0">
        <references count="3">
          <reference field="8" count="1">
            <x v="32"/>
          </reference>
          <reference field="11" count="1" selected="0">
            <x v="8"/>
          </reference>
          <reference field="21" count="1" selected="0">
            <x v="10"/>
          </reference>
        </references>
      </pivotArea>
    </format>
    <format dxfId="290">
      <pivotArea dataOnly="0" labelOnly="1" fieldPosition="0">
        <references count="3">
          <reference field="8" count="1">
            <x v="26"/>
          </reference>
          <reference field="11" count="1" selected="0">
            <x v="8"/>
          </reference>
          <reference field="21" count="1" selected="0">
            <x v="11"/>
          </reference>
        </references>
      </pivotArea>
    </format>
    <format dxfId="289">
      <pivotArea dataOnly="0" labelOnly="1" fieldPosition="0">
        <references count="3">
          <reference field="8" count="1">
            <x v="29"/>
          </reference>
          <reference field="11" count="1" selected="0">
            <x v="8"/>
          </reference>
          <reference field="21" count="1" selected="0">
            <x v="36"/>
          </reference>
        </references>
      </pivotArea>
    </format>
    <format dxfId="288">
      <pivotArea dataOnly="0" labelOnly="1" fieldPosition="0">
        <references count="3">
          <reference field="8" count="1">
            <x v="31"/>
          </reference>
          <reference field="11" count="1" selected="0">
            <x v="8"/>
          </reference>
          <reference field="21" count="1" selected="0">
            <x v="46"/>
          </reference>
        </references>
      </pivotArea>
    </format>
    <format dxfId="287">
      <pivotArea dataOnly="0" labelOnly="1" fieldPosition="0">
        <references count="3">
          <reference field="8" count="1">
            <x v="30"/>
          </reference>
          <reference field="11" count="1" selected="0">
            <x v="8"/>
          </reference>
          <reference field="21" count="1" selected="0">
            <x v="48"/>
          </reference>
        </references>
      </pivotArea>
    </format>
    <format dxfId="286">
      <pivotArea dataOnly="0" labelOnly="1" fieldPosition="0">
        <references count="3">
          <reference field="8" count="1">
            <x v="27"/>
          </reference>
          <reference field="11" count="1" selected="0">
            <x v="8"/>
          </reference>
          <reference field="21" count="1" selected="0">
            <x v="79"/>
          </reference>
        </references>
      </pivotArea>
    </format>
    <format dxfId="285">
      <pivotArea dataOnly="0" labelOnly="1" fieldPosition="0">
        <references count="3">
          <reference field="8" count="1">
            <x v="28"/>
          </reference>
          <reference field="11" count="1" selected="0">
            <x v="8"/>
          </reference>
          <reference field="21" count="1" selected="0">
            <x v="102"/>
          </reference>
        </references>
      </pivotArea>
    </format>
    <format dxfId="284">
      <pivotArea dataOnly="0" labelOnly="1" fieldPosition="0">
        <references count="3">
          <reference field="8" count="1">
            <x v="100"/>
          </reference>
          <reference field="11" count="1" selected="0">
            <x v="9"/>
          </reference>
          <reference field="21" count="1" selected="0">
            <x v="2"/>
          </reference>
        </references>
      </pivotArea>
    </format>
    <format dxfId="283">
      <pivotArea dataOnly="0" labelOnly="1" fieldPosition="0">
        <references count="3">
          <reference field="8" count="1">
            <x v="44"/>
          </reference>
          <reference field="11" count="1" selected="0">
            <x v="9"/>
          </reference>
          <reference field="21" count="1" selected="0">
            <x v="3"/>
          </reference>
        </references>
      </pivotArea>
    </format>
    <format dxfId="282">
      <pivotArea dataOnly="0" labelOnly="1" fieldPosition="0">
        <references count="3">
          <reference field="8" count="1">
            <x v="42"/>
          </reference>
          <reference field="11" count="1" selected="0">
            <x v="9"/>
          </reference>
          <reference field="21" count="1" selected="0">
            <x v="5"/>
          </reference>
        </references>
      </pivotArea>
    </format>
    <format dxfId="281">
      <pivotArea dataOnly="0" labelOnly="1" fieldPosition="0">
        <references count="3">
          <reference field="8" count="1">
            <x v="46"/>
          </reference>
          <reference field="11" count="1" selected="0">
            <x v="9"/>
          </reference>
          <reference field="21" count="1" selected="0">
            <x v="6"/>
          </reference>
        </references>
      </pivotArea>
    </format>
    <format dxfId="280">
      <pivotArea dataOnly="0" labelOnly="1" fieldPosition="0">
        <references count="3">
          <reference field="8" count="1">
            <x v="40"/>
          </reference>
          <reference field="11" count="1" selected="0">
            <x v="9"/>
          </reference>
          <reference field="21" count="1" selected="0">
            <x v="27"/>
          </reference>
        </references>
      </pivotArea>
    </format>
    <format dxfId="279">
      <pivotArea dataOnly="0" labelOnly="1" fieldPosition="0">
        <references count="3">
          <reference field="8" count="1">
            <x v="71"/>
          </reference>
          <reference field="11" count="1" selected="0">
            <x v="9"/>
          </reference>
          <reference field="21" count="1" selected="0">
            <x v="29"/>
          </reference>
        </references>
      </pivotArea>
    </format>
    <format dxfId="278">
      <pivotArea dataOnly="0" labelOnly="1" fieldPosition="0">
        <references count="3">
          <reference field="8" count="1">
            <x v="45"/>
          </reference>
          <reference field="11" count="1" selected="0">
            <x v="9"/>
          </reference>
          <reference field="21" count="1" selected="0">
            <x v="31"/>
          </reference>
        </references>
      </pivotArea>
    </format>
    <format dxfId="277">
      <pivotArea dataOnly="0" labelOnly="1" fieldPosition="0">
        <references count="3">
          <reference field="8" count="1">
            <x v="48"/>
          </reference>
          <reference field="11" count="1" selected="0">
            <x v="9"/>
          </reference>
          <reference field="21" count="1" selected="0">
            <x v="44"/>
          </reference>
        </references>
      </pivotArea>
    </format>
    <format dxfId="276">
      <pivotArea dataOnly="0" labelOnly="1" fieldPosition="0">
        <references count="3">
          <reference field="8" count="1">
            <x v="43"/>
          </reference>
          <reference field="11" count="1" selected="0">
            <x v="9"/>
          </reference>
          <reference field="21" count="1" selected="0">
            <x v="53"/>
          </reference>
        </references>
      </pivotArea>
    </format>
    <format dxfId="275">
      <pivotArea dataOnly="0" labelOnly="1" fieldPosition="0">
        <references count="3">
          <reference field="8" count="1">
            <x v="41"/>
          </reference>
          <reference field="11" count="1" selected="0">
            <x v="9"/>
          </reference>
          <reference field="21" count="1" selected="0">
            <x v="55"/>
          </reference>
        </references>
      </pivotArea>
    </format>
    <format dxfId="274">
      <pivotArea dataOnly="0" labelOnly="1" fieldPosition="0">
        <references count="3">
          <reference field="8" count="1">
            <x v="49"/>
          </reference>
          <reference field="11" count="1" selected="0">
            <x v="9"/>
          </reference>
          <reference field="21" count="1" selected="0">
            <x v="80"/>
          </reference>
        </references>
      </pivotArea>
    </format>
    <format dxfId="273">
      <pivotArea dataOnly="0" labelOnly="1" fieldPosition="0">
        <references count="3">
          <reference field="8" count="1">
            <x v="47"/>
          </reference>
          <reference field="11" count="1" selected="0">
            <x v="9"/>
          </reference>
          <reference field="21" count="1" selected="0">
            <x v="91"/>
          </reference>
        </references>
      </pivotArea>
    </format>
    <format dxfId="272">
      <pivotArea dataOnly="0" labelOnly="1" fieldPosition="0">
        <references count="3">
          <reference field="8" count="1">
            <x v="93"/>
          </reference>
          <reference field="11" count="1" selected="0">
            <x v="10"/>
          </reference>
          <reference field="21" count="1" selected="0">
            <x v="17"/>
          </reference>
        </references>
      </pivotArea>
    </format>
    <format dxfId="271">
      <pivotArea dataOnly="0" labelOnly="1" fieldPosition="0">
        <references count="3">
          <reference field="8" count="1">
            <x v="115"/>
          </reference>
          <reference field="11" count="1" selected="0">
            <x v="10"/>
          </reference>
          <reference field="21" count="1" selected="0">
            <x v="102"/>
          </reference>
        </references>
      </pivotArea>
    </format>
    <format dxfId="270">
      <pivotArea dataOnly="0" labelOnly="1" fieldPosition="0">
        <references count="3">
          <reference field="8" count="1">
            <x v="37"/>
          </reference>
          <reference field="11" count="1" selected="0">
            <x v="10"/>
          </reference>
          <reference field="21" count="1" selected="0">
            <x v="111"/>
          </reference>
        </references>
      </pivotArea>
    </format>
    <format dxfId="269">
      <pivotArea dataOnly="0" labelOnly="1" fieldPosition="0">
        <references count="3">
          <reference field="8" count="1">
            <x v="38"/>
          </reference>
          <reference field="11" count="1" selected="0">
            <x v="10"/>
          </reference>
          <reference field="21" count="1" selected="0">
            <x v="112"/>
          </reference>
        </references>
      </pivotArea>
    </format>
    <format dxfId="268">
      <pivotArea dataOnly="0" labelOnly="1" fieldPosition="0">
        <references count="3">
          <reference field="8" count="1">
            <x v="117"/>
          </reference>
          <reference field="11" count="1" selected="0">
            <x v="11"/>
          </reference>
          <reference field="21" count="1" selected="0">
            <x v="104"/>
          </reference>
        </references>
      </pivotArea>
    </format>
    <format dxfId="267">
      <pivotArea dataOnly="0" labelOnly="1" fieldPosition="0">
        <references count="3">
          <reference field="8" count="1">
            <x v="102"/>
          </reference>
          <reference field="11" count="1" selected="0">
            <x v="12"/>
          </reference>
          <reference field="21" count="1" selected="0">
            <x v="62"/>
          </reference>
        </references>
      </pivotArea>
    </format>
    <format dxfId="266">
      <pivotArea dataOnly="0" labelOnly="1" fieldPosition="0">
        <references count="3">
          <reference field="8" count="1">
            <x v="12"/>
          </reference>
          <reference field="11" count="1" selected="0">
            <x v="13"/>
          </reference>
          <reference field="21" count="1" selected="0">
            <x v="14"/>
          </reference>
        </references>
      </pivotArea>
    </format>
    <format dxfId="265">
      <pivotArea dataOnly="0" labelOnly="1" fieldPosition="0">
        <references count="3">
          <reference field="8" count="1">
            <x v="15"/>
          </reference>
          <reference field="11" count="1" selected="0">
            <x v="13"/>
          </reference>
          <reference field="21" count="1" selected="0">
            <x v="42"/>
          </reference>
        </references>
      </pivotArea>
    </format>
    <format dxfId="264">
      <pivotArea dataOnly="0" labelOnly="1" fieldPosition="0">
        <references count="3">
          <reference field="8" count="1">
            <x v="13"/>
          </reference>
          <reference field="11" count="1" selected="0">
            <x v="13"/>
          </reference>
          <reference field="21" count="1" selected="0">
            <x v="43"/>
          </reference>
        </references>
      </pivotArea>
    </format>
    <format dxfId="263">
      <pivotArea dataOnly="0" labelOnly="1" fieldPosition="0">
        <references count="3">
          <reference field="8" count="1">
            <x v="11"/>
          </reference>
          <reference field="11" count="1" selected="0">
            <x v="13"/>
          </reference>
          <reference field="21" count="1" selected="0">
            <x v="58"/>
          </reference>
        </references>
      </pivotArea>
    </format>
    <format dxfId="262">
      <pivotArea dataOnly="0" labelOnly="1" fieldPosition="0">
        <references count="3">
          <reference field="8" count="1">
            <x v="14"/>
          </reference>
          <reference field="11" count="1" selected="0">
            <x v="13"/>
          </reference>
          <reference field="21" count="1" selected="0">
            <x v="75"/>
          </reference>
        </references>
      </pivotArea>
    </format>
    <format dxfId="261">
      <pivotArea dataOnly="0" labelOnly="1" fieldPosition="0">
        <references count="3">
          <reference field="8" count="1">
            <x v="34"/>
          </reference>
          <reference field="11" count="1" selected="0">
            <x v="14"/>
          </reference>
          <reference field="21" count="1" selected="0">
            <x v="47"/>
          </reference>
        </references>
      </pivotArea>
    </format>
    <format dxfId="260">
      <pivotArea dataOnly="0" labelOnly="1" fieldPosition="0">
        <references count="3">
          <reference field="8" count="1">
            <x v="114"/>
          </reference>
          <reference field="11" count="1" selected="0">
            <x v="14"/>
          </reference>
          <reference field="21" count="1" selected="0">
            <x v="57"/>
          </reference>
        </references>
      </pivotArea>
    </format>
    <format dxfId="259">
      <pivotArea dataOnly="0" labelOnly="1" fieldPosition="0">
        <references count="3">
          <reference field="8" count="1">
            <x v="35"/>
          </reference>
          <reference field="11" count="1" selected="0">
            <x v="14"/>
          </reference>
          <reference field="21" count="1" selected="0">
            <x v="106"/>
          </reference>
        </references>
      </pivotArea>
    </format>
    <format dxfId="258">
      <pivotArea dataOnly="0" labelOnly="1" fieldPosition="0">
        <references count="3">
          <reference field="8" count="1">
            <x v="36"/>
          </reference>
          <reference field="11" count="1" selected="0">
            <x v="14"/>
          </reference>
          <reference field="21" count="1" selected="0">
            <x v="115"/>
          </reference>
        </references>
      </pivotArea>
    </format>
    <format dxfId="257">
      <pivotArea dataOnly="0" labelOnly="1" fieldPosition="0">
        <references count="3">
          <reference field="8" count="1">
            <x v="39"/>
          </reference>
          <reference field="11" count="1" selected="0">
            <x v="15"/>
          </reference>
          <reference field="21" count="1" selected="0">
            <x v="45"/>
          </reference>
        </references>
      </pivotArea>
    </format>
    <format dxfId="256">
      <pivotArea dataOnly="0" labelOnly="1" fieldPosition="0">
        <references count="3">
          <reference field="8" count="1">
            <x v="110"/>
          </reference>
          <reference field="11" count="1" selected="0">
            <x v="16"/>
          </reference>
          <reference field="21" count="1" selected="0">
            <x v="68"/>
          </reference>
        </references>
      </pivotArea>
    </format>
    <format dxfId="255">
      <pivotArea dataOnly="0" labelOnly="1" fieldPosition="0">
        <references count="3">
          <reference field="8" count="1">
            <x v="109"/>
          </reference>
          <reference field="11" count="1" selected="0">
            <x v="16"/>
          </reference>
          <reference field="21" count="1" selected="0">
            <x v="69"/>
          </reference>
        </references>
      </pivotArea>
    </format>
    <format dxfId="254">
      <pivotArea dataOnly="0" labelOnly="1" fieldPosition="0">
        <references count="3">
          <reference field="8" count="1">
            <x v="112"/>
          </reference>
          <reference field="11" count="1" selected="0">
            <x v="16"/>
          </reference>
          <reference field="21" count="1" selected="0">
            <x v="73"/>
          </reference>
        </references>
      </pivotArea>
    </format>
    <format dxfId="253">
      <pivotArea dataOnly="0" labelOnly="1" fieldPosition="0">
        <references count="3">
          <reference field="8" count="1">
            <x v="108"/>
          </reference>
          <reference field="11" count="1" selected="0">
            <x v="16"/>
          </reference>
          <reference field="21" count="1" selected="0">
            <x v="80"/>
          </reference>
        </references>
      </pivotArea>
    </format>
    <format dxfId="252">
      <pivotArea dataOnly="0" labelOnly="1" fieldPosition="0">
        <references count="3">
          <reference field="8" count="1">
            <x v="111"/>
          </reference>
          <reference field="11" count="1" selected="0">
            <x v="16"/>
          </reference>
          <reference field="21" count="1" selected="0">
            <x v="88"/>
          </reference>
        </references>
      </pivotArea>
    </format>
    <format dxfId="251">
      <pivotArea dataOnly="0" labelOnly="1" fieldPosition="0">
        <references count="3">
          <reference field="8" count="1">
            <x v="69"/>
          </reference>
          <reference field="11" count="1" selected="0">
            <x v="17"/>
          </reference>
          <reference field="21" count="1" selected="0">
            <x v="29"/>
          </reference>
        </references>
      </pivotArea>
    </format>
    <format dxfId="250">
      <pivotArea dataOnly="0" labelOnly="1" fieldPosition="0">
        <references count="3">
          <reference field="8" count="1">
            <x v="120"/>
          </reference>
          <reference field="11" count="1" selected="0">
            <x v="17"/>
          </reference>
          <reference field="21" count="1" selected="0">
            <x v="34"/>
          </reference>
        </references>
      </pivotArea>
    </format>
    <format dxfId="249">
      <pivotArea dataOnly="0" labelOnly="1" fieldPosition="0">
        <references count="3">
          <reference field="8" count="1">
            <x v="70"/>
          </reference>
          <reference field="11" count="1" selected="0">
            <x v="17"/>
          </reference>
          <reference field="21" count="1" selected="0">
            <x v="37"/>
          </reference>
        </references>
      </pivotArea>
    </format>
    <format dxfId="248">
      <pivotArea dataOnly="0" labelOnly="1" fieldPosition="0">
        <references count="3">
          <reference field="8" count="1">
            <x v="72"/>
          </reference>
          <reference field="11" count="1" selected="0">
            <x v="17"/>
          </reference>
          <reference field="21" count="1" selected="0">
            <x v="110"/>
          </reference>
        </references>
      </pivotArea>
    </format>
    <format dxfId="247">
      <pivotArea dataOnly="0" labelOnly="1" fieldPosition="0">
        <references count="3">
          <reference field="8" count="1">
            <x v="18"/>
          </reference>
          <reference field="11" count="1" selected="0">
            <x v="18"/>
          </reference>
          <reference field="21" count="1" selected="0">
            <x v="7"/>
          </reference>
        </references>
      </pivotArea>
    </format>
    <format dxfId="246">
      <pivotArea dataOnly="0" labelOnly="1" fieldPosition="0">
        <references count="3">
          <reference field="8" count="1">
            <x v="10"/>
          </reference>
          <reference field="11" count="1" selected="0">
            <x v="18"/>
          </reference>
          <reference field="21" count="1" selected="0">
            <x v="8"/>
          </reference>
        </references>
      </pivotArea>
    </format>
    <format dxfId="245">
      <pivotArea dataOnly="0" labelOnly="1" fieldPosition="0">
        <references count="3">
          <reference field="8" count="1">
            <x v="9"/>
          </reference>
          <reference field="11" count="1" selected="0">
            <x v="18"/>
          </reference>
          <reference field="21" count="1" selected="0">
            <x v="25"/>
          </reference>
        </references>
      </pivotArea>
    </format>
    <format dxfId="244">
      <pivotArea dataOnly="0" labelOnly="1" fieldPosition="0">
        <references count="3">
          <reference field="8" count="1">
            <x v="19"/>
          </reference>
          <reference field="11" count="1" selected="0">
            <x v="18"/>
          </reference>
          <reference field="21" count="1" selected="0">
            <x v="74"/>
          </reference>
        </references>
      </pivotArea>
    </format>
    <format dxfId="243">
      <pivotArea dataOnly="0" labelOnly="1" fieldPosition="0">
        <references count="3">
          <reference field="8" count="1">
            <x v="16"/>
          </reference>
          <reference field="11" count="1" selected="0">
            <x v="18"/>
          </reference>
          <reference field="21" count="1" selected="0">
            <x v="76"/>
          </reference>
        </references>
      </pivotArea>
    </format>
    <format dxfId="242">
      <pivotArea dataOnly="0" labelOnly="1" fieldPosition="0">
        <references count="3">
          <reference field="8" count="1">
            <x v="17"/>
          </reference>
          <reference field="11" count="1" selected="0">
            <x v="18"/>
          </reference>
          <reference field="21" count="1" selected="0">
            <x v="81"/>
          </reference>
        </references>
      </pivotArea>
    </format>
    <format dxfId="241">
      <pivotArea dataOnly="0" labelOnly="1" fieldPosition="0">
        <references count="3">
          <reference field="8" count="1">
            <x v="104"/>
          </reference>
          <reference field="11" count="1" selected="0">
            <x v="19"/>
          </reference>
          <reference field="21" count="1" selected="0">
            <x v="93"/>
          </reference>
        </references>
      </pivotArea>
    </format>
    <format dxfId="240">
      <pivotArea dataOnly="0" labelOnly="1" fieldPosition="0">
        <references count="3">
          <reference field="8" count="1">
            <x v="121"/>
          </reference>
          <reference field="11" count="1" selected="0">
            <x v="20"/>
          </reference>
          <reference field="21" count="1" selected="0">
            <x v="26"/>
          </reference>
        </references>
      </pivotArea>
    </format>
    <format dxfId="239">
      <pivotArea dataOnly="0" labelOnly="1" fieldPosition="0">
        <references count="3">
          <reference field="8" count="1">
            <x v="122"/>
          </reference>
          <reference field="11" count="1" selected="0">
            <x v="20"/>
          </reference>
          <reference field="21" count="1" selected="0">
            <x v="106"/>
          </reference>
        </references>
      </pivotArea>
    </format>
    <format dxfId="238">
      <pivotArea dataOnly="0" labelOnly="1" fieldPosition="0">
        <references count="3">
          <reference field="8" count="1">
            <x v="91"/>
          </reference>
          <reference field="11" count="1" selected="0">
            <x v="21"/>
          </reference>
          <reference field="21" count="1" selected="0">
            <x v="18"/>
          </reference>
        </references>
      </pivotArea>
    </format>
    <format dxfId="237">
      <pivotArea dataOnly="0" labelOnly="1" fieldPosition="0">
        <references count="3">
          <reference field="8" count="1">
            <x v="94"/>
          </reference>
          <reference field="11" count="1" selected="0">
            <x v="21"/>
          </reference>
          <reference field="21" count="1" selected="0">
            <x v="49"/>
          </reference>
        </references>
      </pivotArea>
    </format>
    <format dxfId="236">
      <pivotArea dataOnly="0" labelOnly="1" fieldPosition="0">
        <references count="3">
          <reference field="8" count="1">
            <x v="97"/>
          </reference>
          <reference field="11" count="1" selected="0">
            <x v="21"/>
          </reference>
          <reference field="21" count="1" selected="0">
            <x v="52"/>
          </reference>
        </references>
      </pivotArea>
    </format>
    <format dxfId="235">
      <pivotArea dataOnly="0" labelOnly="1" fieldPosition="0">
        <references count="3">
          <reference field="8" count="1">
            <x v="90"/>
          </reference>
          <reference field="11" count="1" selected="0">
            <x v="21"/>
          </reference>
          <reference field="21" count="1" selected="0">
            <x v="60"/>
          </reference>
        </references>
      </pivotArea>
    </format>
    <format dxfId="234">
      <pivotArea dataOnly="0" labelOnly="1" fieldPosition="0">
        <references count="3">
          <reference field="8" count="1">
            <x v="95"/>
          </reference>
          <reference field="11" count="1" selected="0">
            <x v="21"/>
          </reference>
          <reference field="21" count="1" selected="0">
            <x v="78"/>
          </reference>
        </references>
      </pivotArea>
    </format>
    <format dxfId="233">
      <pivotArea dataOnly="0" labelOnly="1" fieldPosition="0">
        <references count="3">
          <reference field="8" count="1">
            <x v="96"/>
          </reference>
          <reference field="11" count="1" selected="0">
            <x v="21"/>
          </reference>
          <reference field="21" count="1" selected="0">
            <x v="86"/>
          </reference>
        </references>
      </pivotArea>
    </format>
    <format dxfId="232">
      <pivotArea dataOnly="0" labelOnly="1" fieldPosition="0">
        <references count="3">
          <reference field="8" count="1">
            <x v="92"/>
          </reference>
          <reference field="11" count="1" selected="0">
            <x v="21"/>
          </reference>
          <reference field="21" count="1" selected="0">
            <x v="87"/>
          </reference>
        </references>
      </pivotArea>
    </format>
    <format dxfId="231">
      <pivotArea dataOnly="0" labelOnly="1" fieldPosition="0">
        <references count="3">
          <reference field="8" count="1">
            <x v="79"/>
          </reference>
          <reference field="11" count="1" selected="0">
            <x v="22"/>
          </reference>
          <reference field="21" count="1" selected="0">
            <x v="66"/>
          </reference>
        </references>
      </pivotArea>
    </format>
    <format dxfId="230">
      <pivotArea dataOnly="0" labelOnly="1" fieldPosition="0">
        <references count="3">
          <reference field="8" count="1">
            <x v="1"/>
          </reference>
          <reference field="11" count="1" selected="0">
            <x v="22"/>
          </reference>
          <reference field="21" count="1" selected="0">
            <x v="85"/>
          </reference>
        </references>
      </pivotArea>
    </format>
    <format dxfId="229">
      <pivotArea dataOnly="0" labelOnly="1" fieldPosition="0">
        <references count="3">
          <reference field="8" count="1">
            <x v="98"/>
          </reference>
          <reference field="11" count="1" selected="0">
            <x v="22"/>
          </reference>
          <reference field="21" count="1" selected="0">
            <x v="89"/>
          </reference>
        </references>
      </pivotArea>
    </format>
    <format dxfId="228">
      <pivotArea dataOnly="0" labelOnly="1" fieldPosition="0">
        <references count="3">
          <reference field="8" count="1">
            <x v="113"/>
          </reference>
          <reference field="11" count="1" selected="0">
            <x v="23"/>
          </reference>
          <reference field="21" count="1" selected="0">
            <x v="96"/>
          </reference>
        </references>
      </pivotArea>
    </format>
    <format dxfId="227">
      <pivotArea dataOnly="0" labelOnly="1" fieldPosition="0">
        <references count="3">
          <reference field="8" count="1">
            <x v="81"/>
          </reference>
          <reference field="11" count="1" selected="0">
            <x v="24"/>
          </reference>
          <reference field="21" count="1" selected="0">
            <x v="1"/>
          </reference>
        </references>
      </pivotArea>
    </format>
    <format dxfId="226">
      <pivotArea dataOnly="0" labelOnly="1" fieldPosition="0">
        <references count="3">
          <reference field="8" count="1">
            <x v="80"/>
          </reference>
          <reference field="11" count="1" selected="0">
            <x v="24"/>
          </reference>
          <reference field="21" count="1" selected="0">
            <x v="15"/>
          </reference>
        </references>
      </pivotArea>
    </format>
    <format dxfId="225">
      <pivotArea dataOnly="0" labelOnly="1" fieldPosition="0">
        <references count="3">
          <reference field="8" count="1">
            <x v="103"/>
          </reference>
          <reference field="11" count="1" selected="0">
            <x v="24"/>
          </reference>
          <reference field="21" count="1" selected="0">
            <x v="23"/>
          </reference>
        </references>
      </pivotArea>
    </format>
    <format dxfId="224">
      <pivotArea dataOnly="0" labelOnly="1" fieldPosition="0">
        <references count="3">
          <reference field="8" count="1">
            <x v="85"/>
          </reference>
          <reference field="11" count="1" selected="0">
            <x v="24"/>
          </reference>
          <reference field="21" count="1" selected="0">
            <x v="28"/>
          </reference>
        </references>
      </pivotArea>
    </format>
    <format dxfId="223">
      <pivotArea dataOnly="0" labelOnly="1" fieldPosition="0">
        <references count="3">
          <reference field="8" count="1">
            <x v="105"/>
          </reference>
          <reference field="11" count="1" selected="0">
            <x v="24"/>
          </reference>
          <reference field="21" count="1" selected="0">
            <x v="30"/>
          </reference>
        </references>
      </pivotArea>
    </format>
    <format dxfId="222">
      <pivotArea dataOnly="0" labelOnly="1" fieldPosition="0">
        <references count="3">
          <reference field="8" count="1">
            <x v="106"/>
          </reference>
          <reference field="11" count="1" selected="0">
            <x v="24"/>
          </reference>
          <reference field="21" count="1" selected="0">
            <x v="38"/>
          </reference>
        </references>
      </pivotArea>
    </format>
    <format dxfId="221">
      <pivotArea dataOnly="0" labelOnly="1" fieldPosition="0">
        <references count="3">
          <reference field="8" count="1">
            <x v="101"/>
          </reference>
          <reference field="11" count="1" selected="0">
            <x v="24"/>
          </reference>
          <reference field="21" count="1" selected="0">
            <x v="39"/>
          </reference>
        </references>
      </pivotArea>
    </format>
    <format dxfId="220">
      <pivotArea dataOnly="0" labelOnly="1" fieldPosition="0">
        <references count="3">
          <reference field="8" count="1">
            <x v="107"/>
          </reference>
          <reference field="11" count="1" selected="0">
            <x v="24"/>
          </reference>
          <reference field="21" count="1" selected="0">
            <x v="41"/>
          </reference>
        </references>
      </pivotArea>
    </format>
    <format dxfId="219">
      <pivotArea dataOnly="0" labelOnly="1" fieldPosition="0">
        <references count="3">
          <reference field="8" count="1">
            <x v="99"/>
          </reference>
          <reference field="11" count="1" selected="0">
            <x v="24"/>
          </reference>
          <reference field="21" count="1" selected="0">
            <x v="65"/>
          </reference>
        </references>
      </pivotArea>
    </format>
    <format dxfId="218">
      <pivotArea dataOnly="0" labelOnly="1" fieldPosition="0">
        <references count="3">
          <reference field="8" count="1">
            <x v="82"/>
          </reference>
          <reference field="11" count="1" selected="0">
            <x v="24"/>
          </reference>
          <reference field="21" count="1" selected="0">
            <x v="67"/>
          </reference>
        </references>
      </pivotArea>
    </format>
    <format dxfId="217">
      <pivotArea dataOnly="0" labelOnly="1" fieldPosition="0">
        <references count="3">
          <reference field="8" count="1">
            <x v="84"/>
          </reference>
          <reference field="11" count="1" selected="0">
            <x v="24"/>
          </reference>
          <reference field="21" count="1" selected="0">
            <x v="108"/>
          </reference>
        </references>
      </pivotArea>
    </format>
    <format dxfId="216">
      <pivotArea dataOnly="0" labelOnly="1" fieldPosition="0">
        <references count="3">
          <reference field="8" count="1">
            <x v="123"/>
          </reference>
          <reference field="11" count="1" selected="0">
            <x v="25"/>
          </reference>
          <reference field="21" count="1" selected="0">
            <x v="4"/>
          </reference>
        </references>
      </pivotArea>
    </format>
    <format dxfId="215">
      <pivotArea dataOnly="0" labelOnly="1" fieldPosition="0">
        <references count="3">
          <reference field="8" count="1">
            <x v="67"/>
          </reference>
          <reference field="11" count="1" selected="0">
            <x v="25"/>
          </reference>
          <reference field="21" count="1" selected="0">
            <x v="13"/>
          </reference>
        </references>
      </pivotArea>
    </format>
    <format dxfId="214">
      <pivotArea dataOnly="0" labelOnly="1" fieldPosition="0">
        <references count="3">
          <reference field="8" count="1">
            <x v="66"/>
          </reference>
          <reference field="11" count="1" selected="0">
            <x v="25"/>
          </reference>
          <reference field="21" count="1" selected="0">
            <x v="29"/>
          </reference>
        </references>
      </pivotArea>
    </format>
    <format dxfId="213">
      <pivotArea dataOnly="0" labelOnly="1" fieldPosition="0">
        <references count="3">
          <reference field="8" count="1">
            <x v="65"/>
          </reference>
          <reference field="11" count="1" selected="0">
            <x v="25"/>
          </reference>
          <reference field="21" count="1" selected="0">
            <x v="34"/>
          </reference>
        </references>
      </pivotArea>
    </format>
    <format dxfId="212">
      <pivotArea dataOnly="0" labelOnly="1" fieldPosition="0">
        <references count="3">
          <reference field="8" count="1">
            <x v="68"/>
          </reference>
          <reference field="11" count="1" selected="0">
            <x v="25"/>
          </reference>
          <reference field="21" count="1" selected="0">
            <x v="114"/>
          </reference>
        </references>
      </pivotArea>
    </format>
    <format dxfId="211">
      <pivotArea dataOnly="0" labelOnly="1" fieldPosition="0">
        <references count="3">
          <reference field="8" count="1">
            <x v="119"/>
          </reference>
          <reference field="11" count="1" selected="0">
            <x v="26"/>
          </reference>
          <reference field="21" count="1" selected="0">
            <x v="35"/>
          </reference>
        </references>
      </pivotArea>
    </format>
    <format dxfId="210">
      <pivotArea dataOnly="0" labelOnly="1" fieldPosition="0">
        <references count="3">
          <reference field="8" count="1">
            <x v="101"/>
          </reference>
          <reference field="11" count="1" selected="0">
            <x v="27"/>
          </reference>
          <reference field="21" count="1" selected="0">
            <x v="39"/>
          </reference>
        </references>
      </pivotArea>
    </format>
    <format dxfId="209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0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07">
      <pivotArea dataOnly="0" labelOnly="1" fieldPosition="0">
        <references count="2">
          <reference field="11" count="1" selected="0">
            <x v="19"/>
          </reference>
          <reference field="21" count="1">
            <x v="93"/>
          </reference>
        </references>
      </pivotArea>
    </format>
    <format dxfId="206">
      <pivotArea dataOnly="0" labelOnly="1" fieldPosition="0">
        <references count="2">
          <reference field="11" count="1" selected="0">
            <x v="22"/>
          </reference>
          <reference field="21" count="1">
            <x v="66"/>
          </reference>
        </references>
      </pivotArea>
    </format>
    <format dxfId="205">
      <pivotArea dataOnly="0" labelOnly="1" fieldPosition="0">
        <references count="2">
          <reference field="11" count="1" selected="0">
            <x v="22"/>
          </reference>
          <reference field="21" count="1">
            <x v="85"/>
          </reference>
        </references>
      </pivotArea>
    </format>
    <format dxfId="204">
      <pivotArea dataOnly="0" labelOnly="1" fieldPosition="0">
        <references count="2">
          <reference field="11" count="1" selected="0">
            <x v="5"/>
          </reference>
          <reference field="21" count="1">
            <x v="32"/>
          </reference>
        </references>
      </pivotArea>
    </format>
    <format dxfId="203">
      <pivotArea dataOnly="0" labelOnly="1" fieldPosition="0">
        <references count="2">
          <reference field="11" count="1" selected="0">
            <x v="5"/>
          </reference>
          <reference field="21" count="1">
            <x v="113"/>
          </reference>
        </references>
      </pivotArea>
    </format>
    <format dxfId="202">
      <pivotArea dataOnly="0" labelOnly="1" fieldPosition="0">
        <references count="2">
          <reference field="11" count="1" selected="0">
            <x v="7"/>
          </reference>
          <reference field="21" count="1">
            <x v="40"/>
          </reference>
        </references>
      </pivotArea>
    </format>
    <format dxfId="201">
      <pivotArea dataOnly="0" labelOnly="1" fieldPosition="0">
        <references count="2">
          <reference field="11" count="1" selected="0">
            <x v="7"/>
          </reference>
          <reference field="21" count="1">
            <x v="61"/>
          </reference>
        </references>
      </pivotArea>
    </format>
    <format dxfId="200">
      <pivotArea dataOnly="0" labelOnly="1" fieldPosition="0">
        <references count="2">
          <reference field="11" count="1" selected="0">
            <x v="8"/>
          </reference>
          <reference field="21" count="1">
            <x v="36"/>
          </reference>
        </references>
      </pivotArea>
    </format>
    <format dxfId="199">
      <pivotArea dataOnly="0" labelOnly="1" fieldPosition="0">
        <references count="2">
          <reference field="11" count="1" selected="0">
            <x v="21"/>
          </reference>
          <reference field="21" count="1">
            <x v="18"/>
          </reference>
        </references>
      </pivotArea>
    </format>
    <format dxfId="198">
      <pivotArea dataOnly="0" labelOnly="1" fieldPosition="0">
        <references count="2">
          <reference field="11" count="1" selected="0">
            <x v="21"/>
          </reference>
          <reference field="21" count="1">
            <x v="49"/>
          </reference>
        </references>
      </pivotArea>
    </format>
    <format dxfId="197">
      <pivotArea dataOnly="0" labelOnly="1" fieldPosition="0">
        <references count="2">
          <reference field="11" count="1" selected="0">
            <x v="21"/>
          </reference>
          <reference field="21" count="1">
            <x v="87"/>
          </reference>
        </references>
      </pivotArea>
    </format>
    <format dxfId="196">
      <pivotArea dataOnly="0" labelOnly="1" fieldPosition="0">
        <references count="2">
          <reference field="11" count="1" selected="0">
            <x v="24"/>
          </reference>
          <reference field="21" count="1">
            <x v="28"/>
          </reference>
        </references>
      </pivotArea>
    </format>
    <format dxfId="195">
      <pivotArea dataOnly="0" labelOnly="1" fieldPosition="0">
        <references count="2">
          <reference field="11" count="1" selected="0">
            <x v="24"/>
          </reference>
          <reference field="21" count="1">
            <x v="30"/>
          </reference>
        </references>
      </pivotArea>
    </format>
    <format dxfId="194">
      <pivotArea dataOnly="0" labelOnly="1" fieldPosition="0">
        <references count="2">
          <reference field="11" count="1" selected="0">
            <x v="0"/>
          </reference>
          <reference field="21" count="1">
            <x v="20"/>
          </reference>
        </references>
      </pivotArea>
    </format>
    <format dxfId="193">
      <pivotArea dataOnly="0" labelOnly="1" fieldPosition="0">
        <references count="2">
          <reference field="11" count="1" selected="0">
            <x v="0"/>
          </reference>
          <reference field="21" count="1">
            <x v="80"/>
          </reference>
        </references>
      </pivotArea>
    </format>
    <format dxfId="192">
      <pivotArea dataOnly="0" labelOnly="1" fieldPosition="0">
        <references count="2">
          <reference field="11" count="1" selected="0">
            <x v="0"/>
          </reference>
          <reference field="21" count="1">
            <x v="99"/>
          </reference>
        </references>
      </pivotArea>
    </format>
    <format dxfId="191">
      <pivotArea dataOnly="0" labelOnly="1" fieldPosition="0">
        <references count="2">
          <reference field="11" count="1" selected="0">
            <x v="0"/>
          </reference>
          <reference field="21" count="1">
            <x v="101"/>
          </reference>
        </references>
      </pivotArea>
    </format>
    <format dxfId="190">
      <pivotArea dataOnly="0" labelOnly="1" fieldPosition="0">
        <references count="2">
          <reference field="11" count="1" selected="0">
            <x v="0"/>
          </reference>
          <reference field="21" count="1">
            <x v="107"/>
          </reference>
        </references>
      </pivotArea>
    </format>
    <format dxfId="189">
      <pivotArea dataOnly="0" labelOnly="1" fieldPosition="0">
        <references count="2">
          <reference field="11" count="1" selected="0">
            <x v="1"/>
          </reference>
          <reference field="21" count="1">
            <x v="21"/>
          </reference>
        </references>
      </pivotArea>
    </format>
    <format dxfId="188">
      <pivotArea dataOnly="0" labelOnly="1" fieldPosition="0">
        <references count="2">
          <reference field="11" count="1" selected="0">
            <x v="1"/>
          </reference>
          <reference field="21" count="1">
            <x v="21"/>
          </reference>
        </references>
      </pivotArea>
    </format>
    <format dxfId="187">
      <pivotArea dataOnly="0" labelOnly="1" fieldPosition="0">
        <references count="2">
          <reference field="11" count="1" selected="0">
            <x v="1"/>
          </reference>
          <reference field="21" count="1">
            <x v="63"/>
          </reference>
        </references>
      </pivotArea>
    </format>
    <format dxfId="186">
      <pivotArea dataOnly="0" labelOnly="1" fieldPosition="0">
        <references count="2">
          <reference field="11" count="1" selected="0">
            <x v="1"/>
          </reference>
          <reference field="21" count="1">
            <x v="70"/>
          </reference>
        </references>
      </pivotArea>
    </format>
    <format dxfId="185">
      <pivotArea dataOnly="0" labelOnly="1" fieldPosition="0">
        <references count="2">
          <reference field="11" count="1" selected="0">
            <x v="1"/>
          </reference>
          <reference field="21" count="1">
            <x v="90"/>
          </reference>
        </references>
      </pivotArea>
    </format>
    <format dxfId="184">
      <pivotArea dataOnly="0" labelOnly="1" fieldPosition="0">
        <references count="2">
          <reference field="11" count="1" selected="0">
            <x v="1"/>
          </reference>
          <reference field="21" count="1">
            <x v="94"/>
          </reference>
        </references>
      </pivotArea>
    </format>
    <format dxfId="183">
      <pivotArea dataOnly="0" labelOnly="1" fieldPosition="0">
        <references count="2">
          <reference field="11" count="1" selected="0">
            <x v="1"/>
          </reference>
          <reference field="21" count="1">
            <x v="95"/>
          </reference>
        </references>
      </pivotArea>
    </format>
    <format dxfId="182">
      <pivotArea dataOnly="0" labelOnly="1" fieldPosition="0">
        <references count="2">
          <reference field="11" count="1" selected="0">
            <x v="1"/>
          </reference>
          <reference field="21" count="1">
            <x v="97"/>
          </reference>
        </references>
      </pivotArea>
    </format>
    <format dxfId="181">
      <pivotArea dataOnly="0" labelOnly="1" fieldPosition="0">
        <references count="2">
          <reference field="11" count="1" selected="0">
            <x v="1"/>
          </reference>
          <reference field="21" count="1">
            <x v="98"/>
          </reference>
        </references>
      </pivotArea>
    </format>
    <format dxfId="180">
      <pivotArea dataOnly="0" labelOnly="1" fieldPosition="0">
        <references count="2">
          <reference field="11" count="1" selected="0">
            <x v="9"/>
          </reference>
          <reference field="21" count="1">
            <x v="29"/>
          </reference>
        </references>
      </pivotArea>
    </format>
    <format dxfId="179">
      <pivotArea dataOnly="0" labelOnly="1" fieldPosition="0">
        <references count="2">
          <reference field="11" count="1" selected="0">
            <x v="9"/>
          </reference>
          <reference field="21" count="1">
            <x v="55"/>
          </reference>
        </references>
      </pivotArea>
    </format>
    <format dxfId="178">
      <pivotArea dataOnly="0" labelOnly="1" fieldPosition="0">
        <references count="2">
          <reference field="11" count="1" selected="0">
            <x v="9"/>
          </reference>
          <reference field="21" count="1">
            <x v="80"/>
          </reference>
        </references>
      </pivotArea>
    </format>
    <format dxfId="177">
      <pivotArea dataOnly="0" labelOnly="1" fieldPosition="0">
        <references count="2">
          <reference field="11" count="1" selected="0">
            <x v="10"/>
          </reference>
          <reference field="21" count="1">
            <x v="17"/>
          </reference>
        </references>
      </pivotArea>
    </format>
    <format dxfId="176">
      <pivotArea dataOnly="0" labelOnly="1" fieldPosition="0">
        <references count="2">
          <reference field="11" count="1" selected="0">
            <x v="10"/>
          </reference>
          <reference field="21" count="1">
            <x v="17"/>
          </reference>
        </references>
      </pivotArea>
    </format>
    <format dxfId="175">
      <pivotArea dataOnly="0" labelOnly="1" fieldPosition="0">
        <references count="2">
          <reference field="11" count="1" selected="0">
            <x v="16"/>
          </reference>
          <reference field="21" count="1">
            <x v="80"/>
          </reference>
        </references>
      </pivotArea>
    </format>
    <format dxfId="174">
      <pivotArea dataOnly="0" labelOnly="1" fieldPosition="0">
        <references count="2">
          <reference field="11" count="1" selected="0">
            <x v="25"/>
          </reference>
          <reference field="21" count="1">
            <x v="13"/>
          </reference>
        </references>
      </pivotArea>
    </format>
    <format dxfId="173">
      <pivotArea dataOnly="0" labelOnly="1" fieldPosition="0">
        <references count="2">
          <reference field="11" count="1" selected="0">
            <x v="25"/>
          </reference>
          <reference field="21" count="1">
            <x v="29"/>
          </reference>
        </references>
      </pivotArea>
    </format>
    <format dxfId="172">
      <pivotArea dataOnly="0" labelOnly="1" fieldPosition="0">
        <references count="2">
          <reference field="11" count="1" selected="0">
            <x v="25"/>
          </reference>
          <reference field="21" count="1">
            <x v="34"/>
          </reference>
        </references>
      </pivotArea>
    </format>
    <format dxfId="171">
      <pivotArea dataOnly="0" labelOnly="1" fieldPosition="0">
        <references count="2">
          <reference field="11" count="1" selected="0">
            <x v="25"/>
          </reference>
          <reference field="21" count="1">
            <x v="1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41511-C555-4068-BF3C-05FB9EF4FD8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287" firstHeaderRow="0" firstDataRow="1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7">
        <item x="1"/>
        <item x="5"/>
        <item x="3"/>
        <item x="0"/>
        <item x="2"/>
        <item x="4"/>
        <item t="default"/>
      </items>
    </pivotField>
    <pivotField axis="axisRow" showAll="0">
      <items count="29">
        <item x="0"/>
        <item x="5"/>
        <item x="15"/>
        <item x="23"/>
        <item x="25"/>
        <item x="16"/>
        <item x="3"/>
        <item x="13"/>
        <item x="8"/>
        <item x="12"/>
        <item x="10"/>
        <item x="24"/>
        <item x="19"/>
        <item x="7"/>
        <item x="9"/>
        <item x="11"/>
        <item x="21"/>
        <item x="14"/>
        <item x="6"/>
        <item x="20"/>
        <item x="1"/>
        <item x="18"/>
        <item x="4"/>
        <item x="22"/>
        <item x="17"/>
        <item x="2"/>
        <item x="26"/>
        <item m="1"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67"/>
        <item x="68"/>
        <item t="default"/>
      </items>
    </pivotField>
    <pivotField axis="axisRow" showAll="0">
      <items count="117">
        <item x="84"/>
        <item x="78"/>
        <item x="97"/>
        <item x="45"/>
        <item x="2"/>
        <item x="43"/>
        <item x="47"/>
        <item x="21"/>
        <item x="13"/>
        <item x="35"/>
        <item x="34"/>
        <item x="28"/>
        <item x="80"/>
        <item x="67"/>
        <item x="15"/>
        <item x="77"/>
        <item x="62"/>
        <item x="91"/>
        <item x="88"/>
        <item x="58"/>
        <item x="26"/>
        <item x="11"/>
        <item x="3"/>
        <item x="100"/>
        <item x="57"/>
        <item x="12"/>
        <item x="115"/>
        <item x="41"/>
        <item x="82"/>
        <item x="66"/>
        <item x="102"/>
        <item x="46"/>
        <item x="75"/>
        <item x="53"/>
        <item x="65"/>
        <item x="114"/>
        <item x="31"/>
        <item x="69"/>
        <item x="103"/>
        <item x="98"/>
        <item x="51"/>
        <item x="104"/>
        <item x="18"/>
        <item x="16"/>
        <item x="49"/>
        <item x="40"/>
        <item x="33"/>
        <item x="36"/>
        <item x="32"/>
        <item x="89"/>
        <item x="72"/>
        <item x="50"/>
        <item x="94"/>
        <item x="44"/>
        <item x="83"/>
        <item x="42"/>
        <item x="74"/>
        <item x="110"/>
        <item x="14"/>
        <item x="52"/>
        <item x="87"/>
        <item x="56"/>
        <item x="99"/>
        <item x="7"/>
        <item x="73"/>
        <item x="96"/>
        <item x="76"/>
        <item x="79"/>
        <item x="106"/>
        <item x="105"/>
        <item x="9"/>
        <item x="6"/>
        <item x="8"/>
        <item x="108"/>
        <item x="22"/>
        <item x="17"/>
        <item x="19"/>
        <item x="86"/>
        <item x="92"/>
        <item x="29"/>
        <item x="25"/>
        <item x="20"/>
        <item x="85"/>
        <item x="64"/>
        <item x="60"/>
        <item x="4"/>
        <item x="93"/>
        <item x="90"/>
        <item x="107"/>
        <item x="95"/>
        <item x="63"/>
        <item x="48"/>
        <item x="55"/>
        <item x="101"/>
        <item x="5"/>
        <item x="10"/>
        <item x="109"/>
        <item x="59"/>
        <item x="61"/>
        <item x="0"/>
        <item x="23"/>
        <item x="24"/>
        <item x="30"/>
        <item x="111"/>
        <item x="112"/>
        <item x="113"/>
        <item x="1"/>
        <item x="27"/>
        <item x="81"/>
        <item x="54"/>
        <item x="70"/>
        <item x="38"/>
        <item x="39"/>
        <item x="71"/>
        <item x="68"/>
        <item x="37"/>
        <item t="default"/>
      </items>
    </pivotField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4">
    <field x="10"/>
    <field x="11"/>
    <field x="20"/>
    <field x="21"/>
  </rowFields>
  <rowItems count="284">
    <i>
      <x/>
    </i>
    <i r="1">
      <x v="2"/>
    </i>
    <i r="2">
      <x v="70"/>
    </i>
    <i r="3">
      <x v="37"/>
    </i>
    <i r="1">
      <x v="6"/>
    </i>
    <i r="2">
      <x v="3"/>
    </i>
    <i r="3">
      <x v="22"/>
    </i>
    <i r="2">
      <x v="76"/>
    </i>
    <i r="3">
      <x v="16"/>
    </i>
    <i r="1">
      <x v="15"/>
    </i>
    <i r="2">
      <x v="41"/>
    </i>
    <i r="3">
      <x v="45"/>
    </i>
    <i r="1">
      <x v="19"/>
    </i>
    <i r="2">
      <x v="104"/>
    </i>
    <i r="3">
      <x v="93"/>
    </i>
    <i r="1">
      <x v="22"/>
    </i>
    <i r="2">
      <x v="4"/>
    </i>
    <i r="3">
      <x v="85"/>
    </i>
    <i r="2">
      <x v="79"/>
    </i>
    <i r="3">
      <x v="66"/>
    </i>
    <i r="2">
      <x v="98"/>
    </i>
    <i r="3">
      <x v="89"/>
    </i>
    <i>
      <x v="1"/>
    </i>
    <i r="1">
      <x v="23"/>
    </i>
    <i r="2">
      <x v="113"/>
    </i>
    <i r="3">
      <x v="96"/>
    </i>
    <i>
      <x v="2"/>
    </i>
    <i r="1">
      <x v="5"/>
    </i>
    <i r="2">
      <x v="73"/>
    </i>
    <i r="3">
      <x v="113"/>
    </i>
    <i r="2">
      <x v="74"/>
    </i>
    <i r="3">
      <x v="50"/>
    </i>
    <i r="2">
      <x v="75"/>
    </i>
    <i r="3">
      <x v="64"/>
    </i>
    <i r="2">
      <x v="77"/>
    </i>
    <i r="3">
      <x v="56"/>
    </i>
    <i r="2">
      <x v="78"/>
    </i>
    <i r="3">
      <x v="32"/>
    </i>
    <i r="2">
      <x v="83"/>
    </i>
    <i r="3">
      <x v="12"/>
    </i>
    <i r="2">
      <x v="86"/>
    </i>
    <i r="3">
      <x v="54"/>
    </i>
    <i r="2">
      <x v="87"/>
    </i>
    <i r="3">
      <x/>
    </i>
    <i r="2">
      <x v="88"/>
    </i>
    <i r="3">
      <x v="82"/>
    </i>
    <i r="2">
      <x v="89"/>
    </i>
    <i r="3">
      <x v="77"/>
    </i>
    <i r="1">
      <x v="7"/>
    </i>
    <i r="2">
      <x v="52"/>
    </i>
    <i r="3">
      <x v="51"/>
    </i>
    <i r="2">
      <x v="53"/>
    </i>
    <i r="3">
      <x v="40"/>
    </i>
    <i r="2">
      <x v="54"/>
    </i>
    <i r="3">
      <x v="59"/>
    </i>
    <i r="2">
      <x v="55"/>
    </i>
    <i r="3">
      <x v="33"/>
    </i>
    <i r="2">
      <x v="56"/>
    </i>
    <i r="3">
      <x v="109"/>
    </i>
    <i r="2">
      <x v="57"/>
    </i>
    <i r="3">
      <x v="92"/>
    </i>
    <i r="2">
      <x v="58"/>
    </i>
    <i r="3">
      <x v="61"/>
    </i>
    <i r="2">
      <x v="59"/>
    </i>
    <i r="3">
      <x v="24"/>
    </i>
    <i r="2">
      <x v="60"/>
    </i>
    <i r="3">
      <x v="19"/>
    </i>
    <i r="1">
      <x v="8"/>
    </i>
    <i r="2">
      <x v="28"/>
    </i>
    <i r="3">
      <x v="11"/>
    </i>
    <i r="2">
      <x v="29"/>
    </i>
    <i r="3">
      <x v="79"/>
    </i>
    <i r="2">
      <x v="30"/>
    </i>
    <i r="3">
      <x v="102"/>
    </i>
    <i r="2">
      <x v="31"/>
    </i>
    <i r="3">
      <x v="36"/>
    </i>
    <i r="2">
      <x v="32"/>
    </i>
    <i r="3">
      <x v="48"/>
    </i>
    <i r="2">
      <x v="33"/>
    </i>
    <i r="3">
      <x v="46"/>
    </i>
    <i r="2">
      <x v="34"/>
    </i>
    <i r="3">
      <x v="10"/>
    </i>
    <i r="2">
      <x v="35"/>
    </i>
    <i r="3">
      <x v="9"/>
    </i>
    <i r="1">
      <x v="21"/>
    </i>
    <i r="2">
      <x v="90"/>
    </i>
    <i r="3">
      <x v="60"/>
    </i>
    <i r="2">
      <x v="91"/>
    </i>
    <i r="3">
      <x v="18"/>
    </i>
    <i r="2">
      <x v="92"/>
    </i>
    <i r="3">
      <x v="87"/>
    </i>
    <i r="2">
      <x v="94"/>
    </i>
    <i r="3">
      <x v="49"/>
    </i>
    <i r="2">
      <x v="95"/>
    </i>
    <i r="3">
      <x v="78"/>
    </i>
    <i r="2">
      <x v="96"/>
    </i>
    <i r="3">
      <x v="86"/>
    </i>
    <i r="2">
      <x v="97"/>
    </i>
    <i r="3">
      <x v="52"/>
    </i>
    <i r="1">
      <x v="24"/>
    </i>
    <i r="2">
      <x v="80"/>
    </i>
    <i r="3">
      <x v="15"/>
    </i>
    <i r="2">
      <x v="81"/>
    </i>
    <i r="3">
      <x v="1"/>
    </i>
    <i r="2">
      <x v="82"/>
    </i>
    <i r="3">
      <x v="67"/>
    </i>
    <i r="2">
      <x v="84"/>
    </i>
    <i r="3">
      <x v="108"/>
    </i>
    <i r="2">
      <x v="85"/>
    </i>
    <i r="3">
      <x v="28"/>
    </i>
    <i r="2">
      <x v="99"/>
    </i>
    <i r="3">
      <x v="65"/>
    </i>
    <i r="2">
      <x v="101"/>
    </i>
    <i r="3">
      <x v="39"/>
    </i>
    <i r="2">
      <x v="103"/>
    </i>
    <i r="3">
      <x v="23"/>
    </i>
    <i r="2">
      <x v="105"/>
    </i>
    <i r="3">
      <x v="30"/>
    </i>
    <i r="2">
      <x v="106"/>
    </i>
    <i r="3">
      <x v="38"/>
    </i>
    <i r="2">
      <x v="107"/>
    </i>
    <i r="3">
      <x v="41"/>
    </i>
    <i>
      <x v="3"/>
    </i>
    <i r="1">
      <x/>
    </i>
    <i r="2">
      <x/>
    </i>
    <i r="3">
      <x v="99"/>
    </i>
    <i r="2">
      <x v="23"/>
    </i>
    <i r="3">
      <x v="100"/>
    </i>
    <i r="2">
      <x v="24"/>
    </i>
    <i r="3">
      <x v="101"/>
    </i>
    <i r="2">
      <x v="25"/>
    </i>
    <i r="3">
      <x v="80"/>
    </i>
    <i r="2">
      <x v="26"/>
    </i>
    <i r="3">
      <x v="20"/>
    </i>
    <i r="2">
      <x v="27"/>
    </i>
    <i r="3">
      <x v="107"/>
    </i>
    <i r="1">
      <x v="1"/>
    </i>
    <i r="2">
      <x v="5"/>
    </i>
    <i r="3">
      <x v="94"/>
    </i>
    <i r="2">
      <x v="6"/>
    </i>
    <i r="3">
      <x v="71"/>
    </i>
    <i r="2">
      <x v="7"/>
    </i>
    <i r="3">
      <x v="63"/>
    </i>
    <i r="2">
      <x v="8"/>
    </i>
    <i r="3">
      <x v="72"/>
    </i>
    <i r="2">
      <x v="9"/>
    </i>
    <i r="3">
      <x v="70"/>
    </i>
    <i r="2">
      <x v="10"/>
    </i>
    <i r="3">
      <x v="95"/>
    </i>
    <i r="2">
      <x v="11"/>
    </i>
    <i r="3">
      <x v="21"/>
    </i>
    <i r="2">
      <x v="61"/>
    </i>
    <i r="3">
      <x v="97"/>
    </i>
    <i r="2">
      <x v="62"/>
    </i>
    <i r="3">
      <x v="84"/>
    </i>
    <i r="2">
      <x v="63"/>
    </i>
    <i r="3">
      <x v="98"/>
    </i>
    <i r="2">
      <x v="64"/>
    </i>
    <i r="3">
      <x v="16"/>
    </i>
    <i r="2">
      <x v="65"/>
    </i>
    <i r="3">
      <x v="90"/>
    </i>
    <i r="2">
      <x v="66"/>
    </i>
    <i r="3">
      <x v="83"/>
    </i>
    <i r="1">
      <x v="9"/>
    </i>
    <i r="2">
      <x v="42"/>
    </i>
    <i r="3">
      <x v="27"/>
    </i>
    <i r="2">
      <x v="43"/>
    </i>
    <i r="3">
      <x v="55"/>
    </i>
    <i r="2">
      <x v="44"/>
    </i>
    <i r="3">
      <x v="5"/>
    </i>
    <i r="2">
      <x v="45"/>
    </i>
    <i r="3">
      <x v="53"/>
    </i>
    <i r="2">
      <x v="46"/>
    </i>
    <i r="3">
      <x v="3"/>
    </i>
    <i r="2">
      <x v="47"/>
    </i>
    <i r="3">
      <x v="31"/>
    </i>
    <i r="2">
      <x v="48"/>
    </i>
    <i r="3">
      <x v="6"/>
    </i>
    <i r="2">
      <x v="49"/>
    </i>
    <i r="3">
      <x v="91"/>
    </i>
    <i r="2">
      <x v="50"/>
    </i>
    <i r="3">
      <x v="44"/>
    </i>
    <i r="2">
      <x v="51"/>
    </i>
    <i r="3">
      <x v="80"/>
    </i>
    <i r="2">
      <x v="71"/>
    </i>
    <i r="3">
      <x v="29"/>
    </i>
    <i r="2">
      <x v="100"/>
    </i>
    <i r="3">
      <x v="2"/>
    </i>
    <i r="1">
      <x v="10"/>
    </i>
    <i r="2">
      <x v="39"/>
    </i>
    <i r="3">
      <x v="111"/>
    </i>
    <i r="2">
      <x v="40"/>
    </i>
    <i r="3">
      <x v="112"/>
    </i>
    <i r="2">
      <x v="93"/>
    </i>
    <i r="3">
      <x v="17"/>
    </i>
    <i r="2">
      <x v="115"/>
    </i>
    <i r="3">
      <x v="102"/>
    </i>
    <i r="1">
      <x v="14"/>
    </i>
    <i r="2">
      <x v="36"/>
    </i>
    <i r="3">
      <x v="47"/>
    </i>
    <i r="2">
      <x v="37"/>
    </i>
    <i r="3">
      <x v="106"/>
    </i>
    <i r="2">
      <x v="38"/>
    </i>
    <i r="3">
      <x v="115"/>
    </i>
    <i r="2">
      <x v="114"/>
    </i>
    <i r="3">
      <x v="57"/>
    </i>
    <i r="1">
      <x v="16"/>
    </i>
    <i r="2">
      <x v="108"/>
    </i>
    <i r="3">
      <x v="80"/>
    </i>
    <i r="2">
      <x v="109"/>
    </i>
    <i r="3">
      <x v="69"/>
    </i>
    <i r="2">
      <x v="110"/>
    </i>
    <i r="3">
      <x v="68"/>
    </i>
    <i r="2">
      <x v="111"/>
    </i>
    <i r="3">
      <x v="88"/>
    </i>
    <i r="2">
      <x v="112"/>
    </i>
    <i r="3">
      <x v="73"/>
    </i>
    <i r="1">
      <x v="17"/>
    </i>
    <i r="2">
      <x v="69"/>
    </i>
    <i r="3">
      <x v="29"/>
    </i>
    <i r="2">
      <x v="70"/>
    </i>
    <i r="3">
      <x v="37"/>
    </i>
    <i r="2">
      <x v="72"/>
    </i>
    <i r="3">
      <x v="110"/>
    </i>
    <i r="2">
      <x v="120"/>
    </i>
    <i r="3">
      <x v="34"/>
    </i>
    <i r="1">
      <x v="20"/>
    </i>
    <i r="2">
      <x v="1"/>
    </i>
    <i r="3">
      <x v="106"/>
    </i>
    <i r="2">
      <x v="121"/>
    </i>
    <i r="3">
      <x v="26"/>
    </i>
    <i r="1">
      <x v="25"/>
    </i>
    <i r="2">
      <x v="2"/>
    </i>
    <i r="3">
      <x v="4"/>
    </i>
    <i r="2">
      <x v="67"/>
    </i>
    <i r="3">
      <x v="13"/>
    </i>
    <i r="2">
      <x v="68"/>
    </i>
    <i r="3">
      <x v="114"/>
    </i>
    <i r="2">
      <x v="122"/>
    </i>
    <i r="3">
      <x v="34"/>
    </i>
    <i r="2">
      <x v="123"/>
    </i>
    <i r="3">
      <x v="29"/>
    </i>
    <i>
      <x v="4"/>
    </i>
    <i r="1">
      <x v="13"/>
    </i>
    <i r="2">
      <x v="14"/>
    </i>
    <i r="3">
      <x v="58"/>
    </i>
    <i r="2">
      <x v="15"/>
    </i>
    <i r="3">
      <x v="14"/>
    </i>
    <i r="2">
      <x v="16"/>
    </i>
    <i r="3">
      <x v="43"/>
    </i>
    <i r="2">
      <x v="17"/>
    </i>
    <i r="3">
      <x v="75"/>
    </i>
    <i r="2">
      <x v="18"/>
    </i>
    <i r="3">
      <x v="42"/>
    </i>
    <i r="1">
      <x v="18"/>
    </i>
    <i r="2">
      <x v="12"/>
    </i>
    <i r="3">
      <x v="25"/>
    </i>
    <i r="2">
      <x v="13"/>
    </i>
    <i r="3">
      <x v="8"/>
    </i>
    <i r="2">
      <x v="19"/>
    </i>
    <i r="3">
      <x v="76"/>
    </i>
    <i r="2">
      <x v="20"/>
    </i>
    <i r="3">
      <x v="81"/>
    </i>
    <i r="2">
      <x v="21"/>
    </i>
    <i r="3">
      <x v="7"/>
    </i>
    <i r="2">
      <x v="22"/>
    </i>
    <i r="3">
      <x v="74"/>
    </i>
    <i>
      <x v="5"/>
    </i>
    <i r="1">
      <x v="3"/>
    </i>
    <i r="2">
      <x v="116"/>
    </i>
    <i r="3">
      <x v="103"/>
    </i>
    <i r="1">
      <x v="4"/>
    </i>
    <i r="2">
      <x v="118"/>
    </i>
    <i r="3">
      <x v="105"/>
    </i>
    <i r="1">
      <x v="11"/>
    </i>
    <i r="2">
      <x v="117"/>
    </i>
    <i r="3">
      <x v="104"/>
    </i>
    <i r="1">
      <x v="12"/>
    </i>
    <i r="2">
      <x v="102"/>
    </i>
    <i r="3">
      <x v="62"/>
    </i>
    <i r="1">
      <x v="26"/>
    </i>
    <i r="2">
      <x v="119"/>
    </i>
    <i r="3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a de Apropiacion_x000a_Incial" fld="25" baseField="0" baseItem="0" numFmtId="44"/>
    <dataField name="Suma de Definitivo" fld="30" baseField="0" baseItem="0"/>
    <dataField name="Suma de Disponibilidades" fld="31" baseField="0" baseItem="0"/>
    <dataField name="Suma de Obligaciones" fld="33" baseField="0" baseItem="0"/>
  </dataFields>
  <formats count="170">
    <format dxfId="169">
      <pivotArea dataOnly="0" labelOnly="1" fieldPosition="0">
        <references count="1">
          <reference field="9" count="0"/>
        </references>
      </pivotArea>
    </format>
    <format dxfId="168">
      <pivotArea dataOnly="0" labelOnly="1" fieldPosition="0">
        <references count="3">
          <reference field="10" count="1" selected="0">
            <x v="2"/>
          </reference>
          <reference field="11" count="1" selected="0">
            <x v="27"/>
          </reference>
          <reference field="20" count="3">
            <x v="95"/>
            <x v="96"/>
            <x v="101"/>
          </reference>
        </references>
      </pivotArea>
    </format>
    <format dxfId="167">
      <pivotArea dataOnly="0" labelOnly="1" fieldPosition="0">
        <references count="4">
          <reference field="10" count="1" selected="0">
            <x v="2"/>
          </reference>
          <reference field="11" count="1" selected="0">
            <x v="27"/>
          </reference>
          <reference field="20" count="1" selected="0">
            <x v="95"/>
          </reference>
          <reference field="21" count="1">
            <x v="78"/>
          </reference>
        </references>
      </pivotArea>
    </format>
    <format dxfId="166">
      <pivotArea dataOnly="0" labelOnly="1" fieldPosition="0">
        <references count="4">
          <reference field="10" count="1" selected="0">
            <x v="2"/>
          </reference>
          <reference field="11" count="1" selected="0">
            <x v="27"/>
          </reference>
          <reference field="20" count="1" selected="0">
            <x v="96"/>
          </reference>
          <reference field="21" count="1">
            <x v="86"/>
          </reference>
        </references>
      </pivotArea>
    </format>
    <format dxfId="165">
      <pivotArea outline="0" collapsedLevelsAreSubtotals="1" fieldPosition="0"/>
    </format>
    <format dxfId="164">
      <pivotArea field="9" type="button" dataOnly="0" labelOnly="1" outline="0" axis="axisPage" fieldPosition="0"/>
    </format>
    <format dxfId="163">
      <pivotArea dataOnly="0" labelOnly="1" fieldPosition="0">
        <references count="1">
          <reference field="10" count="0"/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2">
          <reference field="10" count="1" selected="0">
            <x v="0"/>
          </reference>
          <reference field="11" count="5">
            <x v="2"/>
            <x v="6"/>
            <x v="15"/>
            <x v="19"/>
            <x v="22"/>
          </reference>
        </references>
      </pivotArea>
    </format>
    <format dxfId="160">
      <pivotArea dataOnly="0" labelOnly="1" fieldPosition="0">
        <references count="2">
          <reference field="10" count="1" selected="0">
            <x v="1"/>
          </reference>
          <reference field="11" count="1">
            <x v="23"/>
          </reference>
        </references>
      </pivotArea>
    </format>
    <format dxfId="159">
      <pivotArea dataOnly="0" labelOnly="1" fieldPosition="0">
        <references count="2">
          <reference field="10" count="1" selected="0">
            <x v="2"/>
          </reference>
          <reference field="11" count="6">
            <x v="5"/>
            <x v="7"/>
            <x v="8"/>
            <x v="21"/>
            <x v="24"/>
            <x v="27"/>
          </reference>
        </references>
      </pivotArea>
    </format>
    <format dxfId="158">
      <pivotArea dataOnly="0" labelOnly="1" fieldPosition="0">
        <references count="2">
          <reference field="10" count="1" selected="0">
            <x v="3"/>
          </reference>
          <reference field="11" count="9">
            <x v="0"/>
            <x v="1"/>
            <x v="9"/>
            <x v="10"/>
            <x v="14"/>
            <x v="16"/>
            <x v="17"/>
            <x v="20"/>
            <x v="25"/>
          </reference>
        </references>
      </pivotArea>
    </format>
    <format dxfId="157">
      <pivotArea dataOnly="0" labelOnly="1" fieldPosition="0">
        <references count="2">
          <reference field="10" count="1" selected="0">
            <x v="4"/>
          </reference>
          <reference field="11" count="2">
            <x v="13"/>
            <x v="18"/>
          </reference>
        </references>
      </pivotArea>
    </format>
    <format dxfId="156">
      <pivotArea dataOnly="0" labelOnly="1" fieldPosition="0">
        <references count="2">
          <reference field="10" count="1" selected="0">
            <x v="5"/>
          </reference>
          <reference field="11" count="5">
            <x v="3"/>
            <x v="4"/>
            <x v="11"/>
            <x v="12"/>
            <x v="26"/>
          </reference>
        </references>
      </pivotArea>
    </format>
    <format dxfId="155">
      <pivotArea dataOnly="0" labelOnly="1" fieldPosition="0">
        <references count="3">
          <reference field="10" count="1" selected="0">
            <x v="0"/>
          </reference>
          <reference field="11" count="1" selected="0">
            <x v="2"/>
          </reference>
          <reference field="20" count="1">
            <x v="70"/>
          </reference>
        </references>
      </pivotArea>
    </format>
    <format dxfId="154">
      <pivotArea dataOnly="0" labelOnly="1" fieldPosition="0">
        <references count="3">
          <reference field="10" count="1" selected="0">
            <x v="0"/>
          </reference>
          <reference field="11" count="1" selected="0">
            <x v="6"/>
          </reference>
          <reference field="20" count="2">
            <x v="3"/>
            <x v="76"/>
          </reference>
        </references>
      </pivotArea>
    </format>
    <format dxfId="153">
      <pivotArea dataOnly="0" labelOnly="1" fieldPosition="0">
        <references count="3">
          <reference field="10" count="1" selected="0">
            <x v="0"/>
          </reference>
          <reference field="11" count="1" selected="0">
            <x v="15"/>
          </reference>
          <reference field="20" count="1">
            <x v="41"/>
          </reference>
        </references>
      </pivotArea>
    </format>
    <format dxfId="152">
      <pivotArea dataOnly="0" labelOnly="1" fieldPosition="0">
        <references count="3">
          <reference field="10" count="1" selected="0">
            <x v="0"/>
          </reference>
          <reference field="11" count="1" selected="0">
            <x v="19"/>
          </reference>
          <reference field="20" count="1">
            <x v="104"/>
          </reference>
        </references>
      </pivotArea>
    </format>
    <format dxfId="151">
      <pivotArea dataOnly="0" labelOnly="1" fieldPosition="0">
        <references count="3">
          <reference field="10" count="1" selected="0">
            <x v="0"/>
          </reference>
          <reference field="11" count="1" selected="0">
            <x v="22"/>
          </reference>
          <reference field="20" count="3">
            <x v="4"/>
            <x v="79"/>
            <x v="98"/>
          </reference>
        </references>
      </pivotArea>
    </format>
    <format dxfId="150">
      <pivotArea dataOnly="0" labelOnly="1" fieldPosition="0">
        <references count="3">
          <reference field="10" count="1" selected="0">
            <x v="1"/>
          </reference>
          <reference field="11" count="1" selected="0">
            <x v="23"/>
          </reference>
          <reference field="20" count="1">
            <x v="113"/>
          </reference>
        </references>
      </pivotArea>
    </format>
    <format dxfId="149">
      <pivotArea dataOnly="0" labelOnly="1" fieldPosition="0">
        <references count="3">
          <reference field="10" count="1" selected="0">
            <x v="2"/>
          </reference>
          <reference field="11" count="1" selected="0">
            <x v="5"/>
          </reference>
          <reference field="20" count="10">
            <x v="73"/>
            <x v="74"/>
            <x v="75"/>
            <x v="77"/>
            <x v="78"/>
            <x v="83"/>
            <x v="86"/>
            <x v="87"/>
            <x v="88"/>
            <x v="89"/>
          </reference>
        </references>
      </pivotArea>
    </format>
    <format dxfId="148">
      <pivotArea dataOnly="0" labelOnly="1" fieldPosition="0">
        <references count="3">
          <reference field="10" count="1" selected="0">
            <x v="2"/>
          </reference>
          <reference field="11" count="1" selected="0">
            <x v="7"/>
          </reference>
          <reference field="20" count="9"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  <format dxfId="147">
      <pivotArea dataOnly="0" labelOnly="1" fieldPosition="0">
        <references count="3">
          <reference field="10" count="1" selected="0">
            <x v="2"/>
          </reference>
          <reference field="11" count="1" selected="0">
            <x v="8"/>
          </reference>
          <reference field="20" count="8"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46">
      <pivotArea dataOnly="0" labelOnly="1" fieldPosition="0">
        <references count="3">
          <reference field="10" count="1" selected="0">
            <x v="2"/>
          </reference>
          <reference field="11" count="1" selected="0">
            <x v="21"/>
          </reference>
          <reference field="20" count="7">
            <x v="90"/>
            <x v="91"/>
            <x v="92"/>
            <x v="94"/>
            <x v="95"/>
            <x v="96"/>
            <x v="97"/>
          </reference>
        </references>
      </pivotArea>
    </format>
    <format dxfId="145">
      <pivotArea dataOnly="0" labelOnly="1" fieldPosition="0">
        <references count="3">
          <reference field="10" count="1" selected="0">
            <x v="2"/>
          </reference>
          <reference field="11" count="1" selected="0">
            <x v="24"/>
          </reference>
          <reference field="20" count="11">
            <x v="80"/>
            <x v="81"/>
            <x v="82"/>
            <x v="84"/>
            <x v="85"/>
            <x v="99"/>
            <x v="101"/>
            <x v="103"/>
            <x v="105"/>
            <x v="106"/>
            <x v="107"/>
          </reference>
        </references>
      </pivotArea>
    </format>
    <format dxfId="144">
      <pivotArea dataOnly="0" labelOnly="1" fieldPosition="0">
        <references count="3">
          <reference field="10" count="1" selected="0">
            <x v="2"/>
          </reference>
          <reference field="11" count="1" selected="0">
            <x v="27"/>
          </reference>
          <reference field="20" count="1">
            <x v="101"/>
          </reference>
        </references>
      </pivotArea>
    </format>
    <format dxfId="143">
      <pivotArea dataOnly="0" labelOnly="1" fieldPosition="0">
        <references count="3">
          <reference field="10" count="1" selected="0">
            <x v="3"/>
          </reference>
          <reference field="11" count="1" selected="0">
            <x v="0"/>
          </reference>
          <reference field="20" count="6">
            <x v="0"/>
            <x v="23"/>
            <x v="24"/>
            <x v="25"/>
            <x v="26"/>
            <x v="27"/>
          </reference>
        </references>
      </pivotArea>
    </format>
    <format dxfId="142">
      <pivotArea dataOnly="0" labelOnly="1" fieldPosition="0">
        <references count="3">
          <reference field="10" count="1" selected="0">
            <x v="3"/>
          </reference>
          <reference field="11" count="1" selected="0">
            <x v="1"/>
          </reference>
          <reference field="20" count="13">
            <x v="5"/>
            <x v="6"/>
            <x v="7"/>
            <x v="8"/>
            <x v="9"/>
            <x v="10"/>
            <x v="11"/>
            <x v="61"/>
            <x v="62"/>
            <x v="63"/>
            <x v="64"/>
            <x v="65"/>
            <x v="66"/>
          </reference>
        </references>
      </pivotArea>
    </format>
    <format dxfId="141">
      <pivotArea dataOnly="0" labelOnly="1" fieldPosition="0">
        <references count="3">
          <reference field="10" count="1" selected="0">
            <x v="3"/>
          </reference>
          <reference field="11" count="1" selected="0">
            <x v="9"/>
          </reference>
          <reference field="20" count="12">
            <x v="42"/>
            <x v="43"/>
            <x v="44"/>
            <x v="45"/>
            <x v="46"/>
            <x v="47"/>
            <x v="48"/>
            <x v="49"/>
            <x v="50"/>
            <x v="51"/>
            <x v="71"/>
            <x v="100"/>
          </reference>
        </references>
      </pivotArea>
    </format>
    <format dxfId="140">
      <pivotArea dataOnly="0" labelOnly="1" fieldPosition="0">
        <references count="3">
          <reference field="10" count="1" selected="0">
            <x v="3"/>
          </reference>
          <reference field="11" count="1" selected="0">
            <x v="10"/>
          </reference>
          <reference field="20" count="4">
            <x v="39"/>
            <x v="40"/>
            <x v="93"/>
            <x v="115"/>
          </reference>
        </references>
      </pivotArea>
    </format>
    <format dxfId="139">
      <pivotArea dataOnly="0" labelOnly="1" fieldPosition="0">
        <references count="3">
          <reference field="10" count="1" selected="0">
            <x v="3"/>
          </reference>
          <reference field="11" count="1" selected="0">
            <x v="14"/>
          </reference>
          <reference field="20" count="4">
            <x v="36"/>
            <x v="37"/>
            <x v="38"/>
            <x v="114"/>
          </reference>
        </references>
      </pivotArea>
    </format>
    <format dxfId="138">
      <pivotArea dataOnly="0" labelOnly="1" fieldPosition="0">
        <references count="3">
          <reference field="10" count="1" selected="0">
            <x v="3"/>
          </reference>
          <reference field="11" count="1" selected="0">
            <x v="16"/>
          </reference>
          <reference field="20" count="5">
            <x v="108"/>
            <x v="109"/>
            <x v="110"/>
            <x v="111"/>
            <x v="112"/>
          </reference>
        </references>
      </pivotArea>
    </format>
    <format dxfId="137">
      <pivotArea dataOnly="0" labelOnly="1" fieldPosition="0">
        <references count="3">
          <reference field="10" count="1" selected="0">
            <x v="3"/>
          </reference>
          <reference field="11" count="1" selected="0">
            <x v="17"/>
          </reference>
          <reference field="20" count="4">
            <x v="69"/>
            <x v="70"/>
            <x v="72"/>
            <x v="120"/>
          </reference>
        </references>
      </pivotArea>
    </format>
    <format dxfId="136">
      <pivotArea dataOnly="0" labelOnly="1" fieldPosition="0">
        <references count="3">
          <reference field="10" count="1" selected="0">
            <x v="3"/>
          </reference>
          <reference field="11" count="1" selected="0">
            <x v="20"/>
          </reference>
          <reference field="20" count="2">
            <x v="1"/>
            <x v="121"/>
          </reference>
        </references>
      </pivotArea>
    </format>
    <format dxfId="135">
      <pivotArea dataOnly="0" labelOnly="1" fieldPosition="0">
        <references count="3">
          <reference field="10" count="1" selected="0">
            <x v="3"/>
          </reference>
          <reference field="11" count="1" selected="0">
            <x v="25"/>
          </reference>
          <reference field="20" count="5">
            <x v="2"/>
            <x v="67"/>
            <x v="68"/>
            <x v="122"/>
            <x v="123"/>
          </reference>
        </references>
      </pivotArea>
    </format>
    <format dxfId="134">
      <pivotArea dataOnly="0" labelOnly="1" fieldPosition="0">
        <references count="3">
          <reference field="10" count="1" selected="0">
            <x v="4"/>
          </reference>
          <reference field="11" count="1" selected="0">
            <x v="13"/>
          </reference>
          <reference field="20" count="5">
            <x v="14"/>
            <x v="15"/>
            <x v="16"/>
            <x v="17"/>
            <x v="18"/>
          </reference>
        </references>
      </pivotArea>
    </format>
    <format dxfId="133">
      <pivotArea dataOnly="0" labelOnly="1" fieldPosition="0">
        <references count="3">
          <reference field="10" count="1" selected="0">
            <x v="4"/>
          </reference>
          <reference field="11" count="1" selected="0">
            <x v="18"/>
          </reference>
          <reference field="20" count="6">
            <x v="12"/>
            <x v="13"/>
            <x v="19"/>
            <x v="20"/>
            <x v="21"/>
            <x v="22"/>
          </reference>
        </references>
      </pivotArea>
    </format>
    <format dxfId="132">
      <pivotArea dataOnly="0" labelOnly="1" fieldPosition="0">
        <references count="3">
          <reference field="10" count="1" selected="0">
            <x v="5"/>
          </reference>
          <reference field="11" count="1" selected="0">
            <x v="3"/>
          </reference>
          <reference field="20" count="1">
            <x v="116"/>
          </reference>
        </references>
      </pivotArea>
    </format>
    <format dxfId="131">
      <pivotArea dataOnly="0" labelOnly="1" fieldPosition="0">
        <references count="3">
          <reference field="10" count="1" selected="0">
            <x v="5"/>
          </reference>
          <reference field="11" count="1" selected="0">
            <x v="4"/>
          </reference>
          <reference field="20" count="1">
            <x v="118"/>
          </reference>
        </references>
      </pivotArea>
    </format>
    <format dxfId="130">
      <pivotArea dataOnly="0" labelOnly="1" fieldPosition="0">
        <references count="3">
          <reference field="10" count="1" selected="0">
            <x v="5"/>
          </reference>
          <reference field="11" count="1" selected="0">
            <x v="11"/>
          </reference>
          <reference field="20" count="1">
            <x v="117"/>
          </reference>
        </references>
      </pivotArea>
    </format>
    <format dxfId="129">
      <pivotArea dataOnly="0" labelOnly="1" fieldPosition="0">
        <references count="3">
          <reference field="10" count="1" selected="0">
            <x v="5"/>
          </reference>
          <reference field="11" count="1" selected="0">
            <x v="12"/>
          </reference>
          <reference field="20" count="1">
            <x v="102"/>
          </reference>
        </references>
      </pivotArea>
    </format>
    <format dxfId="128">
      <pivotArea dataOnly="0" labelOnly="1" fieldPosition="0">
        <references count="3">
          <reference field="10" count="1" selected="0">
            <x v="5"/>
          </reference>
          <reference field="11" count="1" selected="0">
            <x v="26"/>
          </reference>
          <reference field="20" count="1">
            <x v="119"/>
          </reference>
        </references>
      </pivotArea>
    </format>
    <format dxfId="127">
      <pivotArea dataOnly="0" labelOnly="1" fieldPosition="0">
        <references count="4">
          <reference field="10" count="1" selected="0">
            <x v="0"/>
          </reference>
          <reference field="11" count="1" selected="0">
            <x v="2"/>
          </reference>
          <reference field="20" count="1" selected="0">
            <x v="70"/>
          </reference>
          <reference field="21" count="1">
            <x v="37"/>
          </reference>
        </references>
      </pivotArea>
    </format>
    <format dxfId="126">
      <pivotArea dataOnly="0" labelOnly="1" fieldPosition="0">
        <references count="4">
          <reference field="10" count="1" selected="0">
            <x v="0"/>
          </reference>
          <reference field="11" count="1" selected="0">
            <x v="6"/>
          </reference>
          <reference field="20" count="1" selected="0">
            <x v="3"/>
          </reference>
          <reference field="21" count="1">
            <x v="22"/>
          </reference>
        </references>
      </pivotArea>
    </format>
    <format dxfId="125">
      <pivotArea dataOnly="0" labelOnly="1" fieldPosition="0">
        <references count="4">
          <reference field="10" count="1" selected="0">
            <x v="0"/>
          </reference>
          <reference field="11" count="1" selected="0">
            <x v="6"/>
          </reference>
          <reference field="20" count="1" selected="0">
            <x v="76"/>
          </reference>
          <reference field="21" count="1">
            <x v="16"/>
          </reference>
        </references>
      </pivotArea>
    </format>
    <format dxfId="124">
      <pivotArea dataOnly="0" labelOnly="1" fieldPosition="0">
        <references count="4">
          <reference field="10" count="1" selected="0">
            <x v="0"/>
          </reference>
          <reference field="11" count="1" selected="0">
            <x v="15"/>
          </reference>
          <reference field="20" count="1" selected="0">
            <x v="41"/>
          </reference>
          <reference field="21" count="1">
            <x v="45"/>
          </reference>
        </references>
      </pivotArea>
    </format>
    <format dxfId="123">
      <pivotArea dataOnly="0" labelOnly="1" fieldPosition="0">
        <references count="4">
          <reference field="10" count="1" selected="0">
            <x v="0"/>
          </reference>
          <reference field="11" count="1" selected="0">
            <x v="19"/>
          </reference>
          <reference field="20" count="1" selected="0">
            <x v="104"/>
          </reference>
          <reference field="21" count="1">
            <x v="93"/>
          </reference>
        </references>
      </pivotArea>
    </format>
    <format dxfId="122">
      <pivotArea dataOnly="0" labelOnly="1" fieldPosition="0">
        <references count="4">
          <reference field="10" count="1" selected="0">
            <x v="0"/>
          </reference>
          <reference field="11" count="1" selected="0">
            <x v="22"/>
          </reference>
          <reference field="20" count="1" selected="0">
            <x v="4"/>
          </reference>
          <reference field="21" count="1">
            <x v="85"/>
          </reference>
        </references>
      </pivotArea>
    </format>
    <format dxfId="121">
      <pivotArea dataOnly="0" labelOnly="1" fieldPosition="0">
        <references count="4">
          <reference field="10" count="1" selected="0">
            <x v="0"/>
          </reference>
          <reference field="11" count="1" selected="0">
            <x v="22"/>
          </reference>
          <reference field="20" count="1" selected="0">
            <x v="79"/>
          </reference>
          <reference field="21" count="1">
            <x v="66"/>
          </reference>
        </references>
      </pivotArea>
    </format>
    <format dxfId="120">
      <pivotArea dataOnly="0" labelOnly="1" fieldPosition="0">
        <references count="4">
          <reference field="10" count="1" selected="0">
            <x v="0"/>
          </reference>
          <reference field="11" count="1" selected="0">
            <x v="22"/>
          </reference>
          <reference field="20" count="1" selected="0">
            <x v="98"/>
          </reference>
          <reference field="21" count="1">
            <x v="89"/>
          </reference>
        </references>
      </pivotArea>
    </format>
    <format dxfId="119">
      <pivotArea dataOnly="0" labelOnly="1" fieldPosition="0">
        <references count="4">
          <reference field="10" count="1" selected="0">
            <x v="1"/>
          </reference>
          <reference field="11" count="1" selected="0">
            <x v="23"/>
          </reference>
          <reference field="20" count="1" selected="0">
            <x v="113"/>
          </reference>
          <reference field="21" count="1">
            <x v="96"/>
          </reference>
        </references>
      </pivotArea>
    </format>
    <format dxfId="118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73"/>
          </reference>
          <reference field="21" count="1">
            <x v="113"/>
          </reference>
        </references>
      </pivotArea>
    </format>
    <format dxfId="117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74"/>
          </reference>
          <reference field="21" count="1">
            <x v="50"/>
          </reference>
        </references>
      </pivotArea>
    </format>
    <format dxfId="116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75"/>
          </reference>
          <reference field="21" count="1">
            <x v="64"/>
          </reference>
        </references>
      </pivotArea>
    </format>
    <format dxfId="115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77"/>
          </reference>
          <reference field="21" count="1">
            <x v="56"/>
          </reference>
        </references>
      </pivotArea>
    </format>
    <format dxfId="114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78"/>
          </reference>
          <reference field="21" count="1">
            <x v="32"/>
          </reference>
        </references>
      </pivotArea>
    </format>
    <format dxfId="113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83"/>
          </reference>
          <reference field="21" count="1">
            <x v="12"/>
          </reference>
        </references>
      </pivotArea>
    </format>
    <format dxfId="112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86"/>
          </reference>
          <reference field="21" count="1">
            <x v="54"/>
          </reference>
        </references>
      </pivotArea>
    </format>
    <format dxfId="111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87"/>
          </reference>
          <reference field="21" count="1">
            <x v="0"/>
          </reference>
        </references>
      </pivotArea>
    </format>
    <format dxfId="110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88"/>
          </reference>
          <reference field="21" count="1">
            <x v="82"/>
          </reference>
        </references>
      </pivotArea>
    </format>
    <format dxfId="109">
      <pivotArea dataOnly="0" labelOnly="1" fieldPosition="0">
        <references count="4">
          <reference field="10" count="1" selected="0">
            <x v="2"/>
          </reference>
          <reference field="11" count="1" selected="0">
            <x v="5"/>
          </reference>
          <reference field="20" count="1" selected="0">
            <x v="89"/>
          </reference>
          <reference field="21" count="1">
            <x v="77"/>
          </reference>
        </references>
      </pivotArea>
    </format>
    <format dxfId="108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2"/>
          </reference>
          <reference field="21" count="1">
            <x v="51"/>
          </reference>
        </references>
      </pivotArea>
    </format>
    <format dxfId="107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3"/>
          </reference>
          <reference field="21" count="1">
            <x v="40"/>
          </reference>
        </references>
      </pivotArea>
    </format>
    <format dxfId="106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4"/>
          </reference>
          <reference field="21" count="1">
            <x v="59"/>
          </reference>
        </references>
      </pivotArea>
    </format>
    <format dxfId="105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5"/>
          </reference>
          <reference field="21" count="1">
            <x v="33"/>
          </reference>
        </references>
      </pivotArea>
    </format>
    <format dxfId="104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6"/>
          </reference>
          <reference field="21" count="1">
            <x v="109"/>
          </reference>
        </references>
      </pivotArea>
    </format>
    <format dxfId="103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7"/>
          </reference>
          <reference field="21" count="1">
            <x v="92"/>
          </reference>
        </references>
      </pivotArea>
    </format>
    <format dxfId="102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8"/>
          </reference>
          <reference field="21" count="1">
            <x v="61"/>
          </reference>
        </references>
      </pivotArea>
    </format>
    <format dxfId="101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59"/>
          </reference>
          <reference field="21" count="1">
            <x v="24"/>
          </reference>
        </references>
      </pivotArea>
    </format>
    <format dxfId="100">
      <pivotArea dataOnly="0" labelOnly="1" fieldPosition="0">
        <references count="4">
          <reference field="10" count="1" selected="0">
            <x v="2"/>
          </reference>
          <reference field="11" count="1" selected="0">
            <x v="7"/>
          </reference>
          <reference field="20" count="1" selected="0">
            <x v="60"/>
          </reference>
          <reference field="21" count="1">
            <x v="19"/>
          </reference>
        </references>
      </pivotArea>
    </format>
    <format dxfId="99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28"/>
          </reference>
          <reference field="21" count="1">
            <x v="11"/>
          </reference>
        </references>
      </pivotArea>
    </format>
    <format dxfId="98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29"/>
          </reference>
          <reference field="21" count="1">
            <x v="79"/>
          </reference>
        </references>
      </pivotArea>
    </format>
    <format dxfId="97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0"/>
          </reference>
          <reference field="21" count="1">
            <x v="102"/>
          </reference>
        </references>
      </pivotArea>
    </format>
    <format dxfId="96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1"/>
          </reference>
          <reference field="21" count="1">
            <x v="36"/>
          </reference>
        </references>
      </pivotArea>
    </format>
    <format dxfId="95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2"/>
          </reference>
          <reference field="21" count="1">
            <x v="48"/>
          </reference>
        </references>
      </pivotArea>
    </format>
    <format dxfId="94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3"/>
          </reference>
          <reference field="21" count="1">
            <x v="46"/>
          </reference>
        </references>
      </pivotArea>
    </format>
    <format dxfId="93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4"/>
          </reference>
          <reference field="21" count="1">
            <x v="10"/>
          </reference>
        </references>
      </pivotArea>
    </format>
    <format dxfId="92">
      <pivotArea dataOnly="0" labelOnly="1" fieldPosition="0">
        <references count="4">
          <reference field="10" count="1" selected="0">
            <x v="2"/>
          </reference>
          <reference field="11" count="1" selected="0">
            <x v="8"/>
          </reference>
          <reference field="20" count="1" selected="0">
            <x v="35"/>
          </reference>
          <reference field="21" count="1">
            <x v="9"/>
          </reference>
        </references>
      </pivotArea>
    </format>
    <format dxfId="91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0"/>
          </reference>
          <reference field="21" count="1">
            <x v="60"/>
          </reference>
        </references>
      </pivotArea>
    </format>
    <format dxfId="90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1"/>
          </reference>
          <reference field="21" count="1">
            <x v="18"/>
          </reference>
        </references>
      </pivotArea>
    </format>
    <format dxfId="89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2"/>
          </reference>
          <reference field="21" count="1">
            <x v="87"/>
          </reference>
        </references>
      </pivotArea>
    </format>
    <format dxfId="88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4"/>
          </reference>
          <reference field="21" count="1">
            <x v="49"/>
          </reference>
        </references>
      </pivotArea>
    </format>
    <format dxfId="87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5"/>
          </reference>
          <reference field="21" count="1">
            <x v="78"/>
          </reference>
        </references>
      </pivotArea>
    </format>
    <format dxfId="86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6"/>
          </reference>
          <reference field="21" count="1">
            <x v="86"/>
          </reference>
        </references>
      </pivotArea>
    </format>
    <format dxfId="85">
      <pivotArea dataOnly="0" labelOnly="1" fieldPosition="0">
        <references count="4">
          <reference field="10" count="1" selected="0">
            <x v="2"/>
          </reference>
          <reference field="11" count="1" selected="0">
            <x v="21"/>
          </reference>
          <reference field="20" count="1" selected="0">
            <x v="97"/>
          </reference>
          <reference field="21" count="1">
            <x v="52"/>
          </reference>
        </references>
      </pivotArea>
    </format>
    <format dxfId="84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80"/>
          </reference>
          <reference field="21" count="1">
            <x v="15"/>
          </reference>
        </references>
      </pivotArea>
    </format>
    <format dxfId="83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81"/>
          </reference>
          <reference field="21" count="1">
            <x v="1"/>
          </reference>
        </references>
      </pivotArea>
    </format>
    <format dxfId="82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82"/>
          </reference>
          <reference field="21" count="1">
            <x v="67"/>
          </reference>
        </references>
      </pivotArea>
    </format>
    <format dxfId="81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84"/>
          </reference>
          <reference field="21" count="1">
            <x v="108"/>
          </reference>
        </references>
      </pivotArea>
    </format>
    <format dxfId="80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85"/>
          </reference>
          <reference field="21" count="1">
            <x v="28"/>
          </reference>
        </references>
      </pivotArea>
    </format>
    <format dxfId="79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99"/>
          </reference>
          <reference field="21" count="1">
            <x v="65"/>
          </reference>
        </references>
      </pivotArea>
    </format>
    <format dxfId="78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101"/>
          </reference>
          <reference field="21" count="1">
            <x v="39"/>
          </reference>
        </references>
      </pivotArea>
    </format>
    <format dxfId="77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103"/>
          </reference>
          <reference field="21" count="1">
            <x v="23"/>
          </reference>
        </references>
      </pivotArea>
    </format>
    <format dxfId="76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105"/>
          </reference>
          <reference field="21" count="1">
            <x v="30"/>
          </reference>
        </references>
      </pivotArea>
    </format>
    <format dxfId="75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106"/>
          </reference>
          <reference field="21" count="1">
            <x v="38"/>
          </reference>
        </references>
      </pivotArea>
    </format>
    <format dxfId="74">
      <pivotArea dataOnly="0" labelOnly="1" fieldPosition="0">
        <references count="4">
          <reference field="10" count="1" selected="0">
            <x v="2"/>
          </reference>
          <reference field="11" count="1" selected="0">
            <x v="24"/>
          </reference>
          <reference field="20" count="1" selected="0">
            <x v="107"/>
          </reference>
          <reference field="21" count="1">
            <x v="41"/>
          </reference>
        </references>
      </pivotArea>
    </format>
    <format dxfId="73">
      <pivotArea dataOnly="0" labelOnly="1" fieldPosition="0">
        <references count="4">
          <reference field="10" count="1" selected="0">
            <x v="2"/>
          </reference>
          <reference field="11" count="1" selected="0">
            <x v="27"/>
          </reference>
          <reference field="20" count="1" selected="0">
            <x v="101"/>
          </reference>
          <reference field="21" count="1">
            <x v="39"/>
          </reference>
        </references>
      </pivotArea>
    </format>
    <format dxfId="72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0"/>
          </reference>
          <reference field="21" count="1">
            <x v="99"/>
          </reference>
        </references>
      </pivotArea>
    </format>
    <format dxfId="71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23"/>
          </reference>
          <reference field="21" count="1">
            <x v="100"/>
          </reference>
        </references>
      </pivotArea>
    </format>
    <format dxfId="70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24"/>
          </reference>
          <reference field="21" count="1">
            <x v="101"/>
          </reference>
        </references>
      </pivotArea>
    </format>
    <format dxfId="69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25"/>
          </reference>
          <reference field="21" count="1">
            <x v="80"/>
          </reference>
        </references>
      </pivotArea>
    </format>
    <format dxfId="68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26"/>
          </reference>
          <reference field="21" count="1">
            <x v="20"/>
          </reference>
        </references>
      </pivotArea>
    </format>
    <format dxfId="67">
      <pivotArea dataOnly="0" labelOnly="1" fieldPosition="0">
        <references count="4">
          <reference field="10" count="1" selected="0">
            <x v="3"/>
          </reference>
          <reference field="11" count="1" selected="0">
            <x v="0"/>
          </reference>
          <reference field="20" count="1" selected="0">
            <x v="27"/>
          </reference>
          <reference field="21" count="1">
            <x v="107"/>
          </reference>
        </references>
      </pivotArea>
    </format>
    <format dxfId="66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5"/>
          </reference>
          <reference field="21" count="1">
            <x v="94"/>
          </reference>
        </references>
      </pivotArea>
    </format>
    <format dxfId="65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"/>
          </reference>
          <reference field="21" count="1">
            <x v="71"/>
          </reference>
        </references>
      </pivotArea>
    </format>
    <format dxfId="64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7"/>
          </reference>
          <reference field="21" count="1">
            <x v="63"/>
          </reference>
        </references>
      </pivotArea>
    </format>
    <format dxfId="63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8"/>
          </reference>
          <reference field="21" count="1">
            <x v="72"/>
          </reference>
        </references>
      </pivotArea>
    </format>
    <format dxfId="62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9"/>
          </reference>
          <reference field="21" count="1">
            <x v="70"/>
          </reference>
        </references>
      </pivotArea>
    </format>
    <format dxfId="61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10"/>
          </reference>
          <reference field="21" count="1">
            <x v="95"/>
          </reference>
        </references>
      </pivotArea>
    </format>
    <format dxfId="60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11"/>
          </reference>
          <reference field="21" count="1">
            <x v="21"/>
          </reference>
        </references>
      </pivotArea>
    </format>
    <format dxfId="59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1"/>
          </reference>
          <reference field="21" count="1">
            <x v="97"/>
          </reference>
        </references>
      </pivotArea>
    </format>
    <format dxfId="58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57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3"/>
          </reference>
          <reference field="21" count="1">
            <x v="98"/>
          </reference>
        </references>
      </pivotArea>
    </format>
    <format dxfId="56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4"/>
          </reference>
          <reference field="21" count="1">
            <x v="16"/>
          </reference>
        </references>
      </pivotArea>
    </format>
    <format dxfId="55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5"/>
          </reference>
          <reference field="21" count="1">
            <x v="90"/>
          </reference>
        </references>
      </pivotArea>
    </format>
    <format dxfId="54">
      <pivotArea dataOnly="0" labelOnly="1" fieldPosition="0">
        <references count="4">
          <reference field="10" count="1" selected="0">
            <x v="3"/>
          </reference>
          <reference field="11" count="1" selected="0">
            <x v="1"/>
          </reference>
          <reference field="20" count="1" selected="0">
            <x v="66"/>
          </reference>
          <reference field="21" count="1">
            <x v="83"/>
          </reference>
        </references>
      </pivotArea>
    </format>
    <format dxfId="53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2"/>
          </reference>
          <reference field="21" count="1">
            <x v="27"/>
          </reference>
        </references>
      </pivotArea>
    </format>
    <format dxfId="52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3"/>
          </reference>
          <reference field="21" count="1">
            <x v="55"/>
          </reference>
        </references>
      </pivotArea>
    </format>
    <format dxfId="51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4"/>
          </reference>
          <reference field="21" count="1">
            <x v="5"/>
          </reference>
        </references>
      </pivotArea>
    </format>
    <format dxfId="50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5"/>
          </reference>
          <reference field="21" count="1">
            <x v="53"/>
          </reference>
        </references>
      </pivotArea>
    </format>
    <format dxfId="49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6"/>
          </reference>
          <reference field="21" count="1">
            <x v="3"/>
          </reference>
        </references>
      </pivotArea>
    </format>
    <format dxfId="48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7"/>
          </reference>
          <reference field="21" count="1">
            <x v="31"/>
          </reference>
        </references>
      </pivotArea>
    </format>
    <format dxfId="47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8"/>
          </reference>
          <reference field="21" count="1">
            <x v="6"/>
          </reference>
        </references>
      </pivotArea>
    </format>
    <format dxfId="46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49"/>
          </reference>
          <reference field="21" count="1">
            <x v="91"/>
          </reference>
        </references>
      </pivotArea>
    </format>
    <format dxfId="45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50"/>
          </reference>
          <reference field="21" count="1">
            <x v="44"/>
          </reference>
        </references>
      </pivotArea>
    </format>
    <format dxfId="44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51"/>
          </reference>
          <reference field="21" count="1">
            <x v="80"/>
          </reference>
        </references>
      </pivotArea>
    </format>
    <format dxfId="43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71"/>
          </reference>
          <reference field="21" count="1">
            <x v="29"/>
          </reference>
        </references>
      </pivotArea>
    </format>
    <format dxfId="42">
      <pivotArea dataOnly="0" labelOnly="1" fieldPosition="0">
        <references count="4">
          <reference field="10" count="1" selected="0">
            <x v="3"/>
          </reference>
          <reference field="11" count="1" selected="0">
            <x v="9"/>
          </reference>
          <reference field="20" count="1" selected="0">
            <x v="100"/>
          </reference>
          <reference field="21" count="1">
            <x v="2"/>
          </reference>
        </references>
      </pivotArea>
    </format>
    <format dxfId="41">
      <pivotArea dataOnly="0" labelOnly="1" fieldPosition="0">
        <references count="4">
          <reference field="10" count="1" selected="0">
            <x v="3"/>
          </reference>
          <reference field="11" count="1" selected="0">
            <x v="10"/>
          </reference>
          <reference field="20" count="1" selected="0">
            <x v="39"/>
          </reference>
          <reference field="21" count="1">
            <x v="111"/>
          </reference>
        </references>
      </pivotArea>
    </format>
    <format dxfId="40">
      <pivotArea dataOnly="0" labelOnly="1" fieldPosition="0">
        <references count="4">
          <reference field="10" count="1" selected="0">
            <x v="3"/>
          </reference>
          <reference field="11" count="1" selected="0">
            <x v="10"/>
          </reference>
          <reference field="20" count="1" selected="0">
            <x v="40"/>
          </reference>
          <reference field="21" count="1">
            <x v="112"/>
          </reference>
        </references>
      </pivotArea>
    </format>
    <format dxfId="39">
      <pivotArea dataOnly="0" labelOnly="1" fieldPosition="0">
        <references count="4">
          <reference field="10" count="1" selected="0">
            <x v="3"/>
          </reference>
          <reference field="11" count="1" selected="0">
            <x v="10"/>
          </reference>
          <reference field="20" count="1" selected="0">
            <x v="93"/>
          </reference>
          <reference field="21" count="1">
            <x v="17"/>
          </reference>
        </references>
      </pivotArea>
    </format>
    <format dxfId="38">
      <pivotArea dataOnly="0" labelOnly="1" fieldPosition="0">
        <references count="4">
          <reference field="10" count="1" selected="0">
            <x v="3"/>
          </reference>
          <reference field="11" count="1" selected="0">
            <x v="10"/>
          </reference>
          <reference field="20" count="1" selected="0">
            <x v="115"/>
          </reference>
          <reference field="21" count="1">
            <x v="102"/>
          </reference>
        </references>
      </pivotArea>
    </format>
    <format dxfId="37">
      <pivotArea dataOnly="0" labelOnly="1" fieldPosition="0">
        <references count="4">
          <reference field="10" count="1" selected="0">
            <x v="3"/>
          </reference>
          <reference field="11" count="1" selected="0">
            <x v="14"/>
          </reference>
          <reference field="20" count="1" selected="0">
            <x v="36"/>
          </reference>
          <reference field="21" count="1">
            <x v="47"/>
          </reference>
        </references>
      </pivotArea>
    </format>
    <format dxfId="36">
      <pivotArea dataOnly="0" labelOnly="1" fieldPosition="0">
        <references count="4">
          <reference field="10" count="1" selected="0">
            <x v="3"/>
          </reference>
          <reference field="11" count="1" selected="0">
            <x v="14"/>
          </reference>
          <reference field="20" count="1" selected="0">
            <x v="37"/>
          </reference>
          <reference field="21" count="1">
            <x v="106"/>
          </reference>
        </references>
      </pivotArea>
    </format>
    <format dxfId="35">
      <pivotArea dataOnly="0" labelOnly="1" fieldPosition="0">
        <references count="4">
          <reference field="10" count="1" selected="0">
            <x v="3"/>
          </reference>
          <reference field="11" count="1" selected="0">
            <x v="14"/>
          </reference>
          <reference field="20" count="1" selected="0">
            <x v="38"/>
          </reference>
          <reference field="21" count="1">
            <x v="115"/>
          </reference>
        </references>
      </pivotArea>
    </format>
    <format dxfId="34">
      <pivotArea dataOnly="0" labelOnly="1" fieldPosition="0">
        <references count="4">
          <reference field="10" count="1" selected="0">
            <x v="3"/>
          </reference>
          <reference field="11" count="1" selected="0">
            <x v="14"/>
          </reference>
          <reference field="20" count="1" selected="0">
            <x v="114"/>
          </reference>
          <reference field="21" count="1">
            <x v="57"/>
          </reference>
        </references>
      </pivotArea>
    </format>
    <format dxfId="33">
      <pivotArea dataOnly="0" labelOnly="1" fieldPosition="0">
        <references count="4">
          <reference field="10" count="1" selected="0">
            <x v="3"/>
          </reference>
          <reference field="11" count="1" selected="0">
            <x v="16"/>
          </reference>
          <reference field="20" count="1" selected="0">
            <x v="108"/>
          </reference>
          <reference field="21" count="1">
            <x v="80"/>
          </reference>
        </references>
      </pivotArea>
    </format>
    <format dxfId="32">
      <pivotArea dataOnly="0" labelOnly="1" fieldPosition="0">
        <references count="4">
          <reference field="10" count="1" selected="0">
            <x v="3"/>
          </reference>
          <reference field="11" count="1" selected="0">
            <x v="16"/>
          </reference>
          <reference field="20" count="1" selected="0">
            <x v="109"/>
          </reference>
          <reference field="21" count="1">
            <x v="69"/>
          </reference>
        </references>
      </pivotArea>
    </format>
    <format dxfId="31">
      <pivotArea dataOnly="0" labelOnly="1" fieldPosition="0">
        <references count="4">
          <reference field="10" count="1" selected="0">
            <x v="3"/>
          </reference>
          <reference field="11" count="1" selected="0">
            <x v="16"/>
          </reference>
          <reference field="20" count="1" selected="0">
            <x v="110"/>
          </reference>
          <reference field="21" count="1">
            <x v="68"/>
          </reference>
        </references>
      </pivotArea>
    </format>
    <format dxfId="30">
      <pivotArea dataOnly="0" labelOnly="1" fieldPosition="0">
        <references count="4">
          <reference field="10" count="1" selected="0">
            <x v="3"/>
          </reference>
          <reference field="11" count="1" selected="0">
            <x v="16"/>
          </reference>
          <reference field="20" count="1" selected="0">
            <x v="111"/>
          </reference>
          <reference field="21" count="1">
            <x v="88"/>
          </reference>
        </references>
      </pivotArea>
    </format>
    <format dxfId="29">
      <pivotArea dataOnly="0" labelOnly="1" fieldPosition="0">
        <references count="4">
          <reference field="10" count="1" selected="0">
            <x v="3"/>
          </reference>
          <reference field="11" count="1" selected="0">
            <x v="16"/>
          </reference>
          <reference field="20" count="1" selected="0">
            <x v="112"/>
          </reference>
          <reference field="21" count="1">
            <x v="73"/>
          </reference>
        </references>
      </pivotArea>
    </format>
    <format dxfId="28">
      <pivotArea dataOnly="0" labelOnly="1" fieldPosition="0">
        <references count="4">
          <reference field="10" count="1" selected="0">
            <x v="3"/>
          </reference>
          <reference field="11" count="1" selected="0">
            <x v="17"/>
          </reference>
          <reference field="20" count="1" selected="0">
            <x v="69"/>
          </reference>
          <reference field="21" count="1">
            <x v="29"/>
          </reference>
        </references>
      </pivotArea>
    </format>
    <format dxfId="27">
      <pivotArea dataOnly="0" labelOnly="1" fieldPosition="0">
        <references count="4">
          <reference field="10" count="1" selected="0">
            <x v="3"/>
          </reference>
          <reference field="11" count="1" selected="0">
            <x v="17"/>
          </reference>
          <reference field="20" count="1" selected="0">
            <x v="70"/>
          </reference>
          <reference field="21" count="1">
            <x v="37"/>
          </reference>
        </references>
      </pivotArea>
    </format>
    <format dxfId="26">
      <pivotArea dataOnly="0" labelOnly="1" fieldPosition="0">
        <references count="4">
          <reference field="10" count="1" selected="0">
            <x v="3"/>
          </reference>
          <reference field="11" count="1" selected="0">
            <x v="17"/>
          </reference>
          <reference field="20" count="1" selected="0">
            <x v="72"/>
          </reference>
          <reference field="21" count="1">
            <x v="110"/>
          </reference>
        </references>
      </pivotArea>
    </format>
    <format dxfId="25">
      <pivotArea dataOnly="0" labelOnly="1" fieldPosition="0">
        <references count="4">
          <reference field="10" count="1" selected="0">
            <x v="3"/>
          </reference>
          <reference field="11" count="1" selected="0">
            <x v="17"/>
          </reference>
          <reference field="20" count="1" selected="0">
            <x v="120"/>
          </reference>
          <reference field="21" count="1">
            <x v="34"/>
          </reference>
        </references>
      </pivotArea>
    </format>
    <format dxfId="24">
      <pivotArea dataOnly="0" labelOnly="1" fieldPosition="0">
        <references count="4">
          <reference field="10" count="1" selected="0">
            <x v="3"/>
          </reference>
          <reference field="11" count="1" selected="0">
            <x v="20"/>
          </reference>
          <reference field="20" count="1" selected="0">
            <x v="1"/>
          </reference>
          <reference field="21" count="1">
            <x v="106"/>
          </reference>
        </references>
      </pivotArea>
    </format>
    <format dxfId="23">
      <pivotArea dataOnly="0" labelOnly="1" fieldPosition="0">
        <references count="4">
          <reference field="10" count="1" selected="0">
            <x v="3"/>
          </reference>
          <reference field="11" count="1" selected="0">
            <x v="20"/>
          </reference>
          <reference field="20" count="1" selected="0">
            <x v="121"/>
          </reference>
          <reference field="21" count="1">
            <x v="26"/>
          </reference>
        </references>
      </pivotArea>
    </format>
    <format dxfId="22">
      <pivotArea dataOnly="0" labelOnly="1" fieldPosition="0">
        <references count="4">
          <reference field="10" count="1" selected="0">
            <x v="3"/>
          </reference>
          <reference field="11" count="1" selected="0">
            <x v="25"/>
          </reference>
          <reference field="20" count="1" selected="0">
            <x v="2"/>
          </reference>
          <reference field="21" count="1">
            <x v="4"/>
          </reference>
        </references>
      </pivotArea>
    </format>
    <format dxfId="21">
      <pivotArea dataOnly="0" labelOnly="1" fieldPosition="0">
        <references count="4">
          <reference field="10" count="1" selected="0">
            <x v="3"/>
          </reference>
          <reference field="11" count="1" selected="0">
            <x v="25"/>
          </reference>
          <reference field="20" count="1" selected="0">
            <x v="67"/>
          </reference>
          <reference field="21" count="1">
            <x v="13"/>
          </reference>
        </references>
      </pivotArea>
    </format>
    <format dxfId="20">
      <pivotArea dataOnly="0" labelOnly="1" fieldPosition="0">
        <references count="4">
          <reference field="10" count="1" selected="0">
            <x v="3"/>
          </reference>
          <reference field="11" count="1" selected="0">
            <x v="25"/>
          </reference>
          <reference field="20" count="1" selected="0">
            <x v="68"/>
          </reference>
          <reference field="21" count="1">
            <x v="114"/>
          </reference>
        </references>
      </pivotArea>
    </format>
    <format dxfId="19">
      <pivotArea dataOnly="0" labelOnly="1" fieldPosition="0">
        <references count="4">
          <reference field="10" count="1" selected="0">
            <x v="3"/>
          </reference>
          <reference field="11" count="1" selected="0">
            <x v="25"/>
          </reference>
          <reference field="20" count="1" selected="0">
            <x v="122"/>
          </reference>
          <reference field="21" count="1">
            <x v="34"/>
          </reference>
        </references>
      </pivotArea>
    </format>
    <format dxfId="18">
      <pivotArea dataOnly="0" labelOnly="1" fieldPosition="0">
        <references count="4">
          <reference field="10" count="1" selected="0">
            <x v="3"/>
          </reference>
          <reference field="11" count="1" selected="0">
            <x v="25"/>
          </reference>
          <reference field="20" count="1" selected="0">
            <x v="123"/>
          </reference>
          <reference field="21" count="1">
            <x v="29"/>
          </reference>
        </references>
      </pivotArea>
    </format>
    <format dxfId="17">
      <pivotArea dataOnly="0" labelOnly="1" fieldPosition="0">
        <references count="4">
          <reference field="10" count="1" selected="0">
            <x v="4"/>
          </reference>
          <reference field="11" count="1" selected="0">
            <x v="13"/>
          </reference>
          <reference field="20" count="1" selected="0">
            <x v="14"/>
          </reference>
          <reference field="21" count="1">
            <x v="58"/>
          </reference>
        </references>
      </pivotArea>
    </format>
    <format dxfId="16">
      <pivotArea dataOnly="0" labelOnly="1" fieldPosition="0">
        <references count="4">
          <reference field="10" count="1" selected="0">
            <x v="4"/>
          </reference>
          <reference field="11" count="1" selected="0">
            <x v="13"/>
          </reference>
          <reference field="20" count="1" selected="0">
            <x v="15"/>
          </reference>
          <reference field="21" count="1">
            <x v="14"/>
          </reference>
        </references>
      </pivotArea>
    </format>
    <format dxfId="15">
      <pivotArea dataOnly="0" labelOnly="1" fieldPosition="0">
        <references count="4">
          <reference field="10" count="1" selected="0">
            <x v="4"/>
          </reference>
          <reference field="11" count="1" selected="0">
            <x v="13"/>
          </reference>
          <reference field="20" count="1" selected="0">
            <x v="16"/>
          </reference>
          <reference field="21" count="1">
            <x v="43"/>
          </reference>
        </references>
      </pivotArea>
    </format>
    <format dxfId="14">
      <pivotArea dataOnly="0" labelOnly="1" fieldPosition="0">
        <references count="4">
          <reference field="10" count="1" selected="0">
            <x v="4"/>
          </reference>
          <reference field="11" count="1" selected="0">
            <x v="13"/>
          </reference>
          <reference field="20" count="1" selected="0">
            <x v="17"/>
          </reference>
          <reference field="21" count="1">
            <x v="75"/>
          </reference>
        </references>
      </pivotArea>
    </format>
    <format dxfId="13">
      <pivotArea dataOnly="0" labelOnly="1" fieldPosition="0">
        <references count="4">
          <reference field="10" count="1" selected="0">
            <x v="4"/>
          </reference>
          <reference field="11" count="1" selected="0">
            <x v="13"/>
          </reference>
          <reference field="20" count="1" selected="0">
            <x v="18"/>
          </reference>
          <reference field="21" count="1">
            <x v="42"/>
          </reference>
        </references>
      </pivotArea>
    </format>
    <format dxfId="12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12"/>
          </reference>
          <reference field="21" count="1">
            <x v="25"/>
          </reference>
        </references>
      </pivotArea>
    </format>
    <format dxfId="11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13"/>
          </reference>
          <reference field="21" count="1">
            <x v="8"/>
          </reference>
        </references>
      </pivotArea>
    </format>
    <format dxfId="10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19"/>
          </reference>
          <reference field="21" count="1">
            <x v="76"/>
          </reference>
        </references>
      </pivotArea>
    </format>
    <format dxfId="9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20"/>
          </reference>
          <reference field="21" count="1">
            <x v="81"/>
          </reference>
        </references>
      </pivotArea>
    </format>
    <format dxfId="8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21"/>
          </reference>
          <reference field="21" count="1">
            <x v="7"/>
          </reference>
        </references>
      </pivotArea>
    </format>
    <format dxfId="7">
      <pivotArea dataOnly="0" labelOnly="1" fieldPosition="0">
        <references count="4">
          <reference field="10" count="1" selected="0">
            <x v="4"/>
          </reference>
          <reference field="11" count="1" selected="0">
            <x v="18"/>
          </reference>
          <reference field="20" count="1" selected="0">
            <x v="22"/>
          </reference>
          <reference field="21" count="1">
            <x v="74"/>
          </reference>
        </references>
      </pivotArea>
    </format>
    <format dxfId="6">
      <pivotArea dataOnly="0" labelOnly="1" fieldPosition="0">
        <references count="4">
          <reference field="10" count="1" selected="0">
            <x v="5"/>
          </reference>
          <reference field="11" count="1" selected="0">
            <x v="3"/>
          </reference>
          <reference field="20" count="1" selected="0">
            <x v="116"/>
          </reference>
          <reference field="21" count="1">
            <x v="103"/>
          </reference>
        </references>
      </pivotArea>
    </format>
    <format dxfId="5">
      <pivotArea dataOnly="0" labelOnly="1" fieldPosition="0">
        <references count="4">
          <reference field="10" count="1" selected="0">
            <x v="5"/>
          </reference>
          <reference field="11" count="1" selected="0">
            <x v="4"/>
          </reference>
          <reference field="20" count="1" selected="0">
            <x v="118"/>
          </reference>
          <reference field="21" count="1">
            <x v="105"/>
          </reference>
        </references>
      </pivotArea>
    </format>
    <format dxfId="4">
      <pivotArea dataOnly="0" labelOnly="1" fieldPosition="0">
        <references count="4">
          <reference field="10" count="1" selected="0">
            <x v="5"/>
          </reference>
          <reference field="11" count="1" selected="0">
            <x v="11"/>
          </reference>
          <reference field="20" count="1" selected="0">
            <x v="117"/>
          </reference>
          <reference field="21" count="1">
            <x v="104"/>
          </reference>
        </references>
      </pivotArea>
    </format>
    <format dxfId="3">
      <pivotArea dataOnly="0" labelOnly="1" fieldPosition="0">
        <references count="4">
          <reference field="10" count="1" selected="0">
            <x v="5"/>
          </reference>
          <reference field="11" count="1" selected="0">
            <x v="12"/>
          </reference>
          <reference field="20" count="1" selected="0">
            <x v="102"/>
          </reference>
          <reference field="21" count="1">
            <x v="62"/>
          </reference>
        </references>
      </pivotArea>
    </format>
    <format dxfId="2">
      <pivotArea dataOnly="0" labelOnly="1" fieldPosition="0">
        <references count="4">
          <reference field="10" count="1" selected="0">
            <x v="5"/>
          </reference>
          <reference field="11" count="1" selected="0">
            <x v="26"/>
          </reference>
          <reference field="20" count="1" selected="0">
            <x v="119"/>
          </reference>
          <reference field="21" count="1">
            <x v="35"/>
          </reference>
        </references>
      </pivotArea>
    </format>
    <format dxfId="1">
      <pivotArea field="1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0CB7C-0574-4E6A-B612-3EB8E273E232}" name="Tabla1" displayName="Tabla1" ref="A1:O526" totalsRowCount="1" headerRowDxfId="403" dataDxfId="402" headerRowCellStyle="Moneda" dataCellStyle="Moneda">
  <autoFilter ref="A1:O525" xr:uid="{3410CB7C-0574-4E6A-B612-3EB8E273E232}"/>
  <tableColumns count="15">
    <tableColumn id="1" xr3:uid="{79F37710-8723-4EEB-A8A9-5FCB62C21E3F}" name="Uni" dataDxfId="401" totalsRowDxfId="400"/>
    <tableColumn id="2" xr3:uid="{8FEB9452-CC5C-4208-9ADB-4BA777F821F9}" name="Rubro" dataDxfId="399" totalsRowDxfId="398"/>
    <tableColumn id="3" xr3:uid="{4ACAADAE-5E4B-4CBA-9202-56FE7E3B0FB7}" name="FTE" dataDxfId="397" totalsRowDxfId="396"/>
    <tableColumn id="4" xr3:uid="{DCA6BCF0-4417-4877-B742-721DEEC0EFD0}" name="Nombre FTE" dataDxfId="395" totalsRowDxfId="394"/>
    <tableColumn id="5" xr3:uid="{C29ED082-0D32-4319-AD53-42041847503A}" name="Nro Disp" dataDxfId="393" totalsRowDxfId="392"/>
    <tableColumn id="6" xr3:uid="{4ECA7229-23CE-42C2-B470-6EB0702EA6F1}" name="Codigo Proyecto" dataDxfId="391" totalsRowDxfId="390"/>
    <tableColumn id="7" xr3:uid="{9D3C3AD8-1785-4EBB-B67F-15B9D678864D}" name="Nombre Proyecto" dataDxfId="389" totalsRowDxfId="388"/>
    <tableColumn id="8" xr3:uid="{356E88D8-5E29-4277-BE7D-EFE7DC27EA5F}" name="Sector" dataDxfId="387" totalsRowDxfId="386"/>
    <tableColumn id="9" xr3:uid="{866FB5E0-6331-441A-B61D-4CDDF7ECCE1E}" name="Producto" dataDxfId="385" totalsRowDxfId="384"/>
    <tableColumn id="10" xr3:uid="{99205F0D-625D-4B9C-A565-845E34131934}" name="Descripcion" dataDxfId="383" totalsRowDxfId="382"/>
    <tableColumn id="11" xr3:uid="{E1B583C1-538F-43E1-9A64-0452BA120ACD}" name="Disponibilidades" totalsRowFunction="custom" dataDxfId="381" totalsRowDxfId="380" dataCellStyle="Moneda">
      <totalsRowFormula>SUBTOTAL(9,Tabla1[Disponibilidades])</totalsRowFormula>
    </tableColumn>
    <tableColumn id="12" xr3:uid="{2C34A477-89AA-4FDA-8F98-4C348754A7BF}" name="Compromisos" totalsRowFunction="custom" dataDxfId="379" totalsRowDxfId="378" dataCellStyle="Moneda">
      <totalsRowFormula>SUBTOTAL(9,Tabla1[Compromisos])</totalsRowFormula>
    </tableColumn>
    <tableColumn id="13" xr3:uid="{3BA5816D-6973-4378-B189-7B13DBD2AFCC}" name="Obligaciones" totalsRowFunction="custom" dataDxfId="377" totalsRowDxfId="376" dataCellStyle="Moneda">
      <totalsRowFormula>SUBTOTAL(9,Tabla1[Obligaciones])</totalsRowFormula>
    </tableColumn>
    <tableColumn id="14" xr3:uid="{D841F1CF-2EEF-448C-A9EA-C6D04653CCAB}" name="Pagos" totalsRowFunction="custom" dataDxfId="375" totalsRowDxfId="374" dataCellStyle="Moneda">
      <totalsRowFormula>SUBTOTAL(9,Tabla1[Pagos])</totalsRowFormula>
    </tableColumn>
    <tableColumn id="15" xr3:uid="{15E72F8E-EAB0-4931-86DF-766BCD64DC1C}" name="Observación" dataDxfId="373" totalsRowDxfId="372" dataCellStyle="Mon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I506"/>
  <sheetViews>
    <sheetView workbookViewId="0">
      <selection activeCell="O110" sqref="O110"/>
    </sheetView>
  </sheetViews>
  <sheetFormatPr baseColWidth="10" defaultColWidth="9.140625" defaultRowHeight="12.75" x14ac:dyDescent="0.2"/>
  <cols>
    <col min="1" max="1" width="4.28515625" bestFit="1" customWidth="1"/>
    <col min="2" max="2" width="19.7109375" customWidth="1"/>
    <col min="3" max="3" width="10.28515625" bestFit="1" customWidth="1"/>
    <col min="4" max="4" width="18" customWidth="1"/>
    <col min="5" max="5" width="6.42578125" bestFit="1" customWidth="1"/>
    <col min="7" max="7" width="7.140625" bestFit="1" customWidth="1"/>
    <col min="21" max="21" width="55" customWidth="1"/>
    <col min="22" max="22" width="20.140625" style="1" bestFit="1" customWidth="1"/>
    <col min="23" max="23" width="19.140625" style="1" bestFit="1" customWidth="1"/>
    <col min="24" max="26" width="18.140625" style="1" bestFit="1" customWidth="1"/>
    <col min="27" max="28" width="20.140625" style="1" bestFit="1" customWidth="1"/>
    <col min="29" max="33" width="19.140625" style="1" bestFit="1" customWidth="1"/>
    <col min="34" max="34" width="16.5703125" style="1" bestFit="1" customWidth="1"/>
    <col min="35" max="35" width="9.140625" style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">
      <c r="U2" t="s">
        <v>34</v>
      </c>
      <c r="V2" s="1">
        <v>151769114260</v>
      </c>
      <c r="W2" s="1">
        <v>21066997809.080002</v>
      </c>
      <c r="X2" s="1">
        <v>7623664881.9099998</v>
      </c>
      <c r="Y2" s="1">
        <v>4340285339.4499998</v>
      </c>
      <c r="Z2" s="1">
        <v>4340285339.4499998</v>
      </c>
      <c r="AA2" s="1">
        <v>165212447187.17001</v>
      </c>
      <c r="AB2" s="1">
        <v>121520832020.24001</v>
      </c>
      <c r="AC2" s="1">
        <v>79352266977.270004</v>
      </c>
      <c r="AD2" s="1">
        <v>61976824331.669998</v>
      </c>
      <c r="AE2" s="1">
        <v>61522936847.059998</v>
      </c>
    </row>
    <row r="3" spans="1:34" hidden="1" x14ac:dyDescent="0.2">
      <c r="A3" t="s">
        <v>35</v>
      </c>
      <c r="B3" t="s">
        <v>36</v>
      </c>
      <c r="S3" t="s">
        <v>37</v>
      </c>
      <c r="T3" t="s">
        <v>37</v>
      </c>
      <c r="U3" t="s">
        <v>38</v>
      </c>
      <c r="V3" s="1">
        <v>80302466838</v>
      </c>
      <c r="W3" s="1">
        <v>18470737461.830002</v>
      </c>
      <c r="X3" s="1">
        <v>4497098342</v>
      </c>
      <c r="Y3" s="1">
        <v>4200259723.4499998</v>
      </c>
      <c r="Z3" s="1">
        <v>4268899723.4499998</v>
      </c>
      <c r="AA3" s="1">
        <v>94207465957.830002</v>
      </c>
      <c r="AB3" s="1">
        <v>51300134987.489998</v>
      </c>
      <c r="AC3" s="1">
        <v>43623048678.269997</v>
      </c>
      <c r="AD3" s="1">
        <v>27134302999.669998</v>
      </c>
      <c r="AE3" s="1">
        <v>26702429807.060001</v>
      </c>
      <c r="AF3" s="1">
        <v>42907330970.339996</v>
      </c>
      <c r="AG3" s="1">
        <v>16488745678.6</v>
      </c>
      <c r="AH3" s="1">
        <v>431873192.61000001</v>
      </c>
    </row>
    <row r="4" spans="1:34" hidden="1" x14ac:dyDescent="0.2">
      <c r="A4" t="s">
        <v>35</v>
      </c>
      <c r="B4" t="s">
        <v>39</v>
      </c>
      <c r="S4" t="s">
        <v>37</v>
      </c>
      <c r="T4" t="s">
        <v>37</v>
      </c>
      <c r="U4" t="s">
        <v>40</v>
      </c>
      <c r="V4" s="1">
        <v>19612220938</v>
      </c>
      <c r="W4" s="1">
        <v>151115691.06999999</v>
      </c>
      <c r="X4" s="1">
        <v>0</v>
      </c>
      <c r="Y4" s="1">
        <v>264278481</v>
      </c>
      <c r="Z4" s="1">
        <v>464305743</v>
      </c>
      <c r="AA4" s="1">
        <v>19563309367.07</v>
      </c>
      <c r="AB4" s="1">
        <v>18363295507.119999</v>
      </c>
      <c r="AC4" s="1">
        <v>16750781530.139999</v>
      </c>
      <c r="AD4" s="1">
        <v>9091369840.3199997</v>
      </c>
      <c r="AE4" s="1">
        <v>8815222879.3199997</v>
      </c>
      <c r="AF4" s="1">
        <v>1200013859.95</v>
      </c>
      <c r="AG4" s="1">
        <v>7659411689.8199997</v>
      </c>
      <c r="AH4" s="1">
        <v>276146961</v>
      </c>
    </row>
    <row r="5" spans="1:34" hidden="1" x14ac:dyDescent="0.2">
      <c r="A5" t="s">
        <v>35</v>
      </c>
      <c r="B5" t="s">
        <v>41</v>
      </c>
      <c r="S5" t="s">
        <v>37</v>
      </c>
      <c r="T5" t="s">
        <v>37</v>
      </c>
      <c r="U5" t="s">
        <v>42</v>
      </c>
      <c r="V5" s="1">
        <v>15580606477</v>
      </c>
      <c r="W5" s="1">
        <v>55604151.07</v>
      </c>
      <c r="X5" s="1">
        <v>0</v>
      </c>
      <c r="Y5" s="1">
        <v>110000000</v>
      </c>
      <c r="Z5" s="1">
        <v>0</v>
      </c>
      <c r="AA5" s="1">
        <v>15746210628.07</v>
      </c>
      <c r="AB5" s="1">
        <v>15696210628</v>
      </c>
      <c r="AC5" s="1">
        <v>15294097038.639999</v>
      </c>
      <c r="AD5" s="1">
        <v>7790553751.8199997</v>
      </c>
      <c r="AE5" s="1">
        <v>7554038096.8199997</v>
      </c>
      <c r="AF5" s="1">
        <v>50000000.07</v>
      </c>
      <c r="AG5" s="1">
        <v>7503543286.8199997</v>
      </c>
      <c r="AH5" s="1">
        <v>236515655</v>
      </c>
    </row>
    <row r="6" spans="1:34" hidden="1" x14ac:dyDescent="0.2">
      <c r="A6" t="s">
        <v>35</v>
      </c>
      <c r="B6" t="s">
        <v>43</v>
      </c>
      <c r="S6" t="s">
        <v>37</v>
      </c>
      <c r="T6" t="s">
        <v>37</v>
      </c>
      <c r="U6" t="s">
        <v>44</v>
      </c>
      <c r="V6" s="1">
        <v>15580606477</v>
      </c>
      <c r="W6" s="1">
        <v>55604151.07</v>
      </c>
      <c r="X6" s="1">
        <v>0</v>
      </c>
      <c r="Y6" s="1">
        <v>110000000</v>
      </c>
      <c r="Z6" s="1">
        <v>0</v>
      </c>
      <c r="AA6" s="1">
        <v>15746210628.07</v>
      </c>
      <c r="AB6" s="1">
        <v>15696210628</v>
      </c>
      <c r="AC6" s="1">
        <v>15294097038.639999</v>
      </c>
      <c r="AD6" s="1">
        <v>7790553751.8199997</v>
      </c>
      <c r="AE6" s="1">
        <v>7554038096.8199997</v>
      </c>
      <c r="AF6" s="1">
        <v>50000000.07</v>
      </c>
      <c r="AG6" s="1">
        <v>7503543286.8199997</v>
      </c>
      <c r="AH6" s="1">
        <v>236515655</v>
      </c>
    </row>
    <row r="7" spans="1:34" hidden="1" x14ac:dyDescent="0.2">
      <c r="A7" t="s">
        <v>35</v>
      </c>
      <c r="B7" t="s">
        <v>45</v>
      </c>
      <c r="S7" t="s">
        <v>37</v>
      </c>
      <c r="T7" t="s">
        <v>37</v>
      </c>
      <c r="U7" t="s">
        <v>46</v>
      </c>
      <c r="V7" s="1">
        <v>11121983071</v>
      </c>
      <c r="W7" s="1">
        <v>55604151.07</v>
      </c>
      <c r="X7" s="1">
        <v>0</v>
      </c>
      <c r="Y7" s="1">
        <v>10000000</v>
      </c>
      <c r="Z7" s="1">
        <v>0</v>
      </c>
      <c r="AA7" s="1">
        <v>11187587222.07</v>
      </c>
      <c r="AB7" s="1">
        <v>11137587222</v>
      </c>
      <c r="AC7" s="1">
        <v>11073626264</v>
      </c>
      <c r="AD7" s="1">
        <v>4996103215.2600002</v>
      </c>
      <c r="AE7" s="1">
        <v>4996103215.2600002</v>
      </c>
      <c r="AF7" s="1">
        <v>50000000.07</v>
      </c>
      <c r="AG7" s="1">
        <v>6077523048.7399998</v>
      </c>
      <c r="AH7" s="1">
        <v>0</v>
      </c>
    </row>
    <row r="8" spans="1:34" hidden="1" x14ac:dyDescent="0.2">
      <c r="A8" t="s">
        <v>35</v>
      </c>
      <c r="B8" t="s">
        <v>47</v>
      </c>
      <c r="S8" t="s">
        <v>37</v>
      </c>
      <c r="T8" t="s">
        <v>37</v>
      </c>
      <c r="U8" t="s">
        <v>48</v>
      </c>
      <c r="V8" s="1">
        <v>11121983071</v>
      </c>
      <c r="W8" s="1">
        <v>55604151.07</v>
      </c>
      <c r="X8" s="1">
        <v>0</v>
      </c>
      <c r="Y8" s="1">
        <v>10000000</v>
      </c>
      <c r="Z8" s="1">
        <v>0</v>
      </c>
      <c r="AA8" s="1">
        <v>11187587222.07</v>
      </c>
      <c r="AB8" s="1">
        <v>11137587222</v>
      </c>
      <c r="AC8" s="1">
        <v>11073626264</v>
      </c>
      <c r="AD8" s="1">
        <v>4996103215.2600002</v>
      </c>
      <c r="AE8" s="1">
        <v>4996103215.2600002</v>
      </c>
      <c r="AF8" s="1">
        <v>50000000.07</v>
      </c>
      <c r="AG8" s="1">
        <v>6077523048.7399998</v>
      </c>
      <c r="AH8" s="1">
        <v>0</v>
      </c>
    </row>
    <row r="9" spans="1:34" hidden="1" x14ac:dyDescent="0.2">
      <c r="A9" t="s">
        <v>35</v>
      </c>
      <c r="B9" t="s">
        <v>49</v>
      </c>
      <c r="C9" t="s">
        <v>50</v>
      </c>
      <c r="D9" t="s">
        <v>51</v>
      </c>
      <c r="E9" t="s">
        <v>37</v>
      </c>
      <c r="F9" t="s">
        <v>52</v>
      </c>
      <c r="G9" t="s">
        <v>37</v>
      </c>
      <c r="H9" t="s">
        <v>53</v>
      </c>
      <c r="I9" t="s">
        <v>37</v>
      </c>
      <c r="J9" t="s">
        <v>54</v>
      </c>
      <c r="K9" t="s">
        <v>37</v>
      </c>
      <c r="L9" t="s">
        <v>54</v>
      </c>
      <c r="M9" t="s">
        <v>37</v>
      </c>
      <c r="N9" t="s">
        <v>54</v>
      </c>
      <c r="O9" t="s">
        <v>37</v>
      </c>
      <c r="P9" t="s">
        <v>55</v>
      </c>
      <c r="Q9" t="s">
        <v>37</v>
      </c>
      <c r="R9" t="s">
        <v>54</v>
      </c>
      <c r="S9" t="s">
        <v>37</v>
      </c>
      <c r="T9" t="s">
        <v>55</v>
      </c>
      <c r="U9" t="s">
        <v>56</v>
      </c>
      <c r="V9" s="1">
        <v>6420625919</v>
      </c>
      <c r="W9" s="1">
        <v>0</v>
      </c>
      <c r="X9" s="1">
        <v>0</v>
      </c>
      <c r="Y9" s="1">
        <v>0</v>
      </c>
      <c r="Z9" s="1">
        <v>0</v>
      </c>
      <c r="AA9" s="1">
        <v>6420625919</v>
      </c>
      <c r="AB9" s="1">
        <v>6420625919</v>
      </c>
      <c r="AC9" s="1">
        <v>6420625919</v>
      </c>
      <c r="AD9" s="1">
        <v>3128310961.2600002</v>
      </c>
      <c r="AE9" s="1">
        <v>3128310961.2600002</v>
      </c>
      <c r="AF9" s="1">
        <v>0</v>
      </c>
      <c r="AG9" s="1">
        <v>3292314957.7399998</v>
      </c>
      <c r="AH9" s="1">
        <v>0</v>
      </c>
    </row>
    <row r="10" spans="1:34" hidden="1" x14ac:dyDescent="0.2">
      <c r="A10" t="s">
        <v>35</v>
      </c>
      <c r="B10" t="s">
        <v>49</v>
      </c>
      <c r="C10" t="s">
        <v>57</v>
      </c>
      <c r="D10" t="s">
        <v>58</v>
      </c>
      <c r="E10" t="s">
        <v>37</v>
      </c>
      <c r="F10" t="s">
        <v>52</v>
      </c>
      <c r="G10" t="s">
        <v>37</v>
      </c>
      <c r="H10" t="s">
        <v>53</v>
      </c>
      <c r="I10" t="s">
        <v>37</v>
      </c>
      <c r="J10" t="s">
        <v>54</v>
      </c>
      <c r="K10" t="s">
        <v>37</v>
      </c>
      <c r="L10" t="s">
        <v>54</v>
      </c>
      <c r="M10" t="s">
        <v>37</v>
      </c>
      <c r="N10" t="s">
        <v>54</v>
      </c>
      <c r="O10" t="s">
        <v>37</v>
      </c>
      <c r="P10" t="s">
        <v>55</v>
      </c>
      <c r="Q10" t="s">
        <v>37</v>
      </c>
      <c r="R10" t="s">
        <v>54</v>
      </c>
      <c r="S10" t="s">
        <v>37</v>
      </c>
      <c r="T10" t="s">
        <v>55</v>
      </c>
      <c r="U10" t="s">
        <v>56</v>
      </c>
      <c r="V10" s="1">
        <v>350000000</v>
      </c>
      <c r="W10" s="1">
        <v>0</v>
      </c>
      <c r="X10" s="1">
        <v>0</v>
      </c>
      <c r="Y10" s="1">
        <v>0</v>
      </c>
      <c r="Z10" s="1">
        <v>0</v>
      </c>
      <c r="AA10" s="1">
        <v>350000000</v>
      </c>
      <c r="AB10" s="1">
        <v>350000000</v>
      </c>
      <c r="AC10" s="1">
        <v>350000000</v>
      </c>
      <c r="AD10" s="1">
        <v>293212704</v>
      </c>
      <c r="AE10" s="1">
        <v>293212704</v>
      </c>
      <c r="AF10" s="1">
        <v>0</v>
      </c>
      <c r="AG10" s="1">
        <v>56787296</v>
      </c>
      <c r="AH10" s="1">
        <v>0</v>
      </c>
    </row>
    <row r="11" spans="1:34" hidden="1" x14ac:dyDescent="0.2">
      <c r="A11" t="s">
        <v>35</v>
      </c>
      <c r="B11" t="s">
        <v>49</v>
      </c>
      <c r="C11" t="s">
        <v>59</v>
      </c>
      <c r="D11" t="s">
        <v>60</v>
      </c>
      <c r="E11" t="s">
        <v>37</v>
      </c>
      <c r="F11" t="s">
        <v>52</v>
      </c>
      <c r="G11" t="s">
        <v>37</v>
      </c>
      <c r="H11" t="s">
        <v>53</v>
      </c>
      <c r="I11" t="s">
        <v>37</v>
      </c>
      <c r="J11" t="s">
        <v>54</v>
      </c>
      <c r="K11" t="s">
        <v>37</v>
      </c>
      <c r="L11" t="s">
        <v>54</v>
      </c>
      <c r="M11" t="s">
        <v>37</v>
      </c>
      <c r="N11" t="s">
        <v>54</v>
      </c>
      <c r="O11" t="s">
        <v>37</v>
      </c>
      <c r="P11" t="s">
        <v>55</v>
      </c>
      <c r="Q11" t="s">
        <v>37</v>
      </c>
      <c r="R11" t="s">
        <v>54</v>
      </c>
      <c r="S11" t="s">
        <v>37</v>
      </c>
      <c r="T11" t="s">
        <v>55</v>
      </c>
      <c r="U11" t="s">
        <v>56</v>
      </c>
      <c r="V11" s="1">
        <v>2457455431</v>
      </c>
      <c r="W11" s="1">
        <v>0</v>
      </c>
      <c r="X11" s="1">
        <v>0</v>
      </c>
      <c r="Y11" s="1">
        <v>0</v>
      </c>
      <c r="Z11" s="1">
        <v>0</v>
      </c>
      <c r="AA11" s="1">
        <v>2457455431</v>
      </c>
      <c r="AB11" s="1">
        <v>2457455431</v>
      </c>
      <c r="AC11" s="1">
        <v>2457455431</v>
      </c>
      <c r="AD11" s="1">
        <v>606166549</v>
      </c>
      <c r="AE11" s="1">
        <v>606166549</v>
      </c>
      <c r="AF11" s="1">
        <v>0</v>
      </c>
      <c r="AG11" s="1">
        <v>1851288882</v>
      </c>
      <c r="AH11" s="1">
        <v>0</v>
      </c>
    </row>
    <row r="12" spans="1:34" hidden="1" x14ac:dyDescent="0.2">
      <c r="A12" t="s">
        <v>35</v>
      </c>
      <c r="B12" t="s">
        <v>61</v>
      </c>
      <c r="C12" t="s">
        <v>50</v>
      </c>
      <c r="D12" t="s">
        <v>51</v>
      </c>
      <c r="E12" t="s">
        <v>37</v>
      </c>
      <c r="F12" t="s">
        <v>52</v>
      </c>
      <c r="G12" t="s">
        <v>37</v>
      </c>
      <c r="H12" t="s">
        <v>53</v>
      </c>
      <c r="I12" t="s">
        <v>37</v>
      </c>
      <c r="J12" t="s">
        <v>54</v>
      </c>
      <c r="K12" t="s">
        <v>37</v>
      </c>
      <c r="L12" t="s">
        <v>54</v>
      </c>
      <c r="M12" t="s">
        <v>37</v>
      </c>
      <c r="N12" t="s">
        <v>54</v>
      </c>
      <c r="O12" t="s">
        <v>37</v>
      </c>
      <c r="P12" t="s">
        <v>55</v>
      </c>
      <c r="Q12" t="s">
        <v>37</v>
      </c>
      <c r="R12" t="s">
        <v>54</v>
      </c>
      <c r="S12" t="s">
        <v>37</v>
      </c>
      <c r="T12" t="s">
        <v>55</v>
      </c>
      <c r="U12" t="s">
        <v>62</v>
      </c>
      <c r="V12" s="1">
        <v>3209679</v>
      </c>
      <c r="W12" s="1">
        <v>0</v>
      </c>
      <c r="X12" s="1">
        <v>0</v>
      </c>
      <c r="Y12" s="1">
        <v>0</v>
      </c>
      <c r="Z12" s="1">
        <v>0</v>
      </c>
      <c r="AA12" s="1">
        <v>3209679</v>
      </c>
      <c r="AB12" s="1">
        <v>3209679</v>
      </c>
      <c r="AC12" s="1">
        <v>3209679</v>
      </c>
      <c r="AD12" s="1">
        <v>3051114</v>
      </c>
      <c r="AE12" s="1">
        <v>3051114</v>
      </c>
      <c r="AF12" s="1">
        <v>0</v>
      </c>
      <c r="AG12" s="1">
        <v>158565</v>
      </c>
      <c r="AH12" s="1">
        <v>0</v>
      </c>
    </row>
    <row r="13" spans="1:34" hidden="1" x14ac:dyDescent="0.2">
      <c r="A13" t="s">
        <v>35</v>
      </c>
      <c r="B13" t="s">
        <v>61</v>
      </c>
      <c r="C13" t="s">
        <v>63</v>
      </c>
      <c r="D13" t="s">
        <v>64</v>
      </c>
      <c r="E13" t="s">
        <v>37</v>
      </c>
      <c r="F13" t="s">
        <v>52</v>
      </c>
      <c r="G13" t="s">
        <v>37</v>
      </c>
      <c r="H13" t="s">
        <v>53</v>
      </c>
      <c r="I13" t="s">
        <v>37</v>
      </c>
      <c r="J13" t="s">
        <v>54</v>
      </c>
      <c r="K13" t="s">
        <v>37</v>
      </c>
      <c r="L13" t="s">
        <v>54</v>
      </c>
      <c r="M13" t="s">
        <v>37</v>
      </c>
      <c r="N13" t="s">
        <v>54</v>
      </c>
      <c r="O13" t="s">
        <v>37</v>
      </c>
      <c r="P13" t="s">
        <v>55</v>
      </c>
      <c r="Q13" t="s">
        <v>37</v>
      </c>
      <c r="R13" t="s">
        <v>54</v>
      </c>
      <c r="S13" t="s">
        <v>37</v>
      </c>
      <c r="T13" t="s">
        <v>55</v>
      </c>
      <c r="U13" t="s">
        <v>62</v>
      </c>
      <c r="V13" s="1">
        <v>0</v>
      </c>
      <c r="W13" s="1">
        <v>19700151.07</v>
      </c>
      <c r="X13" s="1">
        <v>0</v>
      </c>
      <c r="Y13" s="1">
        <v>0</v>
      </c>
      <c r="Z13" s="1">
        <v>0</v>
      </c>
      <c r="AA13" s="1">
        <v>19700151.07</v>
      </c>
      <c r="AB13" s="1">
        <v>19700151</v>
      </c>
      <c r="AC13" s="1">
        <v>19700151</v>
      </c>
      <c r="AD13" s="1">
        <v>9970717</v>
      </c>
      <c r="AE13" s="1">
        <v>9970717</v>
      </c>
      <c r="AF13" s="1">
        <v>7.0000000000000007E-2</v>
      </c>
      <c r="AG13" s="1">
        <v>9729434</v>
      </c>
      <c r="AH13" s="1">
        <v>0</v>
      </c>
    </row>
    <row r="14" spans="1:34" hidden="1" x14ac:dyDescent="0.2">
      <c r="A14" t="s">
        <v>35</v>
      </c>
      <c r="B14" t="s">
        <v>65</v>
      </c>
      <c r="C14" t="s">
        <v>50</v>
      </c>
      <c r="D14" t="s">
        <v>51</v>
      </c>
      <c r="E14" t="s">
        <v>37</v>
      </c>
      <c r="F14" t="s">
        <v>52</v>
      </c>
      <c r="G14" t="s">
        <v>37</v>
      </c>
      <c r="H14" t="s">
        <v>53</v>
      </c>
      <c r="I14" t="s">
        <v>37</v>
      </c>
      <c r="J14" t="s">
        <v>54</v>
      </c>
      <c r="K14" t="s">
        <v>37</v>
      </c>
      <c r="L14" t="s">
        <v>54</v>
      </c>
      <c r="M14" t="s">
        <v>37</v>
      </c>
      <c r="N14" t="s">
        <v>54</v>
      </c>
      <c r="O14" t="s">
        <v>37</v>
      </c>
      <c r="P14" t="s">
        <v>55</v>
      </c>
      <c r="Q14" t="s">
        <v>37</v>
      </c>
      <c r="R14" t="s">
        <v>54</v>
      </c>
      <c r="S14" t="s">
        <v>37</v>
      </c>
      <c r="T14" t="s">
        <v>55</v>
      </c>
      <c r="U14" t="s">
        <v>66</v>
      </c>
      <c r="V14" s="1">
        <v>5866020</v>
      </c>
      <c r="W14" s="1">
        <v>0</v>
      </c>
      <c r="X14" s="1">
        <v>0</v>
      </c>
      <c r="Y14" s="1">
        <v>0</v>
      </c>
      <c r="Z14" s="1">
        <v>0</v>
      </c>
      <c r="AA14" s="1">
        <v>5866020</v>
      </c>
      <c r="AB14" s="1">
        <v>5866020</v>
      </c>
      <c r="AC14" s="1">
        <v>5866020</v>
      </c>
      <c r="AD14" s="1">
        <v>5688000</v>
      </c>
      <c r="AE14" s="1">
        <v>5688000</v>
      </c>
      <c r="AF14" s="1">
        <v>0</v>
      </c>
      <c r="AG14" s="1">
        <v>178020</v>
      </c>
      <c r="AH14" s="1">
        <v>0</v>
      </c>
    </row>
    <row r="15" spans="1:34" hidden="1" x14ac:dyDescent="0.2">
      <c r="A15" t="s">
        <v>35</v>
      </c>
      <c r="B15" t="s">
        <v>65</v>
      </c>
      <c r="C15" t="s">
        <v>63</v>
      </c>
      <c r="D15" t="s">
        <v>64</v>
      </c>
      <c r="E15" t="s">
        <v>37</v>
      </c>
      <c r="F15" t="s">
        <v>52</v>
      </c>
      <c r="G15" t="s">
        <v>37</v>
      </c>
      <c r="H15" t="s">
        <v>53</v>
      </c>
      <c r="I15" t="s">
        <v>37</v>
      </c>
      <c r="J15" t="s">
        <v>54</v>
      </c>
      <c r="K15" t="s">
        <v>37</v>
      </c>
      <c r="L15" t="s">
        <v>54</v>
      </c>
      <c r="M15" t="s">
        <v>37</v>
      </c>
      <c r="N15" t="s">
        <v>54</v>
      </c>
      <c r="O15" t="s">
        <v>37</v>
      </c>
      <c r="P15" t="s">
        <v>55</v>
      </c>
      <c r="Q15" t="s">
        <v>37</v>
      </c>
      <c r="R15" t="s">
        <v>54</v>
      </c>
      <c r="S15" t="s">
        <v>37</v>
      </c>
      <c r="T15" t="s">
        <v>55</v>
      </c>
      <c r="U15" t="s">
        <v>66</v>
      </c>
      <c r="V15" s="1">
        <v>0</v>
      </c>
      <c r="W15" s="1">
        <v>35904000</v>
      </c>
      <c r="X15" s="1">
        <v>0</v>
      </c>
      <c r="Y15" s="1">
        <v>0</v>
      </c>
      <c r="Z15" s="1">
        <v>0</v>
      </c>
      <c r="AA15" s="1">
        <v>35904000</v>
      </c>
      <c r="AB15" s="1">
        <v>35904000</v>
      </c>
      <c r="AC15" s="1">
        <v>35904000</v>
      </c>
      <c r="AD15" s="1">
        <v>18297331</v>
      </c>
      <c r="AE15" s="1">
        <v>18297331</v>
      </c>
      <c r="AF15" s="1">
        <v>0</v>
      </c>
      <c r="AG15" s="1">
        <v>17606669</v>
      </c>
      <c r="AH15" s="1">
        <v>0</v>
      </c>
    </row>
    <row r="16" spans="1:34" hidden="1" x14ac:dyDescent="0.2">
      <c r="A16" t="s">
        <v>35</v>
      </c>
      <c r="B16" t="s">
        <v>67</v>
      </c>
      <c r="C16" t="s">
        <v>50</v>
      </c>
      <c r="D16" t="s">
        <v>51</v>
      </c>
      <c r="E16" t="s">
        <v>37</v>
      </c>
      <c r="F16" t="s">
        <v>52</v>
      </c>
      <c r="G16" t="s">
        <v>37</v>
      </c>
      <c r="H16" t="s">
        <v>53</v>
      </c>
      <c r="I16" t="s">
        <v>37</v>
      </c>
      <c r="J16" t="s">
        <v>54</v>
      </c>
      <c r="K16" t="s">
        <v>37</v>
      </c>
      <c r="L16" t="s">
        <v>54</v>
      </c>
      <c r="M16" t="s">
        <v>37</v>
      </c>
      <c r="N16" t="s">
        <v>54</v>
      </c>
      <c r="O16" t="s">
        <v>37</v>
      </c>
      <c r="P16" t="s">
        <v>55</v>
      </c>
      <c r="Q16" t="s">
        <v>37</v>
      </c>
      <c r="R16" t="s">
        <v>54</v>
      </c>
      <c r="S16" t="s">
        <v>37</v>
      </c>
      <c r="T16" t="s">
        <v>55</v>
      </c>
      <c r="U16" t="s">
        <v>68</v>
      </c>
      <c r="V16" s="1">
        <v>387081941</v>
      </c>
      <c r="W16" s="1">
        <v>0</v>
      </c>
      <c r="X16" s="1">
        <v>0</v>
      </c>
      <c r="Y16" s="1">
        <v>10000000</v>
      </c>
      <c r="Z16" s="1">
        <v>0</v>
      </c>
      <c r="AA16" s="1">
        <v>397081941</v>
      </c>
      <c r="AB16" s="1">
        <v>397081941</v>
      </c>
      <c r="AC16" s="1">
        <v>394545685</v>
      </c>
      <c r="AD16" s="1">
        <v>394545610</v>
      </c>
      <c r="AE16" s="1">
        <v>394545610</v>
      </c>
      <c r="AF16" s="1">
        <v>0</v>
      </c>
      <c r="AG16" s="1">
        <v>75</v>
      </c>
      <c r="AH16" s="1">
        <v>0</v>
      </c>
    </row>
    <row r="17" spans="1:34" hidden="1" x14ac:dyDescent="0.2">
      <c r="A17" t="s">
        <v>35</v>
      </c>
      <c r="B17" t="s">
        <v>69</v>
      </c>
      <c r="C17" t="s">
        <v>50</v>
      </c>
      <c r="D17" t="s">
        <v>51</v>
      </c>
      <c r="E17" t="s">
        <v>37</v>
      </c>
      <c r="F17" t="s">
        <v>52</v>
      </c>
      <c r="G17" t="s">
        <v>37</v>
      </c>
      <c r="H17" t="s">
        <v>53</v>
      </c>
      <c r="I17" t="s">
        <v>37</v>
      </c>
      <c r="J17" t="s">
        <v>54</v>
      </c>
      <c r="K17" t="s">
        <v>37</v>
      </c>
      <c r="L17" t="s">
        <v>54</v>
      </c>
      <c r="M17" t="s">
        <v>37</v>
      </c>
      <c r="N17" t="s">
        <v>54</v>
      </c>
      <c r="O17" t="s">
        <v>37</v>
      </c>
      <c r="P17" t="s">
        <v>55</v>
      </c>
      <c r="Q17" t="s">
        <v>37</v>
      </c>
      <c r="R17" t="s">
        <v>54</v>
      </c>
      <c r="S17" t="s">
        <v>37</v>
      </c>
      <c r="T17" t="s">
        <v>55</v>
      </c>
      <c r="U17" t="s">
        <v>70</v>
      </c>
      <c r="V17" s="1">
        <v>272034914</v>
      </c>
      <c r="W17" s="1">
        <v>0</v>
      </c>
      <c r="X17" s="1">
        <v>0</v>
      </c>
      <c r="Y17" s="1">
        <v>0</v>
      </c>
      <c r="Z17" s="1">
        <v>0</v>
      </c>
      <c r="AA17" s="1">
        <v>272034914</v>
      </c>
      <c r="AB17" s="1">
        <v>272034914</v>
      </c>
      <c r="AC17" s="1">
        <v>271361371</v>
      </c>
      <c r="AD17" s="1">
        <v>240950859</v>
      </c>
      <c r="AE17" s="1">
        <v>240950859</v>
      </c>
      <c r="AF17" s="1">
        <v>0</v>
      </c>
      <c r="AG17" s="1">
        <v>30410512</v>
      </c>
      <c r="AH17" s="1">
        <v>0</v>
      </c>
    </row>
    <row r="18" spans="1:34" hidden="1" x14ac:dyDescent="0.2">
      <c r="A18" t="s">
        <v>35</v>
      </c>
      <c r="B18" t="s">
        <v>71</v>
      </c>
      <c r="S18" t="s">
        <v>37</v>
      </c>
      <c r="T18" t="s">
        <v>37</v>
      </c>
      <c r="U18" t="s">
        <v>72</v>
      </c>
      <c r="V18" s="1">
        <v>1135709167</v>
      </c>
      <c r="W18" s="1">
        <v>0</v>
      </c>
      <c r="X18" s="1">
        <v>0</v>
      </c>
      <c r="Y18" s="1">
        <v>0</v>
      </c>
      <c r="Z18" s="1">
        <v>0</v>
      </c>
      <c r="AA18" s="1">
        <v>1135709167</v>
      </c>
      <c r="AB18" s="1">
        <v>1135709167</v>
      </c>
      <c r="AC18" s="1">
        <v>1091263091</v>
      </c>
      <c r="AD18" s="1">
        <v>274741518</v>
      </c>
      <c r="AE18" s="1">
        <v>274741518</v>
      </c>
      <c r="AF18" s="1">
        <v>0</v>
      </c>
      <c r="AG18" s="1">
        <v>816521573</v>
      </c>
      <c r="AH18" s="1">
        <v>0</v>
      </c>
    </row>
    <row r="19" spans="1:34" hidden="1" x14ac:dyDescent="0.2">
      <c r="A19" t="s">
        <v>35</v>
      </c>
      <c r="B19" t="s">
        <v>73</v>
      </c>
      <c r="C19" t="s">
        <v>50</v>
      </c>
      <c r="D19" t="s">
        <v>51</v>
      </c>
      <c r="E19" t="s">
        <v>37</v>
      </c>
      <c r="F19" t="s">
        <v>52</v>
      </c>
      <c r="G19" t="s">
        <v>37</v>
      </c>
      <c r="H19" t="s">
        <v>53</v>
      </c>
      <c r="I19" t="s">
        <v>37</v>
      </c>
      <c r="J19" t="s">
        <v>54</v>
      </c>
      <c r="K19" t="s">
        <v>37</v>
      </c>
      <c r="L19" t="s">
        <v>54</v>
      </c>
      <c r="M19" t="s">
        <v>37</v>
      </c>
      <c r="N19" t="s">
        <v>54</v>
      </c>
      <c r="O19" t="s">
        <v>37</v>
      </c>
      <c r="P19" t="s">
        <v>55</v>
      </c>
      <c r="Q19" t="s">
        <v>37</v>
      </c>
      <c r="R19" t="s">
        <v>54</v>
      </c>
      <c r="S19" t="s">
        <v>37</v>
      </c>
      <c r="T19" t="s">
        <v>55</v>
      </c>
      <c r="U19" t="s">
        <v>74</v>
      </c>
      <c r="V19" s="1">
        <v>840021573</v>
      </c>
      <c r="W19" s="1">
        <v>0</v>
      </c>
      <c r="X19" s="1">
        <v>0</v>
      </c>
      <c r="Y19" s="1">
        <v>0</v>
      </c>
      <c r="Z19" s="1">
        <v>0</v>
      </c>
      <c r="AA19" s="1">
        <v>840021573</v>
      </c>
      <c r="AB19" s="1">
        <v>840021573</v>
      </c>
      <c r="AC19" s="1">
        <v>839537391</v>
      </c>
      <c r="AD19" s="1">
        <v>23015818</v>
      </c>
      <c r="AE19" s="1">
        <v>23015818</v>
      </c>
      <c r="AF19" s="1">
        <v>0</v>
      </c>
      <c r="AG19" s="1">
        <v>816521573</v>
      </c>
      <c r="AH19" s="1">
        <v>0</v>
      </c>
    </row>
    <row r="20" spans="1:34" hidden="1" x14ac:dyDescent="0.2">
      <c r="A20" t="s">
        <v>35</v>
      </c>
      <c r="B20" t="s">
        <v>75</v>
      </c>
      <c r="C20" t="s">
        <v>50</v>
      </c>
      <c r="D20" t="s">
        <v>51</v>
      </c>
      <c r="E20" t="s">
        <v>37</v>
      </c>
      <c r="F20" t="s">
        <v>52</v>
      </c>
      <c r="G20" t="s">
        <v>37</v>
      </c>
      <c r="H20" t="s">
        <v>53</v>
      </c>
      <c r="I20" t="s">
        <v>37</v>
      </c>
      <c r="J20" t="s">
        <v>54</v>
      </c>
      <c r="K20" t="s">
        <v>37</v>
      </c>
      <c r="L20" t="s">
        <v>54</v>
      </c>
      <c r="M20" t="s">
        <v>37</v>
      </c>
      <c r="N20" t="s">
        <v>54</v>
      </c>
      <c r="O20" t="s">
        <v>37</v>
      </c>
      <c r="P20" t="s">
        <v>55</v>
      </c>
      <c r="Q20" t="s">
        <v>37</v>
      </c>
      <c r="R20" t="s">
        <v>54</v>
      </c>
      <c r="S20" t="s">
        <v>37</v>
      </c>
      <c r="T20" t="s">
        <v>55</v>
      </c>
      <c r="U20" t="s">
        <v>76</v>
      </c>
      <c r="V20" s="1">
        <v>295687594</v>
      </c>
      <c r="W20" s="1">
        <v>0</v>
      </c>
      <c r="X20" s="1">
        <v>0</v>
      </c>
      <c r="Y20" s="1">
        <v>0</v>
      </c>
      <c r="Z20" s="1">
        <v>0</v>
      </c>
      <c r="AA20" s="1">
        <v>295687594</v>
      </c>
      <c r="AB20" s="1">
        <v>295687594</v>
      </c>
      <c r="AC20" s="1">
        <v>251725700</v>
      </c>
      <c r="AD20" s="1">
        <v>251725700</v>
      </c>
      <c r="AE20" s="1">
        <v>251725700</v>
      </c>
      <c r="AF20" s="1">
        <v>0</v>
      </c>
      <c r="AG20" s="1">
        <v>0</v>
      </c>
      <c r="AH20" s="1">
        <v>0</v>
      </c>
    </row>
    <row r="21" spans="1:34" hidden="1" x14ac:dyDescent="0.2">
      <c r="A21" t="s">
        <v>35</v>
      </c>
      <c r="B21" t="s">
        <v>77</v>
      </c>
      <c r="C21" t="s">
        <v>50</v>
      </c>
      <c r="D21" t="s">
        <v>51</v>
      </c>
      <c r="E21" t="s">
        <v>37</v>
      </c>
      <c r="F21" t="s">
        <v>52</v>
      </c>
      <c r="G21" t="s">
        <v>37</v>
      </c>
      <c r="H21" t="s">
        <v>53</v>
      </c>
      <c r="I21" t="s">
        <v>37</v>
      </c>
      <c r="J21" t="s">
        <v>54</v>
      </c>
      <c r="K21" t="s">
        <v>37</v>
      </c>
      <c r="L21" t="s">
        <v>54</v>
      </c>
      <c r="M21" t="s">
        <v>37</v>
      </c>
      <c r="N21" t="s">
        <v>54</v>
      </c>
      <c r="O21" t="s">
        <v>37</v>
      </c>
      <c r="P21" t="s">
        <v>55</v>
      </c>
      <c r="Q21" t="s">
        <v>37</v>
      </c>
      <c r="R21" t="s">
        <v>54</v>
      </c>
      <c r="S21" t="s">
        <v>37</v>
      </c>
      <c r="T21" t="s">
        <v>55</v>
      </c>
      <c r="U21" t="s">
        <v>78</v>
      </c>
      <c r="V21" s="1">
        <v>90000000</v>
      </c>
      <c r="W21" s="1">
        <v>0</v>
      </c>
      <c r="X21" s="1">
        <v>0</v>
      </c>
      <c r="Y21" s="1">
        <v>0</v>
      </c>
      <c r="Z21" s="1">
        <v>0</v>
      </c>
      <c r="AA21" s="1">
        <v>90000000</v>
      </c>
      <c r="AB21" s="1">
        <v>40000000</v>
      </c>
      <c r="AC21" s="1">
        <v>23694917</v>
      </c>
      <c r="AD21" s="1">
        <v>21167852</v>
      </c>
      <c r="AE21" s="1">
        <v>21167852</v>
      </c>
      <c r="AF21" s="1">
        <v>50000000</v>
      </c>
      <c r="AG21" s="1">
        <v>2527065</v>
      </c>
      <c r="AH21" s="1">
        <v>0</v>
      </c>
    </row>
    <row r="22" spans="1:34" hidden="1" x14ac:dyDescent="0.2">
      <c r="A22" t="s">
        <v>35</v>
      </c>
      <c r="B22" t="s">
        <v>79</v>
      </c>
      <c r="S22" t="s">
        <v>37</v>
      </c>
      <c r="T22" t="s">
        <v>37</v>
      </c>
      <c r="U22" t="s">
        <v>80</v>
      </c>
      <c r="V22" s="1">
        <v>3733342191</v>
      </c>
      <c r="W22" s="1">
        <v>0</v>
      </c>
      <c r="X22" s="1">
        <v>0</v>
      </c>
      <c r="Y22" s="1">
        <v>100000000</v>
      </c>
      <c r="Z22" s="1">
        <v>0</v>
      </c>
      <c r="AA22" s="1">
        <v>3833342191</v>
      </c>
      <c r="AB22" s="1">
        <v>3833342191</v>
      </c>
      <c r="AC22" s="1">
        <v>3818605969.6399999</v>
      </c>
      <c r="AD22" s="1">
        <v>2392585731.5599999</v>
      </c>
      <c r="AE22" s="1">
        <v>2156070076.5599999</v>
      </c>
      <c r="AF22" s="1">
        <v>0</v>
      </c>
      <c r="AG22" s="1">
        <v>1426020238.0799999</v>
      </c>
      <c r="AH22" s="1">
        <v>236515655</v>
      </c>
    </row>
    <row r="23" spans="1:34" hidden="1" x14ac:dyDescent="0.2">
      <c r="A23" t="s">
        <v>35</v>
      </c>
      <c r="B23" t="s">
        <v>81</v>
      </c>
      <c r="C23" t="s">
        <v>50</v>
      </c>
      <c r="D23" t="s">
        <v>51</v>
      </c>
      <c r="E23" t="s">
        <v>37</v>
      </c>
      <c r="F23" t="s">
        <v>52</v>
      </c>
      <c r="G23" t="s">
        <v>37</v>
      </c>
      <c r="H23" t="s">
        <v>53</v>
      </c>
      <c r="I23" t="s">
        <v>37</v>
      </c>
      <c r="J23" t="s">
        <v>54</v>
      </c>
      <c r="K23" t="s">
        <v>37</v>
      </c>
      <c r="L23" t="s">
        <v>54</v>
      </c>
      <c r="M23" t="s">
        <v>37</v>
      </c>
      <c r="N23" t="s">
        <v>54</v>
      </c>
      <c r="O23" t="s">
        <v>37</v>
      </c>
      <c r="P23" t="s">
        <v>55</v>
      </c>
      <c r="Q23" t="s">
        <v>37</v>
      </c>
      <c r="R23" t="s">
        <v>54</v>
      </c>
      <c r="S23" t="s">
        <v>37</v>
      </c>
      <c r="T23" t="s">
        <v>55</v>
      </c>
      <c r="U23" t="s">
        <v>82</v>
      </c>
      <c r="V23" s="1">
        <v>1069082792</v>
      </c>
      <c r="W23" s="1">
        <v>0</v>
      </c>
      <c r="X23" s="1">
        <v>0</v>
      </c>
      <c r="Y23" s="1">
        <v>0</v>
      </c>
      <c r="Z23" s="1">
        <v>0</v>
      </c>
      <c r="AA23" s="1">
        <v>1069082792</v>
      </c>
      <c r="AB23" s="1">
        <v>1069082792</v>
      </c>
      <c r="AC23" s="1">
        <v>1068911018.02</v>
      </c>
      <c r="AD23" s="1">
        <v>499429627.27999997</v>
      </c>
      <c r="AE23" s="1">
        <v>408888299.77999997</v>
      </c>
      <c r="AF23" s="1">
        <v>0</v>
      </c>
      <c r="AG23" s="1">
        <v>569481390.74000001</v>
      </c>
      <c r="AH23" s="1">
        <v>90541327.5</v>
      </c>
    </row>
    <row r="24" spans="1:34" hidden="1" x14ac:dyDescent="0.2">
      <c r="A24" t="s">
        <v>35</v>
      </c>
      <c r="B24" t="s">
        <v>83</v>
      </c>
      <c r="C24" t="s">
        <v>50</v>
      </c>
      <c r="D24" t="s">
        <v>51</v>
      </c>
      <c r="E24" t="s">
        <v>37</v>
      </c>
      <c r="F24" t="s">
        <v>52</v>
      </c>
      <c r="G24" t="s">
        <v>37</v>
      </c>
      <c r="H24" t="s">
        <v>53</v>
      </c>
      <c r="I24" t="s">
        <v>37</v>
      </c>
      <c r="J24" t="s">
        <v>54</v>
      </c>
      <c r="K24" t="s">
        <v>37</v>
      </c>
      <c r="L24" t="s">
        <v>54</v>
      </c>
      <c r="M24" t="s">
        <v>37</v>
      </c>
      <c r="N24" t="s">
        <v>54</v>
      </c>
      <c r="O24" t="s">
        <v>37</v>
      </c>
      <c r="P24" t="s">
        <v>55</v>
      </c>
      <c r="Q24" t="s">
        <v>37</v>
      </c>
      <c r="R24" t="s">
        <v>54</v>
      </c>
      <c r="S24" t="s">
        <v>37</v>
      </c>
      <c r="T24" t="s">
        <v>55</v>
      </c>
      <c r="U24" t="s">
        <v>84</v>
      </c>
      <c r="V24" s="1">
        <v>757266978</v>
      </c>
      <c r="W24" s="1">
        <v>0</v>
      </c>
      <c r="X24" s="1">
        <v>0</v>
      </c>
      <c r="Y24" s="1">
        <v>0</v>
      </c>
      <c r="Z24" s="1">
        <v>0</v>
      </c>
      <c r="AA24" s="1">
        <v>757266978</v>
      </c>
      <c r="AB24" s="1">
        <v>757266978</v>
      </c>
      <c r="AC24" s="1">
        <v>756304602.70000005</v>
      </c>
      <c r="AD24" s="1">
        <v>352490569.27999997</v>
      </c>
      <c r="AE24" s="1">
        <v>288440641.77999997</v>
      </c>
      <c r="AF24" s="1">
        <v>0</v>
      </c>
      <c r="AG24" s="1">
        <v>403814033.42000002</v>
      </c>
      <c r="AH24" s="1">
        <v>64049927.5</v>
      </c>
    </row>
    <row r="25" spans="1:34" hidden="1" x14ac:dyDescent="0.2">
      <c r="A25" t="s">
        <v>35</v>
      </c>
      <c r="B25" t="s">
        <v>85</v>
      </c>
      <c r="C25" t="s">
        <v>50</v>
      </c>
      <c r="D25" t="s">
        <v>51</v>
      </c>
      <c r="E25" t="s">
        <v>37</v>
      </c>
      <c r="F25" t="s">
        <v>52</v>
      </c>
      <c r="G25" t="s">
        <v>37</v>
      </c>
      <c r="H25" t="s">
        <v>53</v>
      </c>
      <c r="I25" t="s">
        <v>37</v>
      </c>
      <c r="J25" t="s">
        <v>54</v>
      </c>
      <c r="K25" t="s">
        <v>37</v>
      </c>
      <c r="L25" t="s">
        <v>54</v>
      </c>
      <c r="M25" t="s">
        <v>37</v>
      </c>
      <c r="N25" t="s">
        <v>54</v>
      </c>
      <c r="O25" t="s">
        <v>37</v>
      </c>
      <c r="P25" t="s">
        <v>55</v>
      </c>
      <c r="Q25" t="s">
        <v>37</v>
      </c>
      <c r="R25" t="s">
        <v>54</v>
      </c>
      <c r="S25" t="s">
        <v>37</v>
      </c>
      <c r="T25" t="s">
        <v>55</v>
      </c>
      <c r="U25" t="s">
        <v>86</v>
      </c>
      <c r="V25" s="1">
        <v>1016090094</v>
      </c>
      <c r="W25" s="1">
        <v>0</v>
      </c>
      <c r="X25" s="1">
        <v>0</v>
      </c>
      <c r="Y25" s="1">
        <v>100000000</v>
      </c>
      <c r="Z25" s="1">
        <v>0</v>
      </c>
      <c r="AA25" s="1">
        <v>1116090094</v>
      </c>
      <c r="AB25" s="1">
        <v>1116090094</v>
      </c>
      <c r="AC25" s="1">
        <v>1102807935</v>
      </c>
      <c r="AD25" s="1">
        <v>1102807435</v>
      </c>
      <c r="AE25" s="1">
        <v>1102807435</v>
      </c>
      <c r="AF25" s="1">
        <v>0</v>
      </c>
      <c r="AG25" s="1">
        <v>500</v>
      </c>
      <c r="AH25" s="1">
        <v>0</v>
      </c>
    </row>
    <row r="26" spans="1:34" hidden="1" x14ac:dyDescent="0.2">
      <c r="A26" t="s">
        <v>35</v>
      </c>
      <c r="B26" t="s">
        <v>87</v>
      </c>
      <c r="C26" t="s">
        <v>50</v>
      </c>
      <c r="D26" t="s">
        <v>51</v>
      </c>
      <c r="E26" t="s">
        <v>37</v>
      </c>
      <c r="F26" t="s">
        <v>52</v>
      </c>
      <c r="G26" t="s">
        <v>37</v>
      </c>
      <c r="H26" t="s">
        <v>53</v>
      </c>
      <c r="I26" t="s">
        <v>37</v>
      </c>
      <c r="J26" t="s">
        <v>54</v>
      </c>
      <c r="K26" t="s">
        <v>37</v>
      </c>
      <c r="L26" t="s">
        <v>54</v>
      </c>
      <c r="M26" t="s">
        <v>37</v>
      </c>
      <c r="N26" t="s">
        <v>54</v>
      </c>
      <c r="O26" t="s">
        <v>37</v>
      </c>
      <c r="P26" t="s">
        <v>55</v>
      </c>
      <c r="Q26" t="s">
        <v>37</v>
      </c>
      <c r="R26" t="s">
        <v>54</v>
      </c>
      <c r="S26" t="s">
        <v>37</v>
      </c>
      <c r="T26" t="s">
        <v>55</v>
      </c>
      <c r="U26" t="s">
        <v>88</v>
      </c>
      <c r="V26" s="1">
        <v>356360931</v>
      </c>
      <c r="W26" s="1">
        <v>0</v>
      </c>
      <c r="X26" s="1">
        <v>0</v>
      </c>
      <c r="Y26" s="1">
        <v>0</v>
      </c>
      <c r="Z26" s="1">
        <v>0</v>
      </c>
      <c r="AA26" s="1">
        <v>356360931</v>
      </c>
      <c r="AB26" s="1">
        <v>356360931</v>
      </c>
      <c r="AC26" s="1">
        <v>356358630.27999997</v>
      </c>
      <c r="AD26" s="1">
        <v>169776200</v>
      </c>
      <c r="AE26" s="1">
        <v>137595300</v>
      </c>
      <c r="AF26" s="1">
        <v>0</v>
      </c>
      <c r="AG26" s="1">
        <v>186582430.28</v>
      </c>
      <c r="AH26" s="1">
        <v>32180900</v>
      </c>
    </row>
    <row r="27" spans="1:34" hidden="1" x14ac:dyDescent="0.2">
      <c r="A27" t="s">
        <v>35</v>
      </c>
      <c r="B27" t="s">
        <v>89</v>
      </c>
      <c r="C27" t="s">
        <v>50</v>
      </c>
      <c r="D27" t="s">
        <v>51</v>
      </c>
      <c r="E27" t="s">
        <v>37</v>
      </c>
      <c r="F27" t="s">
        <v>52</v>
      </c>
      <c r="G27" t="s">
        <v>37</v>
      </c>
      <c r="H27" t="s">
        <v>53</v>
      </c>
      <c r="I27" t="s">
        <v>37</v>
      </c>
      <c r="J27" t="s">
        <v>54</v>
      </c>
      <c r="K27" t="s">
        <v>37</v>
      </c>
      <c r="L27" t="s">
        <v>54</v>
      </c>
      <c r="M27" t="s">
        <v>37</v>
      </c>
      <c r="N27" t="s">
        <v>54</v>
      </c>
      <c r="O27" t="s">
        <v>37</v>
      </c>
      <c r="P27" t="s">
        <v>55</v>
      </c>
      <c r="Q27" t="s">
        <v>37</v>
      </c>
      <c r="R27" t="s">
        <v>54</v>
      </c>
      <c r="S27" t="s">
        <v>37</v>
      </c>
      <c r="T27" t="s">
        <v>55</v>
      </c>
      <c r="U27" t="s">
        <v>90</v>
      </c>
      <c r="V27" s="1">
        <v>89090233</v>
      </c>
      <c r="W27" s="1">
        <v>0</v>
      </c>
      <c r="X27" s="1">
        <v>0</v>
      </c>
      <c r="Y27" s="1">
        <v>0</v>
      </c>
      <c r="Z27" s="1">
        <v>0</v>
      </c>
      <c r="AA27" s="1">
        <v>89090233</v>
      </c>
      <c r="AB27" s="1">
        <v>89090233</v>
      </c>
      <c r="AC27" s="1">
        <v>88786323.400000006</v>
      </c>
      <c r="AD27" s="1">
        <v>55715700</v>
      </c>
      <c r="AE27" s="1">
        <v>46224700</v>
      </c>
      <c r="AF27" s="1">
        <v>0</v>
      </c>
      <c r="AG27" s="1">
        <v>33070623.399999999</v>
      </c>
      <c r="AH27" s="1">
        <v>9491000</v>
      </c>
    </row>
    <row r="28" spans="1:34" hidden="1" x14ac:dyDescent="0.2">
      <c r="A28" t="s">
        <v>35</v>
      </c>
      <c r="B28" t="s">
        <v>91</v>
      </c>
      <c r="C28" t="s">
        <v>50</v>
      </c>
      <c r="D28" t="s">
        <v>51</v>
      </c>
      <c r="E28" t="s">
        <v>37</v>
      </c>
      <c r="F28" t="s">
        <v>52</v>
      </c>
      <c r="G28" t="s">
        <v>37</v>
      </c>
      <c r="H28" t="s">
        <v>53</v>
      </c>
      <c r="I28" t="s">
        <v>37</v>
      </c>
      <c r="J28" t="s">
        <v>54</v>
      </c>
      <c r="K28" t="s">
        <v>37</v>
      </c>
      <c r="L28" t="s">
        <v>54</v>
      </c>
      <c r="M28" t="s">
        <v>37</v>
      </c>
      <c r="N28" t="s">
        <v>54</v>
      </c>
      <c r="O28" t="s">
        <v>37</v>
      </c>
      <c r="P28" t="s">
        <v>55</v>
      </c>
      <c r="Q28" t="s">
        <v>37</v>
      </c>
      <c r="R28" t="s">
        <v>54</v>
      </c>
      <c r="S28" t="s">
        <v>37</v>
      </c>
      <c r="T28" t="s">
        <v>55</v>
      </c>
      <c r="U28" t="s">
        <v>92</v>
      </c>
      <c r="V28" s="1">
        <v>267270698</v>
      </c>
      <c r="W28" s="1">
        <v>0</v>
      </c>
      <c r="X28" s="1">
        <v>0</v>
      </c>
      <c r="Y28" s="1">
        <v>0</v>
      </c>
      <c r="Z28" s="1">
        <v>0</v>
      </c>
      <c r="AA28" s="1">
        <v>267270698</v>
      </c>
      <c r="AB28" s="1">
        <v>267270698</v>
      </c>
      <c r="AC28" s="1">
        <v>267262496.02000001</v>
      </c>
      <c r="AD28" s="1">
        <v>127346700</v>
      </c>
      <c r="AE28" s="1">
        <v>103210000</v>
      </c>
      <c r="AF28" s="1">
        <v>0</v>
      </c>
      <c r="AG28" s="1">
        <v>139915796.02000001</v>
      </c>
      <c r="AH28" s="1">
        <v>24136700</v>
      </c>
    </row>
    <row r="29" spans="1:34" hidden="1" x14ac:dyDescent="0.2">
      <c r="A29" t="s">
        <v>35</v>
      </c>
      <c r="B29" t="s">
        <v>93</v>
      </c>
      <c r="C29" t="s">
        <v>50</v>
      </c>
      <c r="D29" t="s">
        <v>51</v>
      </c>
      <c r="E29" t="s">
        <v>37</v>
      </c>
      <c r="F29" t="s">
        <v>52</v>
      </c>
      <c r="G29" t="s">
        <v>37</v>
      </c>
      <c r="H29" t="s">
        <v>53</v>
      </c>
      <c r="I29" t="s">
        <v>37</v>
      </c>
      <c r="J29" t="s">
        <v>54</v>
      </c>
      <c r="K29" t="s">
        <v>37</v>
      </c>
      <c r="L29" t="s">
        <v>54</v>
      </c>
      <c r="M29" t="s">
        <v>37</v>
      </c>
      <c r="N29" t="s">
        <v>54</v>
      </c>
      <c r="O29" t="s">
        <v>37</v>
      </c>
      <c r="P29" t="s">
        <v>55</v>
      </c>
      <c r="Q29" t="s">
        <v>37</v>
      </c>
      <c r="R29" t="s">
        <v>54</v>
      </c>
      <c r="S29" t="s">
        <v>37</v>
      </c>
      <c r="T29" t="s">
        <v>55</v>
      </c>
      <c r="U29" t="s">
        <v>94</v>
      </c>
      <c r="V29" s="1">
        <v>44545116</v>
      </c>
      <c r="W29" s="1">
        <v>0</v>
      </c>
      <c r="X29" s="1">
        <v>0</v>
      </c>
      <c r="Y29" s="1">
        <v>0</v>
      </c>
      <c r="Z29" s="1">
        <v>0</v>
      </c>
      <c r="AA29" s="1">
        <v>44545116</v>
      </c>
      <c r="AB29" s="1">
        <v>44545116</v>
      </c>
      <c r="AC29" s="1">
        <v>44542416</v>
      </c>
      <c r="AD29" s="1">
        <v>21268100</v>
      </c>
      <c r="AE29" s="1">
        <v>17236800</v>
      </c>
      <c r="AF29" s="1">
        <v>0</v>
      </c>
      <c r="AG29" s="1">
        <v>23274316</v>
      </c>
      <c r="AH29" s="1">
        <v>4031300</v>
      </c>
    </row>
    <row r="30" spans="1:34" hidden="1" x14ac:dyDescent="0.2">
      <c r="A30" t="s">
        <v>35</v>
      </c>
      <c r="B30" t="s">
        <v>95</v>
      </c>
      <c r="C30" t="s">
        <v>50</v>
      </c>
      <c r="D30" t="s">
        <v>51</v>
      </c>
      <c r="E30" t="s">
        <v>37</v>
      </c>
      <c r="F30" t="s">
        <v>52</v>
      </c>
      <c r="G30" t="s">
        <v>37</v>
      </c>
      <c r="H30" t="s">
        <v>53</v>
      </c>
      <c r="I30" t="s">
        <v>37</v>
      </c>
      <c r="J30" t="s">
        <v>54</v>
      </c>
      <c r="K30" t="s">
        <v>37</v>
      </c>
      <c r="L30" t="s">
        <v>54</v>
      </c>
      <c r="M30" t="s">
        <v>37</v>
      </c>
      <c r="N30" t="s">
        <v>54</v>
      </c>
      <c r="O30" t="s">
        <v>37</v>
      </c>
      <c r="P30" t="s">
        <v>55</v>
      </c>
      <c r="Q30" t="s">
        <v>37</v>
      </c>
      <c r="R30" t="s">
        <v>54</v>
      </c>
      <c r="S30" t="s">
        <v>37</v>
      </c>
      <c r="T30" t="s">
        <v>55</v>
      </c>
      <c r="U30" t="s">
        <v>96</v>
      </c>
      <c r="V30" s="1">
        <v>44545116</v>
      </c>
      <c r="W30" s="1">
        <v>0</v>
      </c>
      <c r="X30" s="1">
        <v>0</v>
      </c>
      <c r="Y30" s="1">
        <v>0</v>
      </c>
      <c r="Z30" s="1">
        <v>0</v>
      </c>
      <c r="AA30" s="1">
        <v>44545116</v>
      </c>
      <c r="AB30" s="1">
        <v>44545116</v>
      </c>
      <c r="AC30" s="1">
        <v>44542416</v>
      </c>
      <c r="AD30" s="1">
        <v>21268100</v>
      </c>
      <c r="AE30" s="1">
        <v>17236800</v>
      </c>
      <c r="AF30" s="1">
        <v>0</v>
      </c>
      <c r="AG30" s="1">
        <v>23274316</v>
      </c>
      <c r="AH30" s="1">
        <v>4031300</v>
      </c>
    </row>
    <row r="31" spans="1:34" hidden="1" x14ac:dyDescent="0.2">
      <c r="A31" t="s">
        <v>35</v>
      </c>
      <c r="B31" t="s">
        <v>97</v>
      </c>
      <c r="C31" t="s">
        <v>50</v>
      </c>
      <c r="D31" t="s">
        <v>51</v>
      </c>
      <c r="E31" t="s">
        <v>37</v>
      </c>
      <c r="F31" t="s">
        <v>52</v>
      </c>
      <c r="G31" t="s">
        <v>37</v>
      </c>
      <c r="H31" t="s">
        <v>53</v>
      </c>
      <c r="I31" t="s">
        <v>37</v>
      </c>
      <c r="J31" t="s">
        <v>54</v>
      </c>
      <c r="K31" t="s">
        <v>37</v>
      </c>
      <c r="L31" t="s">
        <v>54</v>
      </c>
      <c r="M31" t="s">
        <v>37</v>
      </c>
      <c r="N31" t="s">
        <v>54</v>
      </c>
      <c r="O31" t="s">
        <v>37</v>
      </c>
      <c r="P31" t="s">
        <v>55</v>
      </c>
      <c r="Q31" t="s">
        <v>37</v>
      </c>
      <c r="R31" t="s">
        <v>54</v>
      </c>
      <c r="S31" t="s">
        <v>37</v>
      </c>
      <c r="T31" t="s">
        <v>55</v>
      </c>
      <c r="U31" t="s">
        <v>98</v>
      </c>
      <c r="V31" s="1">
        <v>89090233</v>
      </c>
      <c r="W31" s="1">
        <v>0</v>
      </c>
      <c r="X31" s="1">
        <v>0</v>
      </c>
      <c r="Y31" s="1">
        <v>0</v>
      </c>
      <c r="Z31" s="1">
        <v>0</v>
      </c>
      <c r="AA31" s="1">
        <v>89090233</v>
      </c>
      <c r="AB31" s="1">
        <v>89090233</v>
      </c>
      <c r="AC31" s="1">
        <v>89090132.219999999</v>
      </c>
      <c r="AD31" s="1">
        <v>42483300</v>
      </c>
      <c r="AE31" s="1">
        <v>34430100</v>
      </c>
      <c r="AF31" s="1">
        <v>0</v>
      </c>
      <c r="AG31" s="1">
        <v>46606832.219999999</v>
      </c>
      <c r="AH31" s="1">
        <v>8053200</v>
      </c>
    </row>
    <row r="32" spans="1:34" hidden="1" x14ac:dyDescent="0.2">
      <c r="A32" t="s">
        <v>35</v>
      </c>
      <c r="B32" t="s">
        <v>99</v>
      </c>
      <c r="S32" t="s">
        <v>37</v>
      </c>
      <c r="T32" t="s">
        <v>37</v>
      </c>
      <c r="U32" t="s">
        <v>100</v>
      </c>
      <c r="V32" s="1">
        <v>725281215</v>
      </c>
      <c r="W32" s="1">
        <v>0</v>
      </c>
      <c r="X32" s="1">
        <v>0</v>
      </c>
      <c r="Y32" s="1">
        <v>0</v>
      </c>
      <c r="Z32" s="1">
        <v>0</v>
      </c>
      <c r="AA32" s="1">
        <v>725281215</v>
      </c>
      <c r="AB32" s="1">
        <v>725281215</v>
      </c>
      <c r="AC32" s="1">
        <v>401864805</v>
      </c>
      <c r="AD32" s="1">
        <v>401864805</v>
      </c>
      <c r="AE32" s="1">
        <v>401864805</v>
      </c>
      <c r="AF32" s="1">
        <v>0</v>
      </c>
      <c r="AG32" s="1">
        <v>0</v>
      </c>
      <c r="AH32" s="1">
        <v>0</v>
      </c>
    </row>
    <row r="33" spans="1:34" hidden="1" x14ac:dyDescent="0.2">
      <c r="A33" t="s">
        <v>35</v>
      </c>
      <c r="B33" t="s">
        <v>101</v>
      </c>
      <c r="S33" t="s">
        <v>37</v>
      </c>
      <c r="T33" t="s">
        <v>37</v>
      </c>
      <c r="U33" t="s">
        <v>72</v>
      </c>
      <c r="V33" s="1">
        <v>641334498</v>
      </c>
      <c r="W33" s="1">
        <v>0</v>
      </c>
      <c r="X33" s="1">
        <v>0</v>
      </c>
      <c r="Y33" s="1">
        <v>0</v>
      </c>
      <c r="Z33" s="1">
        <v>0</v>
      </c>
      <c r="AA33" s="1">
        <v>641334498</v>
      </c>
      <c r="AB33" s="1">
        <v>641334498</v>
      </c>
      <c r="AC33" s="1">
        <v>380825528</v>
      </c>
      <c r="AD33" s="1">
        <v>380825528</v>
      </c>
      <c r="AE33" s="1">
        <v>380825528</v>
      </c>
      <c r="AF33" s="1">
        <v>0</v>
      </c>
      <c r="AG33" s="1">
        <v>0</v>
      </c>
      <c r="AH33" s="1">
        <v>0</v>
      </c>
    </row>
    <row r="34" spans="1:34" hidden="1" x14ac:dyDescent="0.2">
      <c r="A34" t="s">
        <v>35</v>
      </c>
      <c r="B34" t="s">
        <v>102</v>
      </c>
      <c r="C34" t="s">
        <v>50</v>
      </c>
      <c r="D34" t="s">
        <v>51</v>
      </c>
      <c r="E34" t="s">
        <v>37</v>
      </c>
      <c r="F34" t="s">
        <v>52</v>
      </c>
      <c r="G34" t="s">
        <v>37</v>
      </c>
      <c r="H34" t="s">
        <v>53</v>
      </c>
      <c r="I34" t="s">
        <v>37</v>
      </c>
      <c r="J34" t="s">
        <v>54</v>
      </c>
      <c r="K34" t="s">
        <v>37</v>
      </c>
      <c r="L34" t="s">
        <v>54</v>
      </c>
      <c r="M34" t="s">
        <v>37</v>
      </c>
      <c r="N34" t="s">
        <v>54</v>
      </c>
      <c r="O34" t="s">
        <v>37</v>
      </c>
      <c r="P34" t="s">
        <v>55</v>
      </c>
      <c r="Q34" t="s">
        <v>37</v>
      </c>
      <c r="R34" t="s">
        <v>54</v>
      </c>
      <c r="S34" t="s">
        <v>37</v>
      </c>
      <c r="T34" t="s">
        <v>55</v>
      </c>
      <c r="U34" t="s">
        <v>103</v>
      </c>
      <c r="V34" s="1">
        <v>591375187</v>
      </c>
      <c r="W34" s="1">
        <v>0</v>
      </c>
      <c r="X34" s="1">
        <v>0</v>
      </c>
      <c r="Y34" s="1">
        <v>0</v>
      </c>
      <c r="Z34" s="1">
        <v>0</v>
      </c>
      <c r="AA34" s="1">
        <v>591375187</v>
      </c>
      <c r="AB34" s="1">
        <v>591375187</v>
      </c>
      <c r="AC34" s="1">
        <v>349990503</v>
      </c>
      <c r="AD34" s="1">
        <v>349990503</v>
      </c>
      <c r="AE34" s="1">
        <v>349990503</v>
      </c>
      <c r="AF34" s="1">
        <v>0</v>
      </c>
      <c r="AG34" s="1">
        <v>0</v>
      </c>
      <c r="AH34" s="1">
        <v>0</v>
      </c>
    </row>
    <row r="35" spans="1:34" hidden="1" x14ac:dyDescent="0.2">
      <c r="A35" t="s">
        <v>35</v>
      </c>
      <c r="B35" t="s">
        <v>104</v>
      </c>
      <c r="C35" t="s">
        <v>50</v>
      </c>
      <c r="D35" t="s">
        <v>51</v>
      </c>
      <c r="E35" t="s">
        <v>37</v>
      </c>
      <c r="F35" t="s">
        <v>52</v>
      </c>
      <c r="G35" t="s">
        <v>37</v>
      </c>
      <c r="H35" t="s">
        <v>53</v>
      </c>
      <c r="I35" t="s">
        <v>37</v>
      </c>
      <c r="J35" t="s">
        <v>54</v>
      </c>
      <c r="K35" t="s">
        <v>37</v>
      </c>
      <c r="L35" t="s">
        <v>54</v>
      </c>
      <c r="M35" t="s">
        <v>37</v>
      </c>
      <c r="N35" t="s">
        <v>54</v>
      </c>
      <c r="O35" t="s">
        <v>37</v>
      </c>
      <c r="P35" t="s">
        <v>55</v>
      </c>
      <c r="Q35" t="s">
        <v>37</v>
      </c>
      <c r="R35" t="s">
        <v>54</v>
      </c>
      <c r="S35" t="s">
        <v>37</v>
      </c>
      <c r="T35" t="s">
        <v>55</v>
      </c>
      <c r="U35" t="s">
        <v>105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</row>
    <row r="36" spans="1:34" hidden="1" x14ac:dyDescent="0.2">
      <c r="A36" t="s">
        <v>35</v>
      </c>
      <c r="B36" t="s">
        <v>106</v>
      </c>
      <c r="C36" t="s">
        <v>50</v>
      </c>
      <c r="D36" t="s">
        <v>51</v>
      </c>
      <c r="E36" t="s">
        <v>37</v>
      </c>
      <c r="F36" t="s">
        <v>52</v>
      </c>
      <c r="G36" t="s">
        <v>37</v>
      </c>
      <c r="H36" t="s">
        <v>53</v>
      </c>
      <c r="I36" t="s">
        <v>37</v>
      </c>
      <c r="J36" t="s">
        <v>54</v>
      </c>
      <c r="K36" t="s">
        <v>37</v>
      </c>
      <c r="L36" t="s">
        <v>54</v>
      </c>
      <c r="M36" t="s">
        <v>37</v>
      </c>
      <c r="N36" t="s">
        <v>54</v>
      </c>
      <c r="O36" t="s">
        <v>37</v>
      </c>
      <c r="P36" t="s">
        <v>55</v>
      </c>
      <c r="Q36" t="s">
        <v>37</v>
      </c>
      <c r="R36" t="s">
        <v>54</v>
      </c>
      <c r="S36" t="s">
        <v>37</v>
      </c>
      <c r="T36" t="s">
        <v>55</v>
      </c>
      <c r="U36" t="s">
        <v>107</v>
      </c>
      <c r="V36" s="1">
        <v>49959311</v>
      </c>
      <c r="W36" s="1">
        <v>0</v>
      </c>
      <c r="X36" s="1">
        <v>0</v>
      </c>
      <c r="Y36" s="1">
        <v>0</v>
      </c>
      <c r="Z36" s="1">
        <v>0</v>
      </c>
      <c r="AA36" s="1">
        <v>49959311</v>
      </c>
      <c r="AB36" s="1">
        <v>49959311</v>
      </c>
      <c r="AC36" s="1">
        <v>30835025</v>
      </c>
      <c r="AD36" s="1">
        <v>30835025</v>
      </c>
      <c r="AE36" s="1">
        <v>30835025</v>
      </c>
      <c r="AF36" s="1">
        <v>0</v>
      </c>
      <c r="AG36" s="1">
        <v>0</v>
      </c>
      <c r="AH36" s="1">
        <v>0</v>
      </c>
    </row>
    <row r="37" spans="1:34" hidden="1" x14ac:dyDescent="0.2">
      <c r="A37" t="s">
        <v>35</v>
      </c>
      <c r="B37" t="s">
        <v>108</v>
      </c>
      <c r="C37" t="s">
        <v>50</v>
      </c>
      <c r="D37" t="s">
        <v>51</v>
      </c>
      <c r="E37" t="s">
        <v>37</v>
      </c>
      <c r="F37" t="s">
        <v>52</v>
      </c>
      <c r="G37" t="s">
        <v>37</v>
      </c>
      <c r="H37" t="s">
        <v>53</v>
      </c>
      <c r="I37" t="s">
        <v>37</v>
      </c>
      <c r="J37" t="s">
        <v>54</v>
      </c>
      <c r="K37" t="s">
        <v>37</v>
      </c>
      <c r="L37" t="s">
        <v>54</v>
      </c>
      <c r="M37" t="s">
        <v>37</v>
      </c>
      <c r="N37" t="s">
        <v>54</v>
      </c>
      <c r="O37" t="s">
        <v>37</v>
      </c>
      <c r="P37" t="s">
        <v>55</v>
      </c>
      <c r="Q37" t="s">
        <v>37</v>
      </c>
      <c r="R37" t="s">
        <v>54</v>
      </c>
      <c r="S37" t="s">
        <v>37</v>
      </c>
      <c r="T37" t="s">
        <v>55</v>
      </c>
      <c r="U37" t="s">
        <v>109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</row>
    <row r="38" spans="1:34" hidden="1" x14ac:dyDescent="0.2">
      <c r="A38" t="s">
        <v>35</v>
      </c>
      <c r="B38" t="s">
        <v>110</v>
      </c>
      <c r="C38" t="s">
        <v>50</v>
      </c>
      <c r="D38" t="s">
        <v>51</v>
      </c>
      <c r="E38" t="s">
        <v>37</v>
      </c>
      <c r="F38" t="s">
        <v>52</v>
      </c>
      <c r="G38" t="s">
        <v>37</v>
      </c>
      <c r="H38" t="s">
        <v>53</v>
      </c>
      <c r="I38" t="s">
        <v>37</v>
      </c>
      <c r="J38" t="s">
        <v>54</v>
      </c>
      <c r="K38" t="s">
        <v>37</v>
      </c>
      <c r="L38" t="s">
        <v>54</v>
      </c>
      <c r="M38" t="s">
        <v>37</v>
      </c>
      <c r="N38" t="s">
        <v>54</v>
      </c>
      <c r="O38" t="s">
        <v>37</v>
      </c>
      <c r="P38" t="s">
        <v>55</v>
      </c>
      <c r="Q38" t="s">
        <v>37</v>
      </c>
      <c r="R38" t="s">
        <v>54</v>
      </c>
      <c r="S38" t="s">
        <v>37</v>
      </c>
      <c r="T38" t="s">
        <v>55</v>
      </c>
      <c r="U38" t="s">
        <v>111</v>
      </c>
      <c r="V38" s="1">
        <v>70691972</v>
      </c>
      <c r="W38" s="1">
        <v>0</v>
      </c>
      <c r="X38" s="1">
        <v>0</v>
      </c>
      <c r="Y38" s="1">
        <v>0</v>
      </c>
      <c r="Z38" s="1">
        <v>0</v>
      </c>
      <c r="AA38" s="1">
        <v>70691972</v>
      </c>
      <c r="AB38" s="1">
        <v>70691972</v>
      </c>
      <c r="AC38" s="1">
        <v>21039277</v>
      </c>
      <c r="AD38" s="1">
        <v>21039277</v>
      </c>
      <c r="AE38" s="1">
        <v>21039277</v>
      </c>
      <c r="AF38" s="1">
        <v>0</v>
      </c>
      <c r="AG38" s="1">
        <v>0</v>
      </c>
      <c r="AH38" s="1">
        <v>0</v>
      </c>
    </row>
    <row r="39" spans="1:34" hidden="1" x14ac:dyDescent="0.2">
      <c r="A39" t="s">
        <v>35</v>
      </c>
      <c r="B39" t="s">
        <v>112</v>
      </c>
      <c r="C39" t="s">
        <v>50</v>
      </c>
      <c r="D39" t="s">
        <v>51</v>
      </c>
      <c r="E39" t="s">
        <v>37</v>
      </c>
      <c r="F39" t="s">
        <v>52</v>
      </c>
      <c r="G39" t="s">
        <v>37</v>
      </c>
      <c r="H39" t="s">
        <v>53</v>
      </c>
      <c r="I39" t="s">
        <v>37</v>
      </c>
      <c r="J39" t="s">
        <v>54</v>
      </c>
      <c r="K39" t="s">
        <v>37</v>
      </c>
      <c r="L39" t="s">
        <v>54</v>
      </c>
      <c r="M39" t="s">
        <v>37</v>
      </c>
      <c r="N39" t="s">
        <v>54</v>
      </c>
      <c r="O39" t="s">
        <v>37</v>
      </c>
      <c r="P39" t="s">
        <v>55</v>
      </c>
      <c r="Q39" t="s">
        <v>37</v>
      </c>
      <c r="R39" t="s">
        <v>54</v>
      </c>
      <c r="S39" t="s">
        <v>37</v>
      </c>
      <c r="T39" t="s">
        <v>55</v>
      </c>
      <c r="U39" t="s">
        <v>113</v>
      </c>
      <c r="V39" s="1">
        <v>13254745</v>
      </c>
      <c r="W39" s="1">
        <v>0</v>
      </c>
      <c r="X39" s="1">
        <v>0</v>
      </c>
      <c r="Y39" s="1">
        <v>0</v>
      </c>
      <c r="Z39" s="1">
        <v>0</v>
      </c>
      <c r="AA39" s="1">
        <v>13254745</v>
      </c>
      <c r="AB39" s="1">
        <v>13254745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</row>
    <row r="40" spans="1:34" hidden="1" x14ac:dyDescent="0.2">
      <c r="A40" t="s">
        <v>35</v>
      </c>
      <c r="B40" t="s">
        <v>114</v>
      </c>
      <c r="S40" t="s">
        <v>37</v>
      </c>
      <c r="T40" t="s">
        <v>37</v>
      </c>
      <c r="U40" t="s">
        <v>115</v>
      </c>
      <c r="V40" s="1">
        <v>2898693340</v>
      </c>
      <c r="W40" s="1">
        <v>95511540</v>
      </c>
      <c r="X40" s="1">
        <v>0</v>
      </c>
      <c r="Y40" s="1">
        <v>141278481</v>
      </c>
      <c r="Z40" s="1">
        <v>419877262</v>
      </c>
      <c r="AA40" s="1">
        <v>2715606099</v>
      </c>
      <c r="AB40" s="1">
        <v>2204319183.1199999</v>
      </c>
      <c r="AC40" s="1">
        <v>1045136234.5</v>
      </c>
      <c r="AD40" s="1">
        <v>996499079.5</v>
      </c>
      <c r="AE40" s="1">
        <v>957056673.5</v>
      </c>
      <c r="AF40" s="1">
        <v>511286915.88</v>
      </c>
      <c r="AG40" s="1">
        <v>48637155</v>
      </c>
      <c r="AH40" s="1">
        <v>39442406</v>
      </c>
    </row>
    <row r="41" spans="1:34" hidden="1" x14ac:dyDescent="0.2">
      <c r="A41" t="s">
        <v>35</v>
      </c>
      <c r="B41" t="s">
        <v>116</v>
      </c>
      <c r="S41" t="s">
        <v>37</v>
      </c>
      <c r="T41" t="s">
        <v>37</v>
      </c>
      <c r="U41" t="s">
        <v>117</v>
      </c>
      <c r="V41" s="1">
        <v>2898693340</v>
      </c>
      <c r="W41" s="1">
        <v>95511540</v>
      </c>
      <c r="X41" s="1">
        <v>0</v>
      </c>
      <c r="Y41" s="1">
        <v>141278481</v>
      </c>
      <c r="Z41" s="1">
        <v>419877262</v>
      </c>
      <c r="AA41" s="1">
        <v>2715606099</v>
      </c>
      <c r="AB41" s="1">
        <v>2204319183.1199999</v>
      </c>
      <c r="AC41" s="1">
        <v>1045136234.5</v>
      </c>
      <c r="AD41" s="1">
        <v>996499079.5</v>
      </c>
      <c r="AE41" s="1">
        <v>957056673.5</v>
      </c>
      <c r="AF41" s="1">
        <v>511286915.88</v>
      </c>
      <c r="AG41" s="1">
        <v>48637155</v>
      </c>
      <c r="AH41" s="1">
        <v>39442406</v>
      </c>
    </row>
    <row r="42" spans="1:34" hidden="1" x14ac:dyDescent="0.2">
      <c r="A42" t="s">
        <v>35</v>
      </c>
      <c r="B42" t="s">
        <v>118</v>
      </c>
      <c r="S42" t="s">
        <v>37</v>
      </c>
      <c r="T42" t="s">
        <v>37</v>
      </c>
      <c r="U42" t="s">
        <v>119</v>
      </c>
      <c r="V42" s="1">
        <v>311811600</v>
      </c>
      <c r="W42" s="1">
        <v>0</v>
      </c>
      <c r="X42" s="1">
        <v>0</v>
      </c>
      <c r="Y42" s="1">
        <v>35900000</v>
      </c>
      <c r="Z42" s="1">
        <v>6000000</v>
      </c>
      <c r="AA42" s="1">
        <v>341711600</v>
      </c>
      <c r="AB42" s="1">
        <v>156170902</v>
      </c>
      <c r="AC42" s="1">
        <v>156170902</v>
      </c>
      <c r="AD42" s="1">
        <v>113629982</v>
      </c>
      <c r="AE42" s="1">
        <v>75499182</v>
      </c>
      <c r="AF42" s="1">
        <v>185540698</v>
      </c>
      <c r="AG42" s="1">
        <v>42540920</v>
      </c>
      <c r="AH42" s="1">
        <v>38130800</v>
      </c>
    </row>
    <row r="43" spans="1:34" hidden="1" x14ac:dyDescent="0.2">
      <c r="A43" t="s">
        <v>35</v>
      </c>
      <c r="B43" t="s">
        <v>120</v>
      </c>
      <c r="C43" t="s">
        <v>50</v>
      </c>
      <c r="D43" t="s">
        <v>51</v>
      </c>
      <c r="E43" t="s">
        <v>37</v>
      </c>
      <c r="F43" t="s">
        <v>52</v>
      </c>
      <c r="G43" t="s">
        <v>37</v>
      </c>
      <c r="H43" t="s">
        <v>53</v>
      </c>
      <c r="I43" t="s">
        <v>37</v>
      </c>
      <c r="J43" t="s">
        <v>54</v>
      </c>
      <c r="K43" t="s">
        <v>37</v>
      </c>
      <c r="L43" t="s">
        <v>54</v>
      </c>
      <c r="M43" t="s">
        <v>37</v>
      </c>
      <c r="N43" t="s">
        <v>54</v>
      </c>
      <c r="O43" t="s">
        <v>37</v>
      </c>
      <c r="P43" t="s">
        <v>55</v>
      </c>
      <c r="Q43" t="s">
        <v>37</v>
      </c>
      <c r="R43" t="s">
        <v>54</v>
      </c>
      <c r="S43" t="s">
        <v>37</v>
      </c>
      <c r="T43" t="s">
        <v>55</v>
      </c>
      <c r="U43" t="s">
        <v>121</v>
      </c>
      <c r="V43" s="1">
        <v>88500000</v>
      </c>
      <c r="W43" s="1">
        <v>0</v>
      </c>
      <c r="X43" s="1">
        <v>0</v>
      </c>
      <c r="Y43" s="1">
        <v>0</v>
      </c>
      <c r="Z43" s="1">
        <v>0</v>
      </c>
      <c r="AA43" s="1">
        <v>88500000</v>
      </c>
      <c r="AB43" s="1">
        <v>39858000</v>
      </c>
      <c r="AC43" s="1">
        <v>39858000</v>
      </c>
      <c r="AD43" s="1">
        <v>0</v>
      </c>
      <c r="AE43" s="1">
        <v>0</v>
      </c>
      <c r="AF43" s="1">
        <v>48642000</v>
      </c>
      <c r="AG43" s="1">
        <v>39858000</v>
      </c>
      <c r="AH43" s="1">
        <v>0</v>
      </c>
    </row>
    <row r="44" spans="1:34" hidden="1" x14ac:dyDescent="0.2">
      <c r="A44" t="s">
        <v>35</v>
      </c>
      <c r="B44" t="s">
        <v>122</v>
      </c>
      <c r="C44" t="s">
        <v>50</v>
      </c>
      <c r="D44" t="s">
        <v>51</v>
      </c>
      <c r="E44" t="s">
        <v>37</v>
      </c>
      <c r="F44" t="s">
        <v>52</v>
      </c>
      <c r="G44" t="s">
        <v>37</v>
      </c>
      <c r="H44" t="s">
        <v>53</v>
      </c>
      <c r="I44" t="s">
        <v>37</v>
      </c>
      <c r="J44" t="s">
        <v>54</v>
      </c>
      <c r="K44" t="s">
        <v>37</v>
      </c>
      <c r="L44" t="s">
        <v>54</v>
      </c>
      <c r="M44" t="s">
        <v>37</v>
      </c>
      <c r="N44" t="s">
        <v>54</v>
      </c>
      <c r="O44" t="s">
        <v>37</v>
      </c>
      <c r="P44" t="s">
        <v>55</v>
      </c>
      <c r="Q44" t="s">
        <v>37</v>
      </c>
      <c r="R44" t="s">
        <v>54</v>
      </c>
      <c r="S44" t="s">
        <v>37</v>
      </c>
      <c r="T44" t="s">
        <v>55</v>
      </c>
      <c r="U44" t="s">
        <v>123</v>
      </c>
      <c r="V44" s="1">
        <v>223311600</v>
      </c>
      <c r="W44" s="1">
        <v>0</v>
      </c>
      <c r="X44" s="1">
        <v>0</v>
      </c>
      <c r="Y44" s="1">
        <v>35900000</v>
      </c>
      <c r="Z44" s="1">
        <v>6000000</v>
      </c>
      <c r="AA44" s="1">
        <v>253211600</v>
      </c>
      <c r="AB44" s="1">
        <v>116312902</v>
      </c>
      <c r="AC44" s="1">
        <v>116312902</v>
      </c>
      <c r="AD44" s="1">
        <v>113629982</v>
      </c>
      <c r="AE44" s="1">
        <v>75499182</v>
      </c>
      <c r="AF44" s="1">
        <v>136898698</v>
      </c>
      <c r="AG44" s="1">
        <v>2682920</v>
      </c>
      <c r="AH44" s="1">
        <v>38130800</v>
      </c>
    </row>
    <row r="45" spans="1:34" hidden="1" x14ac:dyDescent="0.2">
      <c r="A45" t="s">
        <v>35</v>
      </c>
      <c r="B45" t="s">
        <v>124</v>
      </c>
      <c r="S45" t="s">
        <v>37</v>
      </c>
      <c r="T45" t="s">
        <v>37</v>
      </c>
      <c r="U45" t="s">
        <v>125</v>
      </c>
      <c r="V45" s="1">
        <v>2579881740</v>
      </c>
      <c r="W45" s="1">
        <v>95511540</v>
      </c>
      <c r="X45" s="1">
        <v>0</v>
      </c>
      <c r="Y45" s="1">
        <v>89628481</v>
      </c>
      <c r="Z45" s="1">
        <v>413877262</v>
      </c>
      <c r="AA45" s="1">
        <v>2351144499</v>
      </c>
      <c r="AB45" s="1">
        <v>2032482356.1199999</v>
      </c>
      <c r="AC45" s="1">
        <v>873299407.5</v>
      </c>
      <c r="AD45" s="1">
        <v>872473672.5</v>
      </c>
      <c r="AE45" s="1">
        <v>871162066.5</v>
      </c>
      <c r="AF45" s="1">
        <v>318662142.88</v>
      </c>
      <c r="AG45" s="1">
        <v>825735</v>
      </c>
      <c r="AH45" s="1">
        <v>1311606</v>
      </c>
    </row>
    <row r="46" spans="1:34" hidden="1" x14ac:dyDescent="0.2">
      <c r="A46" t="s">
        <v>35</v>
      </c>
      <c r="B46" t="s">
        <v>126</v>
      </c>
      <c r="S46" t="s">
        <v>37</v>
      </c>
      <c r="T46" t="s">
        <v>37</v>
      </c>
      <c r="U46" t="s">
        <v>127</v>
      </c>
      <c r="V46" s="1">
        <v>980000000</v>
      </c>
      <c r="W46" s="1">
        <v>0</v>
      </c>
      <c r="X46" s="1">
        <v>0</v>
      </c>
      <c r="Y46" s="1">
        <v>0</v>
      </c>
      <c r="Z46" s="1">
        <v>0</v>
      </c>
      <c r="AA46" s="1">
        <v>980000000</v>
      </c>
      <c r="AB46" s="1">
        <v>980000000</v>
      </c>
      <c r="AC46" s="1">
        <v>475411290.38</v>
      </c>
      <c r="AD46" s="1">
        <v>475411290.38</v>
      </c>
      <c r="AE46" s="1">
        <v>475411290.38</v>
      </c>
      <c r="AF46" s="1">
        <v>0</v>
      </c>
      <c r="AG46" s="1">
        <v>0</v>
      </c>
      <c r="AH46" s="1">
        <v>0</v>
      </c>
    </row>
    <row r="47" spans="1:34" hidden="1" x14ac:dyDescent="0.2">
      <c r="A47" t="s">
        <v>35</v>
      </c>
      <c r="B47" t="s">
        <v>128</v>
      </c>
      <c r="C47" t="s">
        <v>50</v>
      </c>
      <c r="D47" t="s">
        <v>51</v>
      </c>
      <c r="E47" t="s">
        <v>37</v>
      </c>
      <c r="F47" t="s">
        <v>52</v>
      </c>
      <c r="G47" t="s">
        <v>37</v>
      </c>
      <c r="H47" t="s">
        <v>53</v>
      </c>
      <c r="I47" t="s">
        <v>37</v>
      </c>
      <c r="J47" t="s">
        <v>54</v>
      </c>
      <c r="K47" t="s">
        <v>37</v>
      </c>
      <c r="L47" t="s">
        <v>54</v>
      </c>
      <c r="M47" t="s">
        <v>37</v>
      </c>
      <c r="N47" t="s">
        <v>54</v>
      </c>
      <c r="O47" t="s">
        <v>37</v>
      </c>
      <c r="P47" t="s">
        <v>55</v>
      </c>
      <c r="Q47" t="s">
        <v>37</v>
      </c>
      <c r="R47" t="s">
        <v>54</v>
      </c>
      <c r="S47" t="s">
        <v>37</v>
      </c>
      <c r="T47" t="s">
        <v>55</v>
      </c>
      <c r="U47" t="s">
        <v>129</v>
      </c>
      <c r="V47" s="1">
        <v>980000000</v>
      </c>
      <c r="W47" s="1">
        <v>0</v>
      </c>
      <c r="X47" s="1">
        <v>0</v>
      </c>
      <c r="Y47" s="1">
        <v>0</v>
      </c>
      <c r="Z47" s="1">
        <v>0</v>
      </c>
      <c r="AA47" s="1">
        <v>980000000</v>
      </c>
      <c r="AB47" s="1">
        <v>980000000</v>
      </c>
      <c r="AC47" s="1">
        <v>475411290.38</v>
      </c>
      <c r="AD47" s="1">
        <v>475411290.38</v>
      </c>
      <c r="AE47" s="1">
        <v>475411290.38</v>
      </c>
      <c r="AF47" s="1">
        <v>0</v>
      </c>
      <c r="AG47" s="1">
        <v>0</v>
      </c>
      <c r="AH47" s="1">
        <v>0</v>
      </c>
    </row>
    <row r="48" spans="1:34" hidden="1" x14ac:dyDescent="0.2">
      <c r="A48" t="s">
        <v>35</v>
      </c>
      <c r="B48" t="s">
        <v>130</v>
      </c>
      <c r="C48" t="s">
        <v>50</v>
      </c>
      <c r="D48" t="s">
        <v>51</v>
      </c>
      <c r="E48" t="s">
        <v>37</v>
      </c>
      <c r="F48" t="s">
        <v>52</v>
      </c>
      <c r="G48" t="s">
        <v>37</v>
      </c>
      <c r="H48" t="s">
        <v>53</v>
      </c>
      <c r="I48" t="s">
        <v>37</v>
      </c>
      <c r="J48" t="s">
        <v>54</v>
      </c>
      <c r="K48" t="s">
        <v>37</v>
      </c>
      <c r="L48" t="s">
        <v>54</v>
      </c>
      <c r="M48" t="s">
        <v>37</v>
      </c>
      <c r="N48" t="s">
        <v>54</v>
      </c>
      <c r="O48" t="s">
        <v>37</v>
      </c>
      <c r="P48" t="s">
        <v>55</v>
      </c>
      <c r="Q48" t="s">
        <v>37</v>
      </c>
      <c r="R48" t="s">
        <v>54</v>
      </c>
      <c r="S48" t="s">
        <v>37</v>
      </c>
      <c r="T48" t="s">
        <v>55</v>
      </c>
      <c r="U48" t="s">
        <v>131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</row>
    <row r="49" spans="1:34" hidden="1" x14ac:dyDescent="0.2">
      <c r="A49" t="s">
        <v>35</v>
      </c>
      <c r="B49" t="s">
        <v>132</v>
      </c>
      <c r="S49" t="s">
        <v>37</v>
      </c>
      <c r="T49" t="s">
        <v>37</v>
      </c>
      <c r="U49" t="s">
        <v>133</v>
      </c>
      <c r="V49" s="1">
        <v>733120968</v>
      </c>
      <c r="W49" s="1">
        <v>95511540</v>
      </c>
      <c r="X49" s="1">
        <v>0</v>
      </c>
      <c r="Y49" s="1">
        <v>0</v>
      </c>
      <c r="Z49" s="1">
        <v>77287262</v>
      </c>
      <c r="AA49" s="1">
        <v>751345246</v>
      </c>
      <c r="AB49" s="1">
        <v>618843095</v>
      </c>
      <c r="AC49" s="1">
        <v>0</v>
      </c>
      <c r="AD49" s="1">
        <v>0</v>
      </c>
      <c r="AE49" s="1">
        <v>0</v>
      </c>
      <c r="AF49" s="1">
        <v>132502151</v>
      </c>
      <c r="AG49" s="1">
        <v>0</v>
      </c>
      <c r="AH49" s="1">
        <v>0</v>
      </c>
    </row>
    <row r="50" spans="1:34" hidden="1" x14ac:dyDescent="0.2">
      <c r="A50" t="s">
        <v>35</v>
      </c>
      <c r="B50" t="s">
        <v>134</v>
      </c>
      <c r="C50" t="s">
        <v>50</v>
      </c>
      <c r="D50" t="s">
        <v>51</v>
      </c>
      <c r="E50" t="s">
        <v>37</v>
      </c>
      <c r="F50" t="s">
        <v>52</v>
      </c>
      <c r="G50" t="s">
        <v>37</v>
      </c>
      <c r="H50" t="s">
        <v>53</v>
      </c>
      <c r="I50" t="s">
        <v>37</v>
      </c>
      <c r="J50" t="s">
        <v>54</v>
      </c>
      <c r="K50" t="s">
        <v>37</v>
      </c>
      <c r="L50" t="s">
        <v>54</v>
      </c>
      <c r="M50" t="s">
        <v>37</v>
      </c>
      <c r="N50" t="s">
        <v>54</v>
      </c>
      <c r="O50" t="s">
        <v>37</v>
      </c>
      <c r="P50" t="s">
        <v>55</v>
      </c>
      <c r="Q50" t="s">
        <v>37</v>
      </c>
      <c r="R50" t="s">
        <v>54</v>
      </c>
      <c r="S50" t="s">
        <v>37</v>
      </c>
      <c r="T50" t="s">
        <v>55</v>
      </c>
      <c r="U50" t="s">
        <v>135</v>
      </c>
      <c r="V50" s="1">
        <v>733120968</v>
      </c>
      <c r="W50" s="1">
        <v>0</v>
      </c>
      <c r="X50" s="1">
        <v>0</v>
      </c>
      <c r="Y50" s="1">
        <v>0</v>
      </c>
      <c r="Z50" s="1">
        <v>77287262</v>
      </c>
      <c r="AA50" s="1">
        <v>655833706</v>
      </c>
      <c r="AB50" s="1">
        <v>523331555</v>
      </c>
      <c r="AC50" s="1">
        <v>0</v>
      </c>
      <c r="AD50" s="1">
        <v>0</v>
      </c>
      <c r="AE50" s="1">
        <v>0</v>
      </c>
      <c r="AF50" s="1">
        <v>132502151</v>
      </c>
      <c r="AG50" s="1">
        <v>0</v>
      </c>
      <c r="AH50" s="1">
        <v>0</v>
      </c>
    </row>
    <row r="51" spans="1:34" hidden="1" x14ac:dyDescent="0.2">
      <c r="A51" t="s">
        <v>35</v>
      </c>
      <c r="B51" t="s">
        <v>136</v>
      </c>
      <c r="C51" t="s">
        <v>137</v>
      </c>
      <c r="D51" t="s">
        <v>138</v>
      </c>
      <c r="E51" t="s">
        <v>37</v>
      </c>
      <c r="F51" t="s">
        <v>52</v>
      </c>
      <c r="G51" t="s">
        <v>37</v>
      </c>
      <c r="H51" t="s">
        <v>53</v>
      </c>
      <c r="I51" t="s">
        <v>37</v>
      </c>
      <c r="J51" t="s">
        <v>54</v>
      </c>
      <c r="K51" t="s">
        <v>37</v>
      </c>
      <c r="L51" t="s">
        <v>54</v>
      </c>
      <c r="M51" t="s">
        <v>37</v>
      </c>
      <c r="N51" t="s">
        <v>54</v>
      </c>
      <c r="O51" t="s">
        <v>37</v>
      </c>
      <c r="P51" t="s">
        <v>55</v>
      </c>
      <c r="Q51" t="s">
        <v>37</v>
      </c>
      <c r="R51" t="s">
        <v>54</v>
      </c>
      <c r="S51" t="s">
        <v>37</v>
      </c>
      <c r="T51" t="s">
        <v>55</v>
      </c>
      <c r="U51" t="s">
        <v>139</v>
      </c>
      <c r="V51" s="1">
        <v>0</v>
      </c>
      <c r="W51" s="1">
        <v>95511540</v>
      </c>
      <c r="X51" s="1">
        <v>0</v>
      </c>
      <c r="Y51" s="1">
        <v>0</v>
      </c>
      <c r="Z51" s="1">
        <v>0</v>
      </c>
      <c r="AA51" s="1">
        <v>95511540</v>
      </c>
      <c r="AB51" s="1">
        <v>95511540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</row>
    <row r="52" spans="1:34" hidden="1" x14ac:dyDescent="0.2">
      <c r="A52" t="s">
        <v>35</v>
      </c>
      <c r="B52" t="s">
        <v>140</v>
      </c>
      <c r="S52" t="s">
        <v>37</v>
      </c>
      <c r="T52" t="s">
        <v>37</v>
      </c>
      <c r="U52" t="s">
        <v>141</v>
      </c>
      <c r="V52" s="1">
        <v>866760772</v>
      </c>
      <c r="W52" s="1">
        <v>0</v>
      </c>
      <c r="X52" s="1">
        <v>0</v>
      </c>
      <c r="Y52" s="1">
        <v>89628481</v>
      </c>
      <c r="Z52" s="1">
        <v>336590000</v>
      </c>
      <c r="AA52" s="1">
        <v>619799253</v>
      </c>
      <c r="AB52" s="1">
        <v>433639261.12</v>
      </c>
      <c r="AC52" s="1">
        <v>397888117.12</v>
      </c>
      <c r="AD52" s="1">
        <v>397062382.12</v>
      </c>
      <c r="AE52" s="1">
        <v>395750776.12</v>
      </c>
      <c r="AF52" s="1">
        <v>186159991.88</v>
      </c>
      <c r="AG52" s="1">
        <v>825735</v>
      </c>
      <c r="AH52" s="1">
        <v>1311606</v>
      </c>
    </row>
    <row r="53" spans="1:34" hidden="1" x14ac:dyDescent="0.2">
      <c r="A53" t="s">
        <v>35</v>
      </c>
      <c r="B53" t="s">
        <v>142</v>
      </c>
      <c r="C53" t="s">
        <v>50</v>
      </c>
      <c r="D53" t="s">
        <v>51</v>
      </c>
      <c r="E53" t="s">
        <v>37</v>
      </c>
      <c r="F53" t="s">
        <v>52</v>
      </c>
      <c r="G53" t="s">
        <v>37</v>
      </c>
      <c r="H53" t="s">
        <v>53</v>
      </c>
      <c r="I53" t="s">
        <v>37</v>
      </c>
      <c r="J53" t="s">
        <v>54</v>
      </c>
      <c r="K53" t="s">
        <v>37</v>
      </c>
      <c r="L53" t="s">
        <v>54</v>
      </c>
      <c r="M53" t="s">
        <v>37</v>
      </c>
      <c r="N53" t="s">
        <v>54</v>
      </c>
      <c r="O53" t="s">
        <v>37</v>
      </c>
      <c r="P53" t="s">
        <v>55</v>
      </c>
      <c r="Q53" t="s">
        <v>37</v>
      </c>
      <c r="R53" t="s">
        <v>54</v>
      </c>
      <c r="S53" t="s">
        <v>37</v>
      </c>
      <c r="T53" t="s">
        <v>55</v>
      </c>
      <c r="U53" t="s">
        <v>143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</row>
    <row r="54" spans="1:34" hidden="1" x14ac:dyDescent="0.2">
      <c r="A54" t="s">
        <v>35</v>
      </c>
      <c r="B54" t="s">
        <v>144</v>
      </c>
      <c r="C54" t="s">
        <v>50</v>
      </c>
      <c r="D54" t="s">
        <v>51</v>
      </c>
      <c r="E54" t="s">
        <v>37</v>
      </c>
      <c r="F54" t="s">
        <v>52</v>
      </c>
      <c r="G54" t="s">
        <v>37</v>
      </c>
      <c r="H54" t="s">
        <v>53</v>
      </c>
      <c r="I54" t="s">
        <v>37</v>
      </c>
      <c r="J54" t="s">
        <v>54</v>
      </c>
      <c r="K54" t="s">
        <v>37</v>
      </c>
      <c r="L54" t="s">
        <v>54</v>
      </c>
      <c r="M54" t="s">
        <v>37</v>
      </c>
      <c r="N54" t="s">
        <v>54</v>
      </c>
      <c r="O54" t="s">
        <v>37</v>
      </c>
      <c r="P54" t="s">
        <v>55</v>
      </c>
      <c r="Q54" t="s">
        <v>37</v>
      </c>
      <c r="R54" t="s">
        <v>54</v>
      </c>
      <c r="S54" t="s">
        <v>37</v>
      </c>
      <c r="T54" t="s">
        <v>55</v>
      </c>
      <c r="U54" t="s">
        <v>145</v>
      </c>
      <c r="V54" s="1">
        <v>500000000</v>
      </c>
      <c r="W54" s="1">
        <v>0</v>
      </c>
      <c r="X54" s="1">
        <v>0</v>
      </c>
      <c r="Y54" s="1">
        <v>0</v>
      </c>
      <c r="Z54" s="1">
        <v>109000000</v>
      </c>
      <c r="AA54" s="1">
        <v>391000000</v>
      </c>
      <c r="AB54" s="1">
        <v>298193098.12</v>
      </c>
      <c r="AC54" s="1">
        <v>298193098.12</v>
      </c>
      <c r="AD54" s="1">
        <v>298193098.12</v>
      </c>
      <c r="AE54" s="1">
        <v>298193098.12</v>
      </c>
      <c r="AF54" s="1">
        <v>92806901.879999995</v>
      </c>
      <c r="AG54" s="1">
        <v>0</v>
      </c>
      <c r="AH54" s="1">
        <v>0</v>
      </c>
    </row>
    <row r="55" spans="1:34" hidden="1" x14ac:dyDescent="0.2">
      <c r="A55" t="s">
        <v>35</v>
      </c>
      <c r="B55" t="s">
        <v>146</v>
      </c>
      <c r="C55" t="s">
        <v>50</v>
      </c>
      <c r="D55" t="s">
        <v>51</v>
      </c>
      <c r="E55" t="s">
        <v>37</v>
      </c>
      <c r="F55" t="s">
        <v>52</v>
      </c>
      <c r="G55" t="s">
        <v>37</v>
      </c>
      <c r="H55" t="s">
        <v>53</v>
      </c>
      <c r="I55" t="s">
        <v>37</v>
      </c>
      <c r="J55" t="s">
        <v>54</v>
      </c>
      <c r="K55" t="s">
        <v>37</v>
      </c>
      <c r="L55" t="s">
        <v>54</v>
      </c>
      <c r="M55" t="s">
        <v>37</v>
      </c>
      <c r="N55" t="s">
        <v>54</v>
      </c>
      <c r="O55" t="s">
        <v>37</v>
      </c>
      <c r="P55" t="s">
        <v>55</v>
      </c>
      <c r="Q55" t="s">
        <v>37</v>
      </c>
      <c r="R55" t="s">
        <v>54</v>
      </c>
      <c r="S55" t="s">
        <v>37</v>
      </c>
      <c r="T55" t="s">
        <v>55</v>
      </c>
      <c r="U55" t="s">
        <v>147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</row>
    <row r="56" spans="1:34" hidden="1" x14ac:dyDescent="0.2">
      <c r="A56" t="s">
        <v>35</v>
      </c>
      <c r="B56" t="s">
        <v>148</v>
      </c>
      <c r="C56" t="s">
        <v>50</v>
      </c>
      <c r="D56" t="s">
        <v>51</v>
      </c>
      <c r="E56" t="s">
        <v>37</v>
      </c>
      <c r="F56" t="s">
        <v>52</v>
      </c>
      <c r="G56" t="s">
        <v>37</v>
      </c>
      <c r="H56" t="s">
        <v>53</v>
      </c>
      <c r="I56" t="s">
        <v>37</v>
      </c>
      <c r="J56" t="s">
        <v>54</v>
      </c>
      <c r="K56" t="s">
        <v>37</v>
      </c>
      <c r="L56" t="s">
        <v>54</v>
      </c>
      <c r="M56" t="s">
        <v>37</v>
      </c>
      <c r="N56" t="s">
        <v>54</v>
      </c>
      <c r="O56" t="s">
        <v>37</v>
      </c>
      <c r="P56" t="s">
        <v>55</v>
      </c>
      <c r="Q56" t="s">
        <v>37</v>
      </c>
      <c r="R56" t="s">
        <v>54</v>
      </c>
      <c r="S56" t="s">
        <v>37</v>
      </c>
      <c r="T56" t="s">
        <v>55</v>
      </c>
      <c r="U56" t="s">
        <v>149</v>
      </c>
      <c r="V56" s="1">
        <v>142230372</v>
      </c>
      <c r="W56" s="1">
        <v>0</v>
      </c>
      <c r="X56" s="1">
        <v>0</v>
      </c>
      <c r="Y56" s="1">
        <v>0</v>
      </c>
      <c r="Z56" s="1">
        <v>118390000</v>
      </c>
      <c r="AA56" s="1">
        <v>23840372</v>
      </c>
      <c r="AB56" s="1">
        <v>6858000</v>
      </c>
      <c r="AC56" s="1">
        <v>6858000</v>
      </c>
      <c r="AD56" s="1">
        <v>6032265</v>
      </c>
      <c r="AE56" s="1">
        <v>6032265</v>
      </c>
      <c r="AF56" s="1">
        <v>16982372</v>
      </c>
      <c r="AG56" s="1">
        <v>825735</v>
      </c>
      <c r="AH56" s="1">
        <v>0</v>
      </c>
    </row>
    <row r="57" spans="1:34" hidden="1" x14ac:dyDescent="0.2">
      <c r="A57" t="s">
        <v>35</v>
      </c>
      <c r="B57" t="s">
        <v>150</v>
      </c>
      <c r="C57" t="s">
        <v>50</v>
      </c>
      <c r="D57" t="s">
        <v>51</v>
      </c>
      <c r="E57" t="s">
        <v>37</v>
      </c>
      <c r="F57" t="s">
        <v>52</v>
      </c>
      <c r="G57" t="s">
        <v>37</v>
      </c>
      <c r="H57" t="s">
        <v>53</v>
      </c>
      <c r="I57" t="s">
        <v>37</v>
      </c>
      <c r="J57" t="s">
        <v>54</v>
      </c>
      <c r="K57" t="s">
        <v>37</v>
      </c>
      <c r="L57" t="s">
        <v>54</v>
      </c>
      <c r="M57" t="s">
        <v>37</v>
      </c>
      <c r="N57" t="s">
        <v>54</v>
      </c>
      <c r="O57" t="s">
        <v>37</v>
      </c>
      <c r="P57" t="s">
        <v>55</v>
      </c>
      <c r="Q57" t="s">
        <v>37</v>
      </c>
      <c r="R57" t="s">
        <v>54</v>
      </c>
      <c r="S57" t="s">
        <v>37</v>
      </c>
      <c r="T57" t="s">
        <v>55</v>
      </c>
      <c r="U57" t="s">
        <v>151</v>
      </c>
      <c r="V57" s="1">
        <v>109200000</v>
      </c>
      <c r="W57" s="1">
        <v>0</v>
      </c>
      <c r="X57" s="1">
        <v>0</v>
      </c>
      <c r="Y57" s="1">
        <v>0</v>
      </c>
      <c r="Z57" s="1">
        <v>109200000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</row>
    <row r="58" spans="1:34" hidden="1" x14ac:dyDescent="0.2">
      <c r="A58" t="s">
        <v>35</v>
      </c>
      <c r="B58" t="s">
        <v>152</v>
      </c>
      <c r="C58" t="s">
        <v>50</v>
      </c>
      <c r="D58" t="s">
        <v>51</v>
      </c>
      <c r="E58" t="s">
        <v>37</v>
      </c>
      <c r="F58" t="s">
        <v>52</v>
      </c>
      <c r="G58" t="s">
        <v>37</v>
      </c>
      <c r="H58" t="s">
        <v>53</v>
      </c>
      <c r="I58" t="s">
        <v>37</v>
      </c>
      <c r="J58" t="s">
        <v>54</v>
      </c>
      <c r="K58" t="s">
        <v>37</v>
      </c>
      <c r="L58" t="s">
        <v>54</v>
      </c>
      <c r="M58" t="s">
        <v>37</v>
      </c>
      <c r="N58" t="s">
        <v>54</v>
      </c>
      <c r="O58" t="s">
        <v>37</v>
      </c>
      <c r="P58" t="s">
        <v>55</v>
      </c>
      <c r="Q58" t="s">
        <v>37</v>
      </c>
      <c r="R58" t="s">
        <v>54</v>
      </c>
      <c r="S58" t="s">
        <v>37</v>
      </c>
      <c r="T58" t="s">
        <v>55</v>
      </c>
      <c r="U58" t="s">
        <v>153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1:34" hidden="1" x14ac:dyDescent="0.2">
      <c r="A59" t="s">
        <v>35</v>
      </c>
      <c r="B59" t="s">
        <v>154</v>
      </c>
      <c r="C59" t="s">
        <v>50</v>
      </c>
      <c r="D59" t="s">
        <v>51</v>
      </c>
      <c r="E59" t="s">
        <v>37</v>
      </c>
      <c r="F59" t="s">
        <v>52</v>
      </c>
      <c r="G59" t="s">
        <v>37</v>
      </c>
      <c r="H59" t="s">
        <v>53</v>
      </c>
      <c r="I59" t="s">
        <v>37</v>
      </c>
      <c r="J59" t="s">
        <v>54</v>
      </c>
      <c r="K59" t="s">
        <v>37</v>
      </c>
      <c r="L59" t="s">
        <v>54</v>
      </c>
      <c r="M59" t="s">
        <v>37</v>
      </c>
      <c r="N59" t="s">
        <v>54</v>
      </c>
      <c r="O59" t="s">
        <v>37</v>
      </c>
      <c r="P59" t="s">
        <v>55</v>
      </c>
      <c r="Q59" t="s">
        <v>37</v>
      </c>
      <c r="R59" t="s">
        <v>54</v>
      </c>
      <c r="S59" t="s">
        <v>37</v>
      </c>
      <c r="T59" t="s">
        <v>55</v>
      </c>
      <c r="U59" t="s">
        <v>155</v>
      </c>
      <c r="V59" s="1">
        <v>15000000</v>
      </c>
      <c r="W59" s="1">
        <v>0</v>
      </c>
      <c r="X59" s="1">
        <v>0</v>
      </c>
      <c r="Y59" s="1">
        <v>0</v>
      </c>
      <c r="Z59" s="1">
        <v>0</v>
      </c>
      <c r="AA59" s="1">
        <v>15000000</v>
      </c>
      <c r="AB59" s="1">
        <v>5694000</v>
      </c>
      <c r="AC59" s="1">
        <v>5694000</v>
      </c>
      <c r="AD59" s="1">
        <v>5694000</v>
      </c>
      <c r="AE59" s="1">
        <v>5694000</v>
      </c>
      <c r="AF59" s="1">
        <v>9306000</v>
      </c>
      <c r="AG59" s="1">
        <v>0</v>
      </c>
      <c r="AH59" s="1">
        <v>0</v>
      </c>
    </row>
    <row r="60" spans="1:34" hidden="1" x14ac:dyDescent="0.2">
      <c r="A60" t="s">
        <v>35</v>
      </c>
      <c r="B60" t="s">
        <v>156</v>
      </c>
      <c r="C60" t="s">
        <v>50</v>
      </c>
      <c r="D60" t="s">
        <v>51</v>
      </c>
      <c r="E60" t="s">
        <v>37</v>
      </c>
      <c r="F60" t="s">
        <v>52</v>
      </c>
      <c r="G60" t="s">
        <v>37</v>
      </c>
      <c r="H60" t="s">
        <v>53</v>
      </c>
      <c r="I60" t="s">
        <v>37</v>
      </c>
      <c r="J60" t="s">
        <v>54</v>
      </c>
      <c r="K60" t="s">
        <v>37</v>
      </c>
      <c r="L60" t="s">
        <v>54</v>
      </c>
      <c r="M60" t="s">
        <v>37</v>
      </c>
      <c r="N60" t="s">
        <v>54</v>
      </c>
      <c r="O60" t="s">
        <v>37</v>
      </c>
      <c r="P60" t="s">
        <v>55</v>
      </c>
      <c r="Q60" t="s">
        <v>37</v>
      </c>
      <c r="R60" t="s">
        <v>54</v>
      </c>
      <c r="S60" t="s">
        <v>37</v>
      </c>
      <c r="T60" t="s">
        <v>55</v>
      </c>
      <c r="U60" t="s">
        <v>157</v>
      </c>
      <c r="V60" s="1">
        <v>68330400</v>
      </c>
      <c r="W60" s="1">
        <v>0</v>
      </c>
      <c r="X60" s="1">
        <v>0</v>
      </c>
      <c r="Y60" s="1">
        <v>0</v>
      </c>
      <c r="Z60" s="1">
        <v>0</v>
      </c>
      <c r="AA60" s="1">
        <v>68330400</v>
      </c>
      <c r="AB60" s="1">
        <v>68330400</v>
      </c>
      <c r="AC60" s="1">
        <v>32643600</v>
      </c>
      <c r="AD60" s="1">
        <v>32643600</v>
      </c>
      <c r="AE60" s="1">
        <v>32643600</v>
      </c>
      <c r="AF60" s="1">
        <v>0</v>
      </c>
      <c r="AG60" s="1">
        <v>0</v>
      </c>
      <c r="AH60" s="1">
        <v>0</v>
      </c>
    </row>
    <row r="61" spans="1:34" hidden="1" x14ac:dyDescent="0.2">
      <c r="A61" t="s">
        <v>35</v>
      </c>
      <c r="B61" t="s">
        <v>158</v>
      </c>
      <c r="C61" t="s">
        <v>50</v>
      </c>
      <c r="D61" t="s">
        <v>51</v>
      </c>
      <c r="E61" t="s">
        <v>37</v>
      </c>
      <c r="F61" t="s">
        <v>52</v>
      </c>
      <c r="G61" t="s">
        <v>37</v>
      </c>
      <c r="H61" t="s">
        <v>53</v>
      </c>
      <c r="I61" t="s">
        <v>37</v>
      </c>
      <c r="J61" t="s">
        <v>54</v>
      </c>
      <c r="K61" t="s">
        <v>37</v>
      </c>
      <c r="L61" t="s">
        <v>54</v>
      </c>
      <c r="M61" t="s">
        <v>37</v>
      </c>
      <c r="N61" t="s">
        <v>54</v>
      </c>
      <c r="O61" t="s">
        <v>37</v>
      </c>
      <c r="P61" t="s">
        <v>55</v>
      </c>
      <c r="Q61" t="s">
        <v>37</v>
      </c>
      <c r="R61" t="s">
        <v>54</v>
      </c>
      <c r="S61" t="s">
        <v>37</v>
      </c>
      <c r="T61" t="s">
        <v>55</v>
      </c>
      <c r="U61" t="s">
        <v>159</v>
      </c>
      <c r="V61" s="1">
        <v>10000000</v>
      </c>
      <c r="W61" s="1">
        <v>0</v>
      </c>
      <c r="X61" s="1">
        <v>0</v>
      </c>
      <c r="Y61" s="1">
        <v>0</v>
      </c>
      <c r="Z61" s="1">
        <v>0</v>
      </c>
      <c r="AA61" s="1">
        <v>10000000</v>
      </c>
      <c r="AB61" s="1">
        <v>4457000</v>
      </c>
      <c r="AC61" s="1">
        <v>4457000</v>
      </c>
      <c r="AD61" s="1">
        <v>4457000</v>
      </c>
      <c r="AE61" s="1">
        <v>4457000</v>
      </c>
      <c r="AF61" s="1">
        <v>5543000</v>
      </c>
      <c r="AG61" s="1">
        <v>0</v>
      </c>
      <c r="AH61" s="1">
        <v>0</v>
      </c>
    </row>
    <row r="62" spans="1:34" hidden="1" x14ac:dyDescent="0.2">
      <c r="A62" t="s">
        <v>35</v>
      </c>
      <c r="B62" t="s">
        <v>160</v>
      </c>
      <c r="C62" t="s">
        <v>50</v>
      </c>
      <c r="D62" t="s">
        <v>51</v>
      </c>
      <c r="E62" t="s">
        <v>37</v>
      </c>
      <c r="F62" t="s">
        <v>52</v>
      </c>
      <c r="G62" t="s">
        <v>37</v>
      </c>
      <c r="H62" t="s">
        <v>53</v>
      </c>
      <c r="I62" t="s">
        <v>37</v>
      </c>
      <c r="J62" t="s">
        <v>54</v>
      </c>
      <c r="K62" t="s">
        <v>37</v>
      </c>
      <c r="L62" t="s">
        <v>54</v>
      </c>
      <c r="M62" t="s">
        <v>37</v>
      </c>
      <c r="N62" t="s">
        <v>54</v>
      </c>
      <c r="O62" t="s">
        <v>37</v>
      </c>
      <c r="P62" t="s">
        <v>55</v>
      </c>
      <c r="Q62" t="s">
        <v>37</v>
      </c>
      <c r="R62" t="s">
        <v>54</v>
      </c>
      <c r="S62" t="s">
        <v>37</v>
      </c>
      <c r="T62" t="s">
        <v>55</v>
      </c>
      <c r="U62" t="s">
        <v>161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</row>
    <row r="63" spans="1:34" hidden="1" x14ac:dyDescent="0.2">
      <c r="A63" t="s">
        <v>35</v>
      </c>
      <c r="B63" t="s">
        <v>162</v>
      </c>
      <c r="C63" t="s">
        <v>50</v>
      </c>
      <c r="D63" t="s">
        <v>51</v>
      </c>
      <c r="E63" t="s">
        <v>37</v>
      </c>
      <c r="F63" t="s">
        <v>52</v>
      </c>
      <c r="G63" t="s">
        <v>37</v>
      </c>
      <c r="H63" t="s">
        <v>53</v>
      </c>
      <c r="I63" t="s">
        <v>37</v>
      </c>
      <c r="J63" t="s">
        <v>54</v>
      </c>
      <c r="K63" t="s">
        <v>37</v>
      </c>
      <c r="L63" t="s">
        <v>54</v>
      </c>
      <c r="M63" t="s">
        <v>37</v>
      </c>
      <c r="N63" t="s">
        <v>54</v>
      </c>
      <c r="O63" t="s">
        <v>37</v>
      </c>
      <c r="P63" t="s">
        <v>55</v>
      </c>
      <c r="Q63" t="s">
        <v>37</v>
      </c>
      <c r="R63" t="s">
        <v>54</v>
      </c>
      <c r="S63" t="s">
        <v>37</v>
      </c>
      <c r="T63" t="s">
        <v>55</v>
      </c>
      <c r="U63" t="s">
        <v>163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</row>
    <row r="64" spans="1:34" hidden="1" x14ac:dyDescent="0.2">
      <c r="A64" t="s">
        <v>35</v>
      </c>
      <c r="B64" t="s">
        <v>164</v>
      </c>
      <c r="C64" t="s">
        <v>50</v>
      </c>
      <c r="D64" t="s">
        <v>51</v>
      </c>
      <c r="E64" t="s">
        <v>37</v>
      </c>
      <c r="F64" t="s">
        <v>52</v>
      </c>
      <c r="G64" t="s">
        <v>37</v>
      </c>
      <c r="H64" t="s">
        <v>53</v>
      </c>
      <c r="I64" t="s">
        <v>37</v>
      </c>
      <c r="J64" t="s">
        <v>54</v>
      </c>
      <c r="K64" t="s">
        <v>37</v>
      </c>
      <c r="L64" t="s">
        <v>54</v>
      </c>
      <c r="M64" t="s">
        <v>37</v>
      </c>
      <c r="N64" t="s">
        <v>54</v>
      </c>
      <c r="O64" t="s">
        <v>37</v>
      </c>
      <c r="P64" t="s">
        <v>55</v>
      </c>
      <c r="Q64" t="s">
        <v>37</v>
      </c>
      <c r="R64" t="s">
        <v>54</v>
      </c>
      <c r="S64" t="s">
        <v>37</v>
      </c>
      <c r="T64" t="s">
        <v>55</v>
      </c>
      <c r="U64" t="s">
        <v>165</v>
      </c>
      <c r="V64" s="1">
        <v>0</v>
      </c>
      <c r="W64" s="1">
        <v>0</v>
      </c>
      <c r="X64" s="1">
        <v>0</v>
      </c>
      <c r="Y64" s="1">
        <v>45200000</v>
      </c>
      <c r="Z64" s="1">
        <v>0</v>
      </c>
      <c r="AA64" s="1">
        <v>45200000</v>
      </c>
      <c r="AB64" s="1">
        <v>0</v>
      </c>
      <c r="AC64" s="1">
        <v>0</v>
      </c>
      <c r="AD64" s="1">
        <v>0</v>
      </c>
      <c r="AE64" s="1">
        <v>0</v>
      </c>
      <c r="AF64" s="1">
        <v>45200000</v>
      </c>
      <c r="AG64" s="1">
        <v>0</v>
      </c>
      <c r="AH64" s="1">
        <v>0</v>
      </c>
    </row>
    <row r="65" spans="1:34" hidden="1" x14ac:dyDescent="0.2">
      <c r="A65" t="s">
        <v>35</v>
      </c>
      <c r="B65" t="s">
        <v>166</v>
      </c>
      <c r="C65" t="s">
        <v>50</v>
      </c>
      <c r="D65" t="s">
        <v>51</v>
      </c>
      <c r="E65" t="s">
        <v>37</v>
      </c>
      <c r="F65" t="s">
        <v>52</v>
      </c>
      <c r="G65" t="s">
        <v>37</v>
      </c>
      <c r="H65" t="s">
        <v>53</v>
      </c>
      <c r="I65" t="s">
        <v>37</v>
      </c>
      <c r="J65" t="s">
        <v>54</v>
      </c>
      <c r="K65" t="s">
        <v>37</v>
      </c>
      <c r="L65" t="s">
        <v>54</v>
      </c>
      <c r="M65" t="s">
        <v>37</v>
      </c>
      <c r="N65" t="s">
        <v>54</v>
      </c>
      <c r="O65" t="s">
        <v>37</v>
      </c>
      <c r="P65" t="s">
        <v>55</v>
      </c>
      <c r="Q65" t="s">
        <v>37</v>
      </c>
      <c r="R65" t="s">
        <v>54</v>
      </c>
      <c r="S65" t="s">
        <v>37</v>
      </c>
      <c r="T65" t="s">
        <v>55</v>
      </c>
      <c r="U65" t="s">
        <v>167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</row>
    <row r="66" spans="1:34" hidden="1" x14ac:dyDescent="0.2">
      <c r="A66" t="s">
        <v>35</v>
      </c>
      <c r="B66" t="s">
        <v>168</v>
      </c>
      <c r="C66" t="s">
        <v>50</v>
      </c>
      <c r="D66" t="s">
        <v>51</v>
      </c>
      <c r="E66" t="s">
        <v>37</v>
      </c>
      <c r="F66" t="s">
        <v>52</v>
      </c>
      <c r="G66" t="s">
        <v>37</v>
      </c>
      <c r="H66" t="s">
        <v>53</v>
      </c>
      <c r="I66" t="s">
        <v>37</v>
      </c>
      <c r="J66" t="s">
        <v>54</v>
      </c>
      <c r="K66" t="s">
        <v>37</v>
      </c>
      <c r="L66" t="s">
        <v>54</v>
      </c>
      <c r="M66" t="s">
        <v>37</v>
      </c>
      <c r="N66" t="s">
        <v>54</v>
      </c>
      <c r="O66" t="s">
        <v>37</v>
      </c>
      <c r="P66" t="s">
        <v>55</v>
      </c>
      <c r="Q66" t="s">
        <v>37</v>
      </c>
      <c r="R66" t="s">
        <v>54</v>
      </c>
      <c r="S66" t="s">
        <v>37</v>
      </c>
      <c r="T66" t="s">
        <v>55</v>
      </c>
      <c r="U66" t="s">
        <v>139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</row>
    <row r="67" spans="1:34" hidden="1" x14ac:dyDescent="0.2">
      <c r="A67" t="s">
        <v>35</v>
      </c>
      <c r="B67" t="s">
        <v>169</v>
      </c>
      <c r="S67" t="s">
        <v>37</v>
      </c>
      <c r="T67" t="s">
        <v>37</v>
      </c>
      <c r="U67" t="s">
        <v>170</v>
      </c>
      <c r="V67" s="1">
        <v>22000000</v>
      </c>
      <c r="W67" s="1">
        <v>0</v>
      </c>
      <c r="X67" s="1">
        <v>0</v>
      </c>
      <c r="Y67" s="1">
        <v>44428481</v>
      </c>
      <c r="Z67" s="1">
        <v>0</v>
      </c>
      <c r="AA67" s="1">
        <v>66428481</v>
      </c>
      <c r="AB67" s="1">
        <v>50106763</v>
      </c>
      <c r="AC67" s="1">
        <v>50042419</v>
      </c>
      <c r="AD67" s="1">
        <v>50042419</v>
      </c>
      <c r="AE67" s="1">
        <v>48730813</v>
      </c>
      <c r="AF67" s="1">
        <v>16321718</v>
      </c>
      <c r="AG67" s="1">
        <v>0</v>
      </c>
      <c r="AH67" s="1">
        <v>1311606</v>
      </c>
    </row>
    <row r="68" spans="1:34" hidden="1" x14ac:dyDescent="0.2">
      <c r="A68" t="s">
        <v>35</v>
      </c>
      <c r="B68" t="s">
        <v>171</v>
      </c>
      <c r="C68" t="s">
        <v>50</v>
      </c>
      <c r="D68" t="s">
        <v>51</v>
      </c>
      <c r="E68" t="s">
        <v>37</v>
      </c>
      <c r="F68" t="s">
        <v>52</v>
      </c>
      <c r="G68" t="s">
        <v>37</v>
      </c>
      <c r="H68" t="s">
        <v>53</v>
      </c>
      <c r="I68" t="s">
        <v>37</v>
      </c>
      <c r="J68" t="s">
        <v>54</v>
      </c>
      <c r="K68" t="s">
        <v>37</v>
      </c>
      <c r="L68" t="s">
        <v>54</v>
      </c>
      <c r="M68" t="s">
        <v>37</v>
      </c>
      <c r="N68" t="s">
        <v>54</v>
      </c>
      <c r="O68" t="s">
        <v>37</v>
      </c>
      <c r="P68" t="s">
        <v>55</v>
      </c>
      <c r="Q68" t="s">
        <v>37</v>
      </c>
      <c r="R68" t="s">
        <v>54</v>
      </c>
      <c r="S68" t="s">
        <v>37</v>
      </c>
      <c r="T68" t="s">
        <v>55</v>
      </c>
      <c r="U68" t="s">
        <v>172</v>
      </c>
      <c r="V68" s="1">
        <v>10000000</v>
      </c>
      <c r="W68" s="1">
        <v>0</v>
      </c>
      <c r="X68" s="1">
        <v>0</v>
      </c>
      <c r="Y68" s="1">
        <v>0</v>
      </c>
      <c r="Z68" s="1">
        <v>0</v>
      </c>
      <c r="AA68" s="1">
        <v>10000000</v>
      </c>
      <c r="AB68" s="1">
        <v>803560</v>
      </c>
      <c r="AC68" s="1">
        <v>803560</v>
      </c>
      <c r="AD68" s="1">
        <v>803560</v>
      </c>
      <c r="AE68" s="1">
        <v>803560</v>
      </c>
      <c r="AF68" s="1">
        <v>9196440</v>
      </c>
      <c r="AG68" s="1">
        <v>0</v>
      </c>
      <c r="AH68" s="1">
        <v>0</v>
      </c>
    </row>
    <row r="69" spans="1:34" hidden="1" x14ac:dyDescent="0.2">
      <c r="A69" t="s">
        <v>35</v>
      </c>
      <c r="B69" t="s">
        <v>173</v>
      </c>
      <c r="C69" t="s">
        <v>50</v>
      </c>
      <c r="D69" t="s">
        <v>51</v>
      </c>
      <c r="E69" t="s">
        <v>37</v>
      </c>
      <c r="F69" t="s">
        <v>52</v>
      </c>
      <c r="G69" t="s">
        <v>37</v>
      </c>
      <c r="H69" t="s">
        <v>53</v>
      </c>
      <c r="I69" t="s">
        <v>37</v>
      </c>
      <c r="J69" t="s">
        <v>54</v>
      </c>
      <c r="K69" t="s">
        <v>37</v>
      </c>
      <c r="L69" t="s">
        <v>54</v>
      </c>
      <c r="M69" t="s">
        <v>37</v>
      </c>
      <c r="N69" t="s">
        <v>54</v>
      </c>
      <c r="O69" t="s">
        <v>37</v>
      </c>
      <c r="P69" t="s">
        <v>55</v>
      </c>
      <c r="Q69" t="s">
        <v>37</v>
      </c>
      <c r="R69" t="s">
        <v>54</v>
      </c>
      <c r="S69" t="s">
        <v>37</v>
      </c>
      <c r="T69" t="s">
        <v>55</v>
      </c>
      <c r="U69" t="s">
        <v>174</v>
      </c>
      <c r="V69" s="1">
        <v>4000000</v>
      </c>
      <c r="W69" s="1">
        <v>0</v>
      </c>
      <c r="X69" s="1">
        <v>0</v>
      </c>
      <c r="Y69" s="1">
        <v>0</v>
      </c>
      <c r="Z69" s="1">
        <v>0</v>
      </c>
      <c r="AA69" s="1">
        <v>4000000</v>
      </c>
      <c r="AB69" s="1">
        <v>2070423</v>
      </c>
      <c r="AC69" s="1">
        <v>2070423</v>
      </c>
      <c r="AD69" s="1">
        <v>2070423</v>
      </c>
      <c r="AE69" s="1">
        <v>2070423</v>
      </c>
      <c r="AF69" s="1">
        <v>1929577</v>
      </c>
      <c r="AG69" s="1">
        <v>0</v>
      </c>
      <c r="AH69" s="1">
        <v>0</v>
      </c>
    </row>
    <row r="70" spans="1:34" hidden="1" x14ac:dyDescent="0.2">
      <c r="A70" t="s">
        <v>35</v>
      </c>
      <c r="B70" t="s">
        <v>175</v>
      </c>
      <c r="C70" t="s">
        <v>50</v>
      </c>
      <c r="D70" t="s">
        <v>51</v>
      </c>
      <c r="E70" t="s">
        <v>37</v>
      </c>
      <c r="F70" t="s">
        <v>52</v>
      </c>
      <c r="G70" t="s">
        <v>37</v>
      </c>
      <c r="H70" t="s">
        <v>53</v>
      </c>
      <c r="I70" t="s">
        <v>37</v>
      </c>
      <c r="J70" t="s">
        <v>54</v>
      </c>
      <c r="K70" t="s">
        <v>37</v>
      </c>
      <c r="L70" t="s">
        <v>54</v>
      </c>
      <c r="M70" t="s">
        <v>37</v>
      </c>
      <c r="N70" t="s">
        <v>54</v>
      </c>
      <c r="O70" t="s">
        <v>37</v>
      </c>
      <c r="P70" t="s">
        <v>55</v>
      </c>
      <c r="Q70" t="s">
        <v>37</v>
      </c>
      <c r="R70" t="s">
        <v>54</v>
      </c>
      <c r="S70" t="s">
        <v>37</v>
      </c>
      <c r="T70" t="s">
        <v>55</v>
      </c>
      <c r="U70" t="s">
        <v>176</v>
      </c>
      <c r="V70" s="1">
        <v>4000000</v>
      </c>
      <c r="W70" s="1">
        <v>0</v>
      </c>
      <c r="X70" s="1">
        <v>0</v>
      </c>
      <c r="Y70" s="1">
        <v>0</v>
      </c>
      <c r="Z70" s="1">
        <v>0</v>
      </c>
      <c r="AA70" s="1">
        <v>4000000</v>
      </c>
      <c r="AB70" s="1">
        <v>0</v>
      </c>
      <c r="AC70" s="1">
        <v>0</v>
      </c>
      <c r="AD70" s="1">
        <v>0</v>
      </c>
      <c r="AE70" s="1">
        <v>0</v>
      </c>
      <c r="AF70" s="1">
        <v>4000000</v>
      </c>
      <c r="AG70" s="1">
        <v>0</v>
      </c>
      <c r="AH70" s="1">
        <v>0</v>
      </c>
    </row>
    <row r="71" spans="1:34" hidden="1" x14ac:dyDescent="0.2">
      <c r="A71" t="s">
        <v>35</v>
      </c>
      <c r="B71" t="s">
        <v>177</v>
      </c>
      <c r="C71" t="s">
        <v>50</v>
      </c>
      <c r="D71" t="s">
        <v>51</v>
      </c>
      <c r="E71" t="s">
        <v>37</v>
      </c>
      <c r="F71" t="s">
        <v>52</v>
      </c>
      <c r="G71" t="s">
        <v>37</v>
      </c>
      <c r="H71" t="s">
        <v>53</v>
      </c>
      <c r="I71" t="s">
        <v>37</v>
      </c>
      <c r="J71" t="s">
        <v>54</v>
      </c>
      <c r="K71" t="s">
        <v>37</v>
      </c>
      <c r="L71" t="s">
        <v>54</v>
      </c>
      <c r="M71" t="s">
        <v>37</v>
      </c>
      <c r="N71" t="s">
        <v>54</v>
      </c>
      <c r="O71" t="s">
        <v>37</v>
      </c>
      <c r="P71" t="s">
        <v>55</v>
      </c>
      <c r="Q71" t="s">
        <v>37</v>
      </c>
      <c r="R71" t="s">
        <v>54</v>
      </c>
      <c r="S71" t="s">
        <v>37</v>
      </c>
      <c r="T71" t="s">
        <v>55</v>
      </c>
      <c r="U71" t="s">
        <v>170</v>
      </c>
      <c r="V71" s="1">
        <v>4000000</v>
      </c>
      <c r="W71" s="1">
        <v>0</v>
      </c>
      <c r="X71" s="1">
        <v>0</v>
      </c>
      <c r="Y71" s="1">
        <v>44428481</v>
      </c>
      <c r="Z71" s="1">
        <v>0</v>
      </c>
      <c r="AA71" s="1">
        <v>48428481</v>
      </c>
      <c r="AB71" s="1">
        <v>47232780</v>
      </c>
      <c r="AC71" s="1">
        <v>47168436</v>
      </c>
      <c r="AD71" s="1">
        <v>47168436</v>
      </c>
      <c r="AE71" s="1">
        <v>45856830</v>
      </c>
      <c r="AF71" s="1">
        <v>1195701</v>
      </c>
      <c r="AG71" s="1">
        <v>0</v>
      </c>
      <c r="AH71" s="1">
        <v>1311606</v>
      </c>
    </row>
    <row r="72" spans="1:34" hidden="1" x14ac:dyDescent="0.2">
      <c r="A72" t="s">
        <v>35</v>
      </c>
      <c r="B72" t="s">
        <v>178</v>
      </c>
      <c r="C72" t="s">
        <v>50</v>
      </c>
      <c r="D72" t="s">
        <v>51</v>
      </c>
      <c r="E72" t="s">
        <v>37</v>
      </c>
      <c r="F72" t="s">
        <v>52</v>
      </c>
      <c r="G72" t="s">
        <v>37</v>
      </c>
      <c r="H72" t="s">
        <v>53</v>
      </c>
      <c r="I72" t="s">
        <v>37</v>
      </c>
      <c r="J72" t="s">
        <v>54</v>
      </c>
      <c r="K72" t="s">
        <v>37</v>
      </c>
      <c r="L72" t="s">
        <v>54</v>
      </c>
      <c r="M72" t="s">
        <v>37</v>
      </c>
      <c r="N72" t="s">
        <v>54</v>
      </c>
      <c r="O72" t="s">
        <v>37</v>
      </c>
      <c r="P72" t="s">
        <v>55</v>
      </c>
      <c r="Q72" t="s">
        <v>37</v>
      </c>
      <c r="R72" t="s">
        <v>54</v>
      </c>
      <c r="S72" t="s">
        <v>37</v>
      </c>
      <c r="T72" t="s">
        <v>55</v>
      </c>
      <c r="U72" t="s">
        <v>179</v>
      </c>
      <c r="V72" s="1">
        <v>7000000</v>
      </c>
      <c r="W72" s="1">
        <v>0</v>
      </c>
      <c r="X72" s="1">
        <v>0</v>
      </c>
      <c r="Y72" s="1">
        <v>15750000</v>
      </c>
      <c r="Z72" s="1">
        <v>0</v>
      </c>
      <c r="AA72" s="1">
        <v>22750000</v>
      </c>
      <c r="AB72" s="1">
        <v>15665925</v>
      </c>
      <c r="AC72" s="1">
        <v>15665925</v>
      </c>
      <c r="AD72" s="1">
        <v>10395425</v>
      </c>
      <c r="AE72" s="1">
        <v>10395425</v>
      </c>
      <c r="AF72" s="1">
        <v>7084075</v>
      </c>
      <c r="AG72" s="1">
        <v>5270500</v>
      </c>
      <c r="AH72" s="1">
        <v>0</v>
      </c>
    </row>
    <row r="73" spans="1:34" hidden="1" x14ac:dyDescent="0.2">
      <c r="A73" t="s">
        <v>35</v>
      </c>
      <c r="B73" t="s">
        <v>180</v>
      </c>
      <c r="S73" t="s">
        <v>37</v>
      </c>
      <c r="T73" t="s">
        <v>37</v>
      </c>
      <c r="U73" t="s">
        <v>181</v>
      </c>
      <c r="V73" s="1">
        <v>670000000</v>
      </c>
      <c r="W73" s="1">
        <v>0</v>
      </c>
      <c r="X73" s="1">
        <v>0</v>
      </c>
      <c r="Y73" s="1">
        <v>4000000</v>
      </c>
      <c r="Z73" s="1">
        <v>0</v>
      </c>
      <c r="AA73" s="1">
        <v>674000000</v>
      </c>
      <c r="AB73" s="1">
        <v>300828286</v>
      </c>
      <c r="AC73" s="1">
        <v>300800960</v>
      </c>
      <c r="AD73" s="1">
        <v>193569712</v>
      </c>
      <c r="AE73" s="1">
        <v>193380812</v>
      </c>
      <c r="AF73" s="1">
        <v>373171714</v>
      </c>
      <c r="AG73" s="1">
        <v>107231248</v>
      </c>
      <c r="AH73" s="1">
        <v>188900</v>
      </c>
    </row>
    <row r="74" spans="1:34" hidden="1" x14ac:dyDescent="0.2">
      <c r="A74" t="s">
        <v>35</v>
      </c>
      <c r="B74" t="s">
        <v>182</v>
      </c>
      <c r="S74" t="s">
        <v>37</v>
      </c>
      <c r="T74" t="s">
        <v>37</v>
      </c>
      <c r="U74" t="s">
        <v>183</v>
      </c>
      <c r="V74" s="1">
        <v>670000000</v>
      </c>
      <c r="W74" s="1">
        <v>0</v>
      </c>
      <c r="X74" s="1">
        <v>0</v>
      </c>
      <c r="Y74" s="1">
        <v>4000000</v>
      </c>
      <c r="Z74" s="1">
        <v>0</v>
      </c>
      <c r="AA74" s="1">
        <v>674000000</v>
      </c>
      <c r="AB74" s="1">
        <v>300828286</v>
      </c>
      <c r="AC74" s="1">
        <v>300800960</v>
      </c>
      <c r="AD74" s="1">
        <v>193569712</v>
      </c>
      <c r="AE74" s="1">
        <v>193380812</v>
      </c>
      <c r="AF74" s="1">
        <v>373171714</v>
      </c>
      <c r="AG74" s="1">
        <v>107231248</v>
      </c>
      <c r="AH74" s="1">
        <v>188900</v>
      </c>
    </row>
    <row r="75" spans="1:34" hidden="1" x14ac:dyDescent="0.2">
      <c r="A75" t="s">
        <v>35</v>
      </c>
      <c r="B75" t="s">
        <v>184</v>
      </c>
      <c r="S75" t="s">
        <v>37</v>
      </c>
      <c r="T75" t="s">
        <v>37</v>
      </c>
      <c r="U75" t="s">
        <v>185</v>
      </c>
      <c r="V75" s="1">
        <v>670000000</v>
      </c>
      <c r="W75" s="1">
        <v>0</v>
      </c>
      <c r="X75" s="1">
        <v>0</v>
      </c>
      <c r="Y75" s="1">
        <v>4000000</v>
      </c>
      <c r="Z75" s="1">
        <v>0</v>
      </c>
      <c r="AA75" s="1">
        <v>674000000</v>
      </c>
      <c r="AB75" s="1">
        <v>300828286</v>
      </c>
      <c r="AC75" s="1">
        <v>300800960</v>
      </c>
      <c r="AD75" s="1">
        <v>193569712</v>
      </c>
      <c r="AE75" s="1">
        <v>193380812</v>
      </c>
      <c r="AF75" s="1">
        <v>373171714</v>
      </c>
      <c r="AG75" s="1">
        <v>107231248</v>
      </c>
      <c r="AH75" s="1">
        <v>188900</v>
      </c>
    </row>
    <row r="76" spans="1:34" hidden="1" x14ac:dyDescent="0.2">
      <c r="A76" t="s">
        <v>35</v>
      </c>
      <c r="B76" t="s">
        <v>186</v>
      </c>
      <c r="S76" t="s">
        <v>37</v>
      </c>
      <c r="T76" t="s">
        <v>37</v>
      </c>
      <c r="U76" t="s">
        <v>187</v>
      </c>
      <c r="V76" s="1">
        <v>300000000</v>
      </c>
      <c r="W76" s="1">
        <v>0</v>
      </c>
      <c r="X76" s="1">
        <v>0</v>
      </c>
      <c r="Y76" s="1">
        <v>0</v>
      </c>
      <c r="Z76" s="1">
        <v>0</v>
      </c>
      <c r="AA76" s="1">
        <v>300000000</v>
      </c>
      <c r="AB76" s="1">
        <v>300000000</v>
      </c>
      <c r="AC76" s="1">
        <v>299972674</v>
      </c>
      <c r="AD76" s="1">
        <v>192741426</v>
      </c>
      <c r="AE76" s="1">
        <v>192552526</v>
      </c>
      <c r="AF76" s="1">
        <v>0</v>
      </c>
      <c r="AG76" s="1">
        <v>107231248</v>
      </c>
      <c r="AH76" s="1">
        <v>188900</v>
      </c>
    </row>
    <row r="77" spans="1:34" hidden="1" x14ac:dyDescent="0.2">
      <c r="A77" t="s">
        <v>35</v>
      </c>
      <c r="B77" t="s">
        <v>188</v>
      </c>
      <c r="C77" t="s">
        <v>50</v>
      </c>
      <c r="D77" t="s">
        <v>51</v>
      </c>
      <c r="E77" t="s">
        <v>37</v>
      </c>
      <c r="F77" t="s">
        <v>52</v>
      </c>
      <c r="G77" t="s">
        <v>37</v>
      </c>
      <c r="H77" t="s">
        <v>53</v>
      </c>
      <c r="I77" t="s">
        <v>37</v>
      </c>
      <c r="J77" t="s">
        <v>54</v>
      </c>
      <c r="K77" t="s">
        <v>37</v>
      </c>
      <c r="L77" t="s">
        <v>54</v>
      </c>
      <c r="M77" t="s">
        <v>37</v>
      </c>
      <c r="N77" t="s">
        <v>54</v>
      </c>
      <c r="O77" t="s">
        <v>37</v>
      </c>
      <c r="P77" t="s">
        <v>55</v>
      </c>
      <c r="Q77" t="s">
        <v>37</v>
      </c>
      <c r="R77" t="s">
        <v>54</v>
      </c>
      <c r="S77" t="s">
        <v>37</v>
      </c>
      <c r="T77" t="s">
        <v>55</v>
      </c>
      <c r="U77" t="s">
        <v>189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</row>
    <row r="78" spans="1:34" hidden="1" x14ac:dyDescent="0.2">
      <c r="A78" t="s">
        <v>35</v>
      </c>
      <c r="B78" t="s">
        <v>188</v>
      </c>
      <c r="C78" t="s">
        <v>190</v>
      </c>
      <c r="D78" t="s">
        <v>191</v>
      </c>
      <c r="E78" t="s">
        <v>37</v>
      </c>
      <c r="F78" t="s">
        <v>52</v>
      </c>
      <c r="G78" t="s">
        <v>37</v>
      </c>
      <c r="H78" t="s">
        <v>53</v>
      </c>
      <c r="I78" t="s">
        <v>37</v>
      </c>
      <c r="J78" t="s">
        <v>54</v>
      </c>
      <c r="K78" t="s">
        <v>37</v>
      </c>
      <c r="L78" t="s">
        <v>54</v>
      </c>
      <c r="M78" t="s">
        <v>37</v>
      </c>
      <c r="N78" t="s">
        <v>54</v>
      </c>
      <c r="O78" t="s">
        <v>37</v>
      </c>
      <c r="P78" t="s">
        <v>55</v>
      </c>
      <c r="Q78" t="s">
        <v>37</v>
      </c>
      <c r="R78" t="s">
        <v>54</v>
      </c>
      <c r="S78" t="s">
        <v>37</v>
      </c>
      <c r="T78" t="s">
        <v>55</v>
      </c>
      <c r="U78" t="s">
        <v>189</v>
      </c>
      <c r="V78" s="1">
        <v>300000000</v>
      </c>
      <c r="W78" s="1">
        <v>0</v>
      </c>
      <c r="X78" s="1">
        <v>0</v>
      </c>
      <c r="Y78" s="1">
        <v>0</v>
      </c>
      <c r="Z78" s="1">
        <v>0</v>
      </c>
      <c r="AA78" s="1">
        <v>300000000</v>
      </c>
      <c r="AB78" s="1">
        <v>300000000</v>
      </c>
      <c r="AC78" s="1">
        <v>299972674</v>
      </c>
      <c r="AD78" s="1">
        <v>192741426</v>
      </c>
      <c r="AE78" s="1">
        <v>192552526</v>
      </c>
      <c r="AF78" s="1">
        <v>0</v>
      </c>
      <c r="AG78" s="1">
        <v>107231248</v>
      </c>
      <c r="AH78" s="1">
        <v>188900</v>
      </c>
    </row>
    <row r="79" spans="1:34" hidden="1" x14ac:dyDescent="0.2">
      <c r="A79" t="s">
        <v>35</v>
      </c>
      <c r="B79" t="s">
        <v>192</v>
      </c>
      <c r="S79" t="s">
        <v>37</v>
      </c>
      <c r="T79" t="s">
        <v>37</v>
      </c>
      <c r="U79" t="s">
        <v>193</v>
      </c>
      <c r="V79" s="1">
        <v>200000000</v>
      </c>
      <c r="W79" s="1">
        <v>0</v>
      </c>
      <c r="X79" s="1">
        <v>0</v>
      </c>
      <c r="Y79" s="1">
        <v>4000000</v>
      </c>
      <c r="Z79" s="1">
        <v>0</v>
      </c>
      <c r="AA79" s="1">
        <v>204000000</v>
      </c>
      <c r="AB79" s="1">
        <v>828286</v>
      </c>
      <c r="AC79" s="1">
        <v>828286</v>
      </c>
      <c r="AD79" s="1">
        <v>828286</v>
      </c>
      <c r="AE79" s="1">
        <v>828286</v>
      </c>
      <c r="AF79" s="1">
        <v>203171714</v>
      </c>
      <c r="AG79" s="1">
        <v>0</v>
      </c>
      <c r="AH79" s="1">
        <v>0</v>
      </c>
    </row>
    <row r="80" spans="1:34" hidden="1" x14ac:dyDescent="0.2">
      <c r="A80" t="s">
        <v>35</v>
      </c>
      <c r="B80" t="s">
        <v>194</v>
      </c>
      <c r="C80" t="s">
        <v>50</v>
      </c>
      <c r="D80" t="s">
        <v>51</v>
      </c>
      <c r="E80" t="s">
        <v>37</v>
      </c>
      <c r="F80" t="s">
        <v>52</v>
      </c>
      <c r="G80" t="s">
        <v>37</v>
      </c>
      <c r="H80" t="s">
        <v>53</v>
      </c>
      <c r="I80" t="s">
        <v>37</v>
      </c>
      <c r="J80" t="s">
        <v>54</v>
      </c>
      <c r="K80" t="s">
        <v>37</v>
      </c>
      <c r="L80" t="s">
        <v>54</v>
      </c>
      <c r="M80" t="s">
        <v>37</v>
      </c>
      <c r="N80" t="s">
        <v>54</v>
      </c>
      <c r="O80" t="s">
        <v>37</v>
      </c>
      <c r="P80" t="s">
        <v>55</v>
      </c>
      <c r="Q80" t="s">
        <v>37</v>
      </c>
      <c r="R80" t="s">
        <v>54</v>
      </c>
      <c r="S80" t="s">
        <v>37</v>
      </c>
      <c r="T80" t="s">
        <v>55</v>
      </c>
      <c r="U80" t="s">
        <v>195</v>
      </c>
      <c r="V80" s="1">
        <v>0</v>
      </c>
      <c r="W80" s="1">
        <v>0</v>
      </c>
      <c r="X80" s="1">
        <v>0</v>
      </c>
      <c r="Y80" s="1">
        <v>4000000</v>
      </c>
      <c r="Z80" s="1">
        <v>0</v>
      </c>
      <c r="AA80" s="1">
        <v>4000000</v>
      </c>
      <c r="AB80" s="1">
        <v>828286</v>
      </c>
      <c r="AC80" s="1">
        <v>828286</v>
      </c>
      <c r="AD80" s="1">
        <v>828286</v>
      </c>
      <c r="AE80" s="1">
        <v>828286</v>
      </c>
      <c r="AF80" s="1">
        <v>3171714</v>
      </c>
      <c r="AG80" s="1">
        <v>0</v>
      </c>
      <c r="AH80" s="1">
        <v>0</v>
      </c>
    </row>
    <row r="81" spans="1:34" hidden="1" x14ac:dyDescent="0.2">
      <c r="A81" t="s">
        <v>35</v>
      </c>
      <c r="B81" t="s">
        <v>194</v>
      </c>
      <c r="C81" t="s">
        <v>190</v>
      </c>
      <c r="D81" t="s">
        <v>191</v>
      </c>
      <c r="E81" t="s">
        <v>37</v>
      </c>
      <c r="F81" t="s">
        <v>52</v>
      </c>
      <c r="G81" t="s">
        <v>37</v>
      </c>
      <c r="H81" t="s">
        <v>53</v>
      </c>
      <c r="I81" t="s">
        <v>37</v>
      </c>
      <c r="J81" t="s">
        <v>54</v>
      </c>
      <c r="K81" t="s">
        <v>37</v>
      </c>
      <c r="L81" t="s">
        <v>54</v>
      </c>
      <c r="M81" t="s">
        <v>37</v>
      </c>
      <c r="N81" t="s">
        <v>54</v>
      </c>
      <c r="O81" t="s">
        <v>37</v>
      </c>
      <c r="P81" t="s">
        <v>55</v>
      </c>
      <c r="Q81" t="s">
        <v>37</v>
      </c>
      <c r="R81" t="s">
        <v>54</v>
      </c>
      <c r="S81" t="s">
        <v>37</v>
      </c>
      <c r="T81" t="s">
        <v>55</v>
      </c>
      <c r="U81" t="s">
        <v>195</v>
      </c>
      <c r="V81" s="1">
        <v>200000000</v>
      </c>
      <c r="W81" s="1">
        <v>0</v>
      </c>
      <c r="X81" s="1">
        <v>0</v>
      </c>
      <c r="Y81" s="1">
        <v>0</v>
      </c>
      <c r="Z81" s="1">
        <v>0</v>
      </c>
      <c r="AA81" s="1">
        <v>200000000</v>
      </c>
      <c r="AB81" s="1">
        <v>0</v>
      </c>
      <c r="AC81" s="1">
        <v>0</v>
      </c>
      <c r="AD81" s="1">
        <v>0</v>
      </c>
      <c r="AE81" s="1">
        <v>0</v>
      </c>
      <c r="AF81" s="1">
        <v>200000000</v>
      </c>
      <c r="AG81" s="1">
        <v>0</v>
      </c>
      <c r="AH81" s="1">
        <v>0</v>
      </c>
    </row>
    <row r="82" spans="1:34" hidden="1" x14ac:dyDescent="0.2">
      <c r="A82" t="s">
        <v>35</v>
      </c>
      <c r="B82" t="s">
        <v>196</v>
      </c>
      <c r="S82" t="s">
        <v>37</v>
      </c>
      <c r="T82" t="s">
        <v>37</v>
      </c>
      <c r="U82" t="s">
        <v>197</v>
      </c>
      <c r="V82" s="1">
        <v>165000000</v>
      </c>
      <c r="W82" s="1">
        <v>0</v>
      </c>
      <c r="X82" s="1">
        <v>0</v>
      </c>
      <c r="Y82" s="1">
        <v>0</v>
      </c>
      <c r="Z82" s="1">
        <v>0</v>
      </c>
      <c r="AA82" s="1">
        <v>165000000</v>
      </c>
      <c r="AB82" s="1">
        <v>0</v>
      </c>
      <c r="AC82" s="1">
        <v>0</v>
      </c>
      <c r="AD82" s="1">
        <v>0</v>
      </c>
      <c r="AE82" s="1">
        <v>0</v>
      </c>
      <c r="AF82" s="1">
        <v>165000000</v>
      </c>
      <c r="AG82" s="1">
        <v>0</v>
      </c>
      <c r="AH82" s="1">
        <v>0</v>
      </c>
    </row>
    <row r="83" spans="1:34" hidden="1" x14ac:dyDescent="0.2">
      <c r="A83" t="s">
        <v>35</v>
      </c>
      <c r="B83" t="s">
        <v>198</v>
      </c>
      <c r="C83" t="s">
        <v>50</v>
      </c>
      <c r="D83" t="s">
        <v>51</v>
      </c>
      <c r="E83" t="s">
        <v>37</v>
      </c>
      <c r="F83" t="s">
        <v>52</v>
      </c>
      <c r="G83" t="s">
        <v>37</v>
      </c>
      <c r="H83" t="s">
        <v>53</v>
      </c>
      <c r="I83" t="s">
        <v>37</v>
      </c>
      <c r="J83" t="s">
        <v>54</v>
      </c>
      <c r="K83" t="s">
        <v>37</v>
      </c>
      <c r="L83" t="s">
        <v>54</v>
      </c>
      <c r="M83" t="s">
        <v>37</v>
      </c>
      <c r="N83" t="s">
        <v>54</v>
      </c>
      <c r="O83" t="s">
        <v>37</v>
      </c>
      <c r="P83" t="s">
        <v>55</v>
      </c>
      <c r="Q83" t="s">
        <v>37</v>
      </c>
      <c r="R83" t="s">
        <v>54</v>
      </c>
      <c r="S83" t="s">
        <v>37</v>
      </c>
      <c r="T83" t="s">
        <v>55</v>
      </c>
      <c r="U83" t="s">
        <v>199</v>
      </c>
      <c r="V83" s="1">
        <v>115000000</v>
      </c>
      <c r="W83" s="1">
        <v>0</v>
      </c>
      <c r="X83" s="1">
        <v>0</v>
      </c>
      <c r="Y83" s="1">
        <v>0</v>
      </c>
      <c r="Z83" s="1">
        <v>0</v>
      </c>
      <c r="AA83" s="1">
        <v>115000000</v>
      </c>
      <c r="AB83" s="1">
        <v>0</v>
      </c>
      <c r="AC83" s="1">
        <v>0</v>
      </c>
      <c r="AD83" s="1">
        <v>0</v>
      </c>
      <c r="AE83" s="1">
        <v>0</v>
      </c>
      <c r="AF83" s="1">
        <v>115000000</v>
      </c>
      <c r="AG83" s="1">
        <v>0</v>
      </c>
      <c r="AH83" s="1">
        <v>0</v>
      </c>
    </row>
    <row r="84" spans="1:34" hidden="1" x14ac:dyDescent="0.2">
      <c r="A84" t="s">
        <v>35</v>
      </c>
      <c r="B84" t="s">
        <v>198</v>
      </c>
      <c r="C84" t="s">
        <v>190</v>
      </c>
      <c r="D84" t="s">
        <v>191</v>
      </c>
      <c r="E84" t="s">
        <v>37</v>
      </c>
      <c r="F84" t="s">
        <v>52</v>
      </c>
      <c r="G84" t="s">
        <v>37</v>
      </c>
      <c r="H84" t="s">
        <v>53</v>
      </c>
      <c r="I84" t="s">
        <v>37</v>
      </c>
      <c r="J84" t="s">
        <v>54</v>
      </c>
      <c r="K84" t="s">
        <v>37</v>
      </c>
      <c r="L84" t="s">
        <v>54</v>
      </c>
      <c r="M84" t="s">
        <v>37</v>
      </c>
      <c r="N84" t="s">
        <v>54</v>
      </c>
      <c r="O84" t="s">
        <v>37</v>
      </c>
      <c r="P84" t="s">
        <v>55</v>
      </c>
      <c r="Q84" t="s">
        <v>37</v>
      </c>
      <c r="R84" t="s">
        <v>54</v>
      </c>
      <c r="S84" t="s">
        <v>37</v>
      </c>
      <c r="T84" t="s">
        <v>55</v>
      </c>
      <c r="U84" t="s">
        <v>199</v>
      </c>
      <c r="V84" s="1">
        <v>50000000</v>
      </c>
      <c r="W84" s="1">
        <v>0</v>
      </c>
      <c r="X84" s="1">
        <v>0</v>
      </c>
      <c r="Y84" s="1">
        <v>0</v>
      </c>
      <c r="Z84" s="1">
        <v>0</v>
      </c>
      <c r="AA84" s="1">
        <v>50000000</v>
      </c>
      <c r="AB84" s="1">
        <v>0</v>
      </c>
      <c r="AC84" s="1">
        <v>0</v>
      </c>
      <c r="AD84" s="1">
        <v>0</v>
      </c>
      <c r="AE84" s="1">
        <v>0</v>
      </c>
      <c r="AF84" s="1">
        <v>50000000</v>
      </c>
      <c r="AG84" s="1">
        <v>0</v>
      </c>
      <c r="AH84" s="1">
        <v>0</v>
      </c>
    </row>
    <row r="85" spans="1:34" hidden="1" x14ac:dyDescent="0.2">
      <c r="A85" t="s">
        <v>35</v>
      </c>
      <c r="B85" t="s">
        <v>200</v>
      </c>
      <c r="S85" t="s">
        <v>37</v>
      </c>
      <c r="T85" t="s">
        <v>37</v>
      </c>
      <c r="U85" t="s">
        <v>201</v>
      </c>
      <c r="V85" s="1">
        <v>5000000</v>
      </c>
      <c r="W85" s="1">
        <v>0</v>
      </c>
      <c r="X85" s="1">
        <v>0</v>
      </c>
      <c r="Y85" s="1">
        <v>0</v>
      </c>
      <c r="Z85" s="1">
        <v>0</v>
      </c>
      <c r="AA85" s="1">
        <v>5000000</v>
      </c>
      <c r="AB85" s="1">
        <v>0</v>
      </c>
      <c r="AC85" s="1">
        <v>0</v>
      </c>
      <c r="AD85" s="1">
        <v>0</v>
      </c>
      <c r="AE85" s="1">
        <v>0</v>
      </c>
      <c r="AF85" s="1">
        <v>5000000</v>
      </c>
      <c r="AG85" s="1">
        <v>0</v>
      </c>
      <c r="AH85" s="1">
        <v>0</v>
      </c>
    </row>
    <row r="86" spans="1:34" hidden="1" x14ac:dyDescent="0.2">
      <c r="A86" t="s">
        <v>35</v>
      </c>
      <c r="B86" t="s">
        <v>202</v>
      </c>
      <c r="C86" t="s">
        <v>50</v>
      </c>
      <c r="D86" t="s">
        <v>51</v>
      </c>
      <c r="E86" t="s">
        <v>37</v>
      </c>
      <c r="F86" t="s">
        <v>52</v>
      </c>
      <c r="G86" t="s">
        <v>37</v>
      </c>
      <c r="H86" t="s">
        <v>53</v>
      </c>
      <c r="I86" t="s">
        <v>37</v>
      </c>
      <c r="J86" t="s">
        <v>54</v>
      </c>
      <c r="K86" t="s">
        <v>37</v>
      </c>
      <c r="L86" t="s">
        <v>54</v>
      </c>
      <c r="M86" t="s">
        <v>37</v>
      </c>
      <c r="N86" t="s">
        <v>54</v>
      </c>
      <c r="O86" t="s">
        <v>37</v>
      </c>
      <c r="P86" t="s">
        <v>55</v>
      </c>
      <c r="Q86" t="s">
        <v>37</v>
      </c>
      <c r="R86" t="s">
        <v>54</v>
      </c>
      <c r="S86" t="s">
        <v>37</v>
      </c>
      <c r="T86" t="s">
        <v>55</v>
      </c>
      <c r="U86" t="s">
        <v>203</v>
      </c>
      <c r="V86" s="1">
        <v>5000000</v>
      </c>
      <c r="W86" s="1">
        <v>0</v>
      </c>
      <c r="X86" s="1">
        <v>0</v>
      </c>
      <c r="Y86" s="1">
        <v>0</v>
      </c>
      <c r="Z86" s="1">
        <v>0</v>
      </c>
      <c r="AA86" s="1">
        <v>5000000</v>
      </c>
      <c r="AB86" s="1">
        <v>0</v>
      </c>
      <c r="AC86" s="1">
        <v>0</v>
      </c>
      <c r="AD86" s="1">
        <v>0</v>
      </c>
      <c r="AE86" s="1">
        <v>0</v>
      </c>
      <c r="AF86" s="1">
        <v>5000000</v>
      </c>
      <c r="AG86" s="1">
        <v>0</v>
      </c>
      <c r="AH86" s="1">
        <v>0</v>
      </c>
    </row>
    <row r="87" spans="1:34" hidden="1" x14ac:dyDescent="0.2">
      <c r="A87" t="s">
        <v>35</v>
      </c>
      <c r="B87" t="s">
        <v>204</v>
      </c>
      <c r="S87" t="s">
        <v>37</v>
      </c>
      <c r="T87" t="s">
        <v>37</v>
      </c>
      <c r="U87" t="s">
        <v>205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</row>
    <row r="88" spans="1:34" hidden="1" x14ac:dyDescent="0.2">
      <c r="A88" t="s">
        <v>35</v>
      </c>
      <c r="B88" t="s">
        <v>206</v>
      </c>
      <c r="C88" t="s">
        <v>50</v>
      </c>
      <c r="D88" t="s">
        <v>51</v>
      </c>
      <c r="E88" t="s">
        <v>37</v>
      </c>
      <c r="F88" t="s">
        <v>52</v>
      </c>
      <c r="G88" t="s">
        <v>37</v>
      </c>
      <c r="H88" t="s">
        <v>53</v>
      </c>
      <c r="I88" t="s">
        <v>37</v>
      </c>
      <c r="J88" t="s">
        <v>54</v>
      </c>
      <c r="K88" t="s">
        <v>37</v>
      </c>
      <c r="L88" t="s">
        <v>54</v>
      </c>
      <c r="M88" t="s">
        <v>37</v>
      </c>
      <c r="N88" t="s">
        <v>54</v>
      </c>
      <c r="O88" t="s">
        <v>37</v>
      </c>
      <c r="P88" t="s">
        <v>55</v>
      </c>
      <c r="Q88" t="s">
        <v>37</v>
      </c>
      <c r="R88" t="s">
        <v>54</v>
      </c>
      <c r="S88" t="s">
        <v>37</v>
      </c>
      <c r="T88" t="s">
        <v>55</v>
      </c>
      <c r="U88" t="s">
        <v>207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</row>
    <row r="89" spans="1:34" hidden="1" x14ac:dyDescent="0.2">
      <c r="A89" t="s">
        <v>35</v>
      </c>
      <c r="B89" t="s">
        <v>208</v>
      </c>
      <c r="S89" t="s">
        <v>37</v>
      </c>
      <c r="T89" t="s">
        <v>37</v>
      </c>
      <c r="U89" t="s">
        <v>209</v>
      </c>
      <c r="V89" s="1">
        <v>462921121</v>
      </c>
      <c r="W89" s="1">
        <v>0</v>
      </c>
      <c r="X89" s="1">
        <v>0</v>
      </c>
      <c r="Y89" s="1">
        <v>9000000</v>
      </c>
      <c r="Z89" s="1">
        <v>44428481</v>
      </c>
      <c r="AA89" s="1">
        <v>427492640</v>
      </c>
      <c r="AB89" s="1">
        <v>161937410</v>
      </c>
      <c r="AC89" s="1">
        <v>110747297</v>
      </c>
      <c r="AD89" s="1">
        <v>110747297</v>
      </c>
      <c r="AE89" s="1">
        <v>110747297</v>
      </c>
      <c r="AF89" s="1">
        <v>265555230</v>
      </c>
      <c r="AG89" s="1">
        <v>0</v>
      </c>
      <c r="AH89" s="1">
        <v>0</v>
      </c>
    </row>
    <row r="90" spans="1:34" hidden="1" x14ac:dyDescent="0.2">
      <c r="A90" t="s">
        <v>35</v>
      </c>
      <c r="B90" t="s">
        <v>210</v>
      </c>
      <c r="S90" t="s">
        <v>37</v>
      </c>
      <c r="T90" t="s">
        <v>37</v>
      </c>
      <c r="U90" t="s">
        <v>211</v>
      </c>
      <c r="V90" s="1">
        <v>462921121</v>
      </c>
      <c r="W90" s="1">
        <v>0</v>
      </c>
      <c r="X90" s="1">
        <v>0</v>
      </c>
      <c r="Y90" s="1">
        <v>9000000</v>
      </c>
      <c r="Z90" s="1">
        <v>44428481</v>
      </c>
      <c r="AA90" s="1">
        <v>427492640</v>
      </c>
      <c r="AB90" s="1">
        <v>161937410</v>
      </c>
      <c r="AC90" s="1">
        <v>110747297</v>
      </c>
      <c r="AD90" s="1">
        <v>110747297</v>
      </c>
      <c r="AE90" s="1">
        <v>110747297</v>
      </c>
      <c r="AF90" s="1">
        <v>265555230</v>
      </c>
      <c r="AG90" s="1">
        <v>0</v>
      </c>
      <c r="AH90" s="1">
        <v>0</v>
      </c>
    </row>
    <row r="91" spans="1:34" hidden="1" x14ac:dyDescent="0.2">
      <c r="A91" t="s">
        <v>35</v>
      </c>
      <c r="B91" t="s">
        <v>212</v>
      </c>
      <c r="S91" t="s">
        <v>37</v>
      </c>
      <c r="T91" t="s">
        <v>37</v>
      </c>
      <c r="U91" t="s">
        <v>213</v>
      </c>
      <c r="V91" s="1">
        <v>0</v>
      </c>
      <c r="W91" s="1">
        <v>0</v>
      </c>
      <c r="X91" s="1">
        <v>0</v>
      </c>
      <c r="Y91" s="1">
        <v>9000000</v>
      </c>
      <c r="Z91" s="1">
        <v>0</v>
      </c>
      <c r="AA91" s="1">
        <v>9000000</v>
      </c>
      <c r="AB91" s="1">
        <v>8274846</v>
      </c>
      <c r="AC91" s="1">
        <v>8274846</v>
      </c>
      <c r="AD91" s="1">
        <v>8274846</v>
      </c>
      <c r="AE91" s="1">
        <v>8274846</v>
      </c>
      <c r="AF91" s="1">
        <v>725154</v>
      </c>
      <c r="AG91" s="1">
        <v>0</v>
      </c>
      <c r="AH91" s="1">
        <v>0</v>
      </c>
    </row>
    <row r="92" spans="1:34" hidden="1" x14ac:dyDescent="0.2">
      <c r="A92" t="s">
        <v>35</v>
      </c>
      <c r="B92" t="s">
        <v>214</v>
      </c>
      <c r="C92" t="s">
        <v>50</v>
      </c>
      <c r="D92" t="s">
        <v>51</v>
      </c>
      <c r="E92" t="s">
        <v>37</v>
      </c>
      <c r="F92" t="s">
        <v>52</v>
      </c>
      <c r="G92" t="s">
        <v>37</v>
      </c>
      <c r="H92" t="s">
        <v>53</v>
      </c>
      <c r="I92" t="s">
        <v>37</v>
      </c>
      <c r="J92" t="s">
        <v>54</v>
      </c>
      <c r="K92" t="s">
        <v>37</v>
      </c>
      <c r="L92" t="s">
        <v>54</v>
      </c>
      <c r="M92" t="s">
        <v>37</v>
      </c>
      <c r="N92" t="s">
        <v>54</v>
      </c>
      <c r="O92" t="s">
        <v>37</v>
      </c>
      <c r="P92" t="s">
        <v>55</v>
      </c>
      <c r="Q92" t="s">
        <v>37</v>
      </c>
      <c r="R92" t="s">
        <v>54</v>
      </c>
      <c r="S92" t="s">
        <v>37</v>
      </c>
      <c r="T92" t="s">
        <v>55</v>
      </c>
      <c r="U92" t="s">
        <v>215</v>
      </c>
      <c r="V92" s="1">
        <v>0</v>
      </c>
      <c r="W92" s="1">
        <v>0</v>
      </c>
      <c r="X92" s="1">
        <v>0</v>
      </c>
      <c r="Y92" s="1">
        <v>9000000</v>
      </c>
      <c r="Z92" s="1">
        <v>0</v>
      </c>
      <c r="AA92" s="1">
        <v>9000000</v>
      </c>
      <c r="AB92" s="1">
        <v>8274846</v>
      </c>
      <c r="AC92" s="1">
        <v>8274846</v>
      </c>
      <c r="AD92" s="1">
        <v>8274846</v>
      </c>
      <c r="AE92" s="1">
        <v>8274846</v>
      </c>
      <c r="AF92" s="1">
        <v>725154</v>
      </c>
      <c r="AG92" s="1">
        <v>0</v>
      </c>
      <c r="AH92" s="1">
        <v>0</v>
      </c>
    </row>
    <row r="93" spans="1:34" hidden="1" x14ac:dyDescent="0.2">
      <c r="A93" t="s">
        <v>35</v>
      </c>
      <c r="B93" t="s">
        <v>216</v>
      </c>
      <c r="C93" t="s">
        <v>50</v>
      </c>
      <c r="D93" t="s">
        <v>51</v>
      </c>
      <c r="E93" t="s">
        <v>37</v>
      </c>
      <c r="F93" t="s">
        <v>52</v>
      </c>
      <c r="G93" t="s">
        <v>37</v>
      </c>
      <c r="H93" t="s">
        <v>53</v>
      </c>
      <c r="I93" t="s">
        <v>37</v>
      </c>
      <c r="J93" t="s">
        <v>54</v>
      </c>
      <c r="K93" t="s">
        <v>37</v>
      </c>
      <c r="L93" t="s">
        <v>54</v>
      </c>
      <c r="M93" t="s">
        <v>37</v>
      </c>
      <c r="N93" t="s">
        <v>54</v>
      </c>
      <c r="O93" t="s">
        <v>37</v>
      </c>
      <c r="P93" t="s">
        <v>55</v>
      </c>
      <c r="Q93" t="s">
        <v>37</v>
      </c>
      <c r="R93" t="s">
        <v>54</v>
      </c>
      <c r="S93" t="s">
        <v>37</v>
      </c>
      <c r="T93" t="s">
        <v>55</v>
      </c>
      <c r="U93" t="s">
        <v>217</v>
      </c>
      <c r="V93" s="1">
        <v>462921121</v>
      </c>
      <c r="W93" s="1">
        <v>0</v>
      </c>
      <c r="X93" s="1">
        <v>0</v>
      </c>
      <c r="Y93" s="1">
        <v>0</v>
      </c>
      <c r="Z93" s="1">
        <v>44428481</v>
      </c>
      <c r="AA93" s="1">
        <v>418492640</v>
      </c>
      <c r="AB93" s="1">
        <v>153662564</v>
      </c>
      <c r="AC93" s="1">
        <v>102472451</v>
      </c>
      <c r="AD93" s="1">
        <v>102472451</v>
      </c>
      <c r="AE93" s="1">
        <v>102472451</v>
      </c>
      <c r="AF93" s="1">
        <v>264830076</v>
      </c>
      <c r="AG93" s="1">
        <v>0</v>
      </c>
      <c r="AH93" s="1">
        <v>0</v>
      </c>
    </row>
    <row r="94" spans="1:34" hidden="1" x14ac:dyDescent="0.2">
      <c r="A94" t="s">
        <v>35</v>
      </c>
      <c r="B94" t="s">
        <v>218</v>
      </c>
      <c r="S94" t="s">
        <v>37</v>
      </c>
      <c r="T94" t="s">
        <v>37</v>
      </c>
      <c r="U94" t="s">
        <v>219</v>
      </c>
      <c r="V94" s="1">
        <v>3729000000</v>
      </c>
      <c r="W94" s="1">
        <v>0</v>
      </c>
      <c r="X94" s="1">
        <v>0</v>
      </c>
      <c r="Y94" s="1">
        <v>0</v>
      </c>
      <c r="Z94" s="1">
        <v>0</v>
      </c>
      <c r="AA94" s="1">
        <v>3729000000</v>
      </c>
      <c r="AB94" s="1">
        <v>1275746264</v>
      </c>
      <c r="AC94" s="1">
        <v>1275746264</v>
      </c>
      <c r="AD94" s="1">
        <v>1275746264</v>
      </c>
      <c r="AE94" s="1">
        <v>1275746264</v>
      </c>
      <c r="AF94" s="1">
        <v>2453253736</v>
      </c>
      <c r="AG94" s="1">
        <v>0</v>
      </c>
      <c r="AH94" s="1">
        <v>0</v>
      </c>
    </row>
    <row r="95" spans="1:34" hidden="1" x14ac:dyDescent="0.2">
      <c r="A95" t="s">
        <v>35</v>
      </c>
      <c r="B95" t="s">
        <v>220</v>
      </c>
      <c r="S95" t="s">
        <v>37</v>
      </c>
      <c r="T95" t="s">
        <v>37</v>
      </c>
      <c r="U95" t="s">
        <v>221</v>
      </c>
      <c r="V95" s="1">
        <v>3729000000</v>
      </c>
      <c r="W95" s="1">
        <v>0</v>
      </c>
      <c r="X95" s="1">
        <v>0</v>
      </c>
      <c r="Y95" s="1">
        <v>0</v>
      </c>
      <c r="Z95" s="1">
        <v>0</v>
      </c>
      <c r="AA95" s="1">
        <v>3729000000</v>
      </c>
      <c r="AB95" s="1">
        <v>1275746264</v>
      </c>
      <c r="AC95" s="1">
        <v>1275746264</v>
      </c>
      <c r="AD95" s="1">
        <v>1275746264</v>
      </c>
      <c r="AE95" s="1">
        <v>1275746264</v>
      </c>
      <c r="AF95" s="1">
        <v>2453253736</v>
      </c>
      <c r="AG95" s="1">
        <v>0</v>
      </c>
      <c r="AH95" s="1">
        <v>0</v>
      </c>
    </row>
    <row r="96" spans="1:34" hidden="1" x14ac:dyDescent="0.2">
      <c r="A96" t="s">
        <v>35</v>
      </c>
      <c r="B96" t="s">
        <v>222</v>
      </c>
      <c r="S96" t="s">
        <v>37</v>
      </c>
      <c r="T96" t="s">
        <v>37</v>
      </c>
      <c r="U96" t="s">
        <v>223</v>
      </c>
      <c r="V96" s="1">
        <v>1942000000</v>
      </c>
      <c r="W96" s="1">
        <v>0</v>
      </c>
      <c r="X96" s="1">
        <v>0</v>
      </c>
      <c r="Y96" s="1">
        <v>0</v>
      </c>
      <c r="Z96" s="1">
        <v>0</v>
      </c>
      <c r="AA96" s="1">
        <v>1942000000</v>
      </c>
      <c r="AB96" s="1">
        <v>657142858</v>
      </c>
      <c r="AC96" s="1">
        <v>657142858</v>
      </c>
      <c r="AD96" s="1">
        <v>657142858</v>
      </c>
      <c r="AE96" s="1">
        <v>657142858</v>
      </c>
      <c r="AF96" s="1">
        <v>1284857142</v>
      </c>
      <c r="AG96" s="1">
        <v>0</v>
      </c>
      <c r="AH96" s="1">
        <v>0</v>
      </c>
    </row>
    <row r="97" spans="1:34" hidden="1" x14ac:dyDescent="0.2">
      <c r="A97" t="s">
        <v>35</v>
      </c>
      <c r="B97" t="s">
        <v>224</v>
      </c>
      <c r="S97" t="s">
        <v>37</v>
      </c>
      <c r="T97" t="s">
        <v>37</v>
      </c>
      <c r="U97" t="s">
        <v>225</v>
      </c>
      <c r="V97" s="1">
        <v>1942000000</v>
      </c>
      <c r="W97" s="1">
        <v>0</v>
      </c>
      <c r="X97" s="1">
        <v>0</v>
      </c>
      <c r="Y97" s="1">
        <v>0</v>
      </c>
      <c r="Z97" s="1">
        <v>0</v>
      </c>
      <c r="AA97" s="1">
        <v>1942000000</v>
      </c>
      <c r="AB97" s="1">
        <v>657142858</v>
      </c>
      <c r="AC97" s="1">
        <v>657142858</v>
      </c>
      <c r="AD97" s="1">
        <v>657142858</v>
      </c>
      <c r="AE97" s="1">
        <v>657142858</v>
      </c>
      <c r="AF97" s="1">
        <v>1284857142</v>
      </c>
      <c r="AG97" s="1">
        <v>0</v>
      </c>
      <c r="AH97" s="1">
        <v>0</v>
      </c>
    </row>
    <row r="98" spans="1:34" hidden="1" x14ac:dyDescent="0.2">
      <c r="A98" t="s">
        <v>35</v>
      </c>
      <c r="B98" t="s">
        <v>226</v>
      </c>
      <c r="S98" t="s">
        <v>37</v>
      </c>
      <c r="T98" t="s">
        <v>37</v>
      </c>
      <c r="U98" t="s">
        <v>227</v>
      </c>
      <c r="V98" s="1">
        <v>1942000000</v>
      </c>
      <c r="W98" s="1">
        <v>0</v>
      </c>
      <c r="X98" s="1">
        <v>0</v>
      </c>
      <c r="Y98" s="1">
        <v>0</v>
      </c>
      <c r="Z98" s="1">
        <v>0</v>
      </c>
      <c r="AA98" s="1">
        <v>1942000000</v>
      </c>
      <c r="AB98" s="1">
        <v>657142858</v>
      </c>
      <c r="AC98" s="1">
        <v>657142858</v>
      </c>
      <c r="AD98" s="1">
        <v>657142858</v>
      </c>
      <c r="AE98" s="1">
        <v>657142858</v>
      </c>
      <c r="AF98" s="1">
        <v>1284857142</v>
      </c>
      <c r="AG98" s="1">
        <v>0</v>
      </c>
      <c r="AH98" s="1">
        <v>0</v>
      </c>
    </row>
    <row r="99" spans="1:34" hidden="1" x14ac:dyDescent="0.2">
      <c r="A99" t="s">
        <v>35</v>
      </c>
      <c r="B99" t="s">
        <v>228</v>
      </c>
      <c r="S99" t="s">
        <v>37</v>
      </c>
      <c r="T99" t="s">
        <v>37</v>
      </c>
      <c r="U99" t="s">
        <v>229</v>
      </c>
      <c r="V99" s="1">
        <v>1942000000</v>
      </c>
      <c r="W99" s="1">
        <v>0</v>
      </c>
      <c r="X99" s="1">
        <v>0</v>
      </c>
      <c r="Y99" s="1">
        <v>0</v>
      </c>
      <c r="Z99" s="1">
        <v>0</v>
      </c>
      <c r="AA99" s="1">
        <v>1942000000</v>
      </c>
      <c r="AB99" s="1">
        <v>657142858</v>
      </c>
      <c r="AC99" s="1">
        <v>657142858</v>
      </c>
      <c r="AD99" s="1">
        <v>657142858</v>
      </c>
      <c r="AE99" s="1">
        <v>657142858</v>
      </c>
      <c r="AF99" s="1">
        <v>1284857142</v>
      </c>
      <c r="AG99" s="1">
        <v>0</v>
      </c>
      <c r="AH99" s="1">
        <v>0</v>
      </c>
    </row>
    <row r="100" spans="1:34" hidden="1" x14ac:dyDescent="0.2">
      <c r="A100" t="s">
        <v>35</v>
      </c>
      <c r="B100" t="s">
        <v>230</v>
      </c>
      <c r="C100" t="s">
        <v>50</v>
      </c>
      <c r="D100" t="s">
        <v>51</v>
      </c>
      <c r="E100" t="s">
        <v>37</v>
      </c>
      <c r="F100" t="s">
        <v>52</v>
      </c>
      <c r="G100" t="s">
        <v>37</v>
      </c>
      <c r="H100" t="s">
        <v>53</v>
      </c>
      <c r="I100" t="s">
        <v>37</v>
      </c>
      <c r="J100" t="s">
        <v>54</v>
      </c>
      <c r="K100" t="s">
        <v>37</v>
      </c>
      <c r="L100" t="s">
        <v>54</v>
      </c>
      <c r="M100" t="s">
        <v>37</v>
      </c>
      <c r="N100" t="s">
        <v>54</v>
      </c>
      <c r="O100" t="s">
        <v>37</v>
      </c>
      <c r="P100" t="s">
        <v>55</v>
      </c>
      <c r="Q100" t="s">
        <v>37</v>
      </c>
      <c r="R100" t="s">
        <v>54</v>
      </c>
      <c r="S100" t="s">
        <v>37</v>
      </c>
      <c r="T100" t="s">
        <v>55</v>
      </c>
      <c r="U100" t="s">
        <v>231</v>
      </c>
      <c r="V100" s="1">
        <v>1942000000</v>
      </c>
      <c r="W100" s="1">
        <v>0</v>
      </c>
      <c r="X100" s="1">
        <v>0</v>
      </c>
      <c r="Y100" s="1">
        <v>0</v>
      </c>
      <c r="Z100" s="1">
        <v>0</v>
      </c>
      <c r="AA100" s="1">
        <v>1942000000</v>
      </c>
      <c r="AB100" s="1">
        <v>657142858</v>
      </c>
      <c r="AC100" s="1">
        <v>657142858</v>
      </c>
      <c r="AD100" s="1">
        <v>657142858</v>
      </c>
      <c r="AE100" s="1">
        <v>657142858</v>
      </c>
      <c r="AF100" s="1">
        <v>1284857142</v>
      </c>
      <c r="AG100" s="1">
        <v>0</v>
      </c>
      <c r="AH100" s="1">
        <v>0</v>
      </c>
    </row>
    <row r="101" spans="1:34" hidden="1" x14ac:dyDescent="0.2">
      <c r="A101" t="s">
        <v>35</v>
      </c>
      <c r="B101" t="s">
        <v>232</v>
      </c>
      <c r="S101" t="s">
        <v>37</v>
      </c>
      <c r="T101" t="s">
        <v>37</v>
      </c>
      <c r="U101" t="s">
        <v>233</v>
      </c>
      <c r="V101" s="1">
        <v>1787000000</v>
      </c>
      <c r="W101" s="1">
        <v>0</v>
      </c>
      <c r="X101" s="1">
        <v>0</v>
      </c>
      <c r="Y101" s="1">
        <v>0</v>
      </c>
      <c r="Z101" s="1">
        <v>0</v>
      </c>
      <c r="AA101" s="1">
        <v>1787000000</v>
      </c>
      <c r="AB101" s="1">
        <v>618603406</v>
      </c>
      <c r="AC101" s="1">
        <v>618603406</v>
      </c>
      <c r="AD101" s="1">
        <v>618603406</v>
      </c>
      <c r="AE101" s="1">
        <v>618603406</v>
      </c>
      <c r="AF101" s="1">
        <v>1168396594</v>
      </c>
      <c r="AG101" s="1">
        <v>0</v>
      </c>
      <c r="AH101" s="1">
        <v>0</v>
      </c>
    </row>
    <row r="102" spans="1:34" hidden="1" x14ac:dyDescent="0.2">
      <c r="A102" t="s">
        <v>35</v>
      </c>
      <c r="B102" t="s">
        <v>234</v>
      </c>
      <c r="S102" t="s">
        <v>37</v>
      </c>
      <c r="T102" t="s">
        <v>37</v>
      </c>
      <c r="U102" t="s">
        <v>225</v>
      </c>
      <c r="V102" s="1">
        <v>1787000000</v>
      </c>
      <c r="W102" s="1">
        <v>0</v>
      </c>
      <c r="X102" s="1">
        <v>0</v>
      </c>
      <c r="Y102" s="1">
        <v>0</v>
      </c>
      <c r="Z102" s="1">
        <v>0</v>
      </c>
      <c r="AA102" s="1">
        <v>1787000000</v>
      </c>
      <c r="AB102" s="1">
        <v>618603406</v>
      </c>
      <c r="AC102" s="1">
        <v>618603406</v>
      </c>
      <c r="AD102" s="1">
        <v>618603406</v>
      </c>
      <c r="AE102" s="1">
        <v>618603406</v>
      </c>
      <c r="AF102" s="1">
        <v>1168396594</v>
      </c>
      <c r="AG102" s="1">
        <v>0</v>
      </c>
      <c r="AH102" s="1">
        <v>0</v>
      </c>
    </row>
    <row r="103" spans="1:34" hidden="1" x14ac:dyDescent="0.2">
      <c r="A103" t="s">
        <v>35</v>
      </c>
      <c r="B103" t="s">
        <v>235</v>
      </c>
      <c r="S103" t="s">
        <v>37</v>
      </c>
      <c r="T103" t="s">
        <v>37</v>
      </c>
      <c r="U103" t="s">
        <v>227</v>
      </c>
      <c r="V103" s="1">
        <v>1787000000</v>
      </c>
      <c r="W103" s="1">
        <v>0</v>
      </c>
      <c r="X103" s="1">
        <v>0</v>
      </c>
      <c r="Y103" s="1">
        <v>0</v>
      </c>
      <c r="Z103" s="1">
        <v>0</v>
      </c>
      <c r="AA103" s="1">
        <v>1787000000</v>
      </c>
      <c r="AB103" s="1">
        <v>618603406</v>
      </c>
      <c r="AC103" s="1">
        <v>618603406</v>
      </c>
      <c r="AD103" s="1">
        <v>618603406</v>
      </c>
      <c r="AE103" s="1">
        <v>618603406</v>
      </c>
      <c r="AF103" s="1">
        <v>1168396594</v>
      </c>
      <c r="AG103" s="1">
        <v>0</v>
      </c>
      <c r="AH103" s="1">
        <v>0</v>
      </c>
    </row>
    <row r="104" spans="1:34" hidden="1" x14ac:dyDescent="0.2">
      <c r="A104" t="s">
        <v>35</v>
      </c>
      <c r="B104" t="s">
        <v>236</v>
      </c>
      <c r="S104" t="s">
        <v>37</v>
      </c>
      <c r="T104" t="s">
        <v>37</v>
      </c>
      <c r="U104" t="s">
        <v>231</v>
      </c>
      <c r="V104" s="1">
        <v>1787000000</v>
      </c>
      <c r="W104" s="1">
        <v>0</v>
      </c>
      <c r="X104" s="1">
        <v>0</v>
      </c>
      <c r="Y104" s="1">
        <v>0</v>
      </c>
      <c r="Z104" s="1">
        <v>0</v>
      </c>
      <c r="AA104" s="1">
        <v>1787000000</v>
      </c>
      <c r="AB104" s="1">
        <v>618603406</v>
      </c>
      <c r="AC104" s="1">
        <v>618603406</v>
      </c>
      <c r="AD104" s="1">
        <v>618603406</v>
      </c>
      <c r="AE104" s="1">
        <v>618603406</v>
      </c>
      <c r="AF104" s="1">
        <v>1168396594</v>
      </c>
      <c r="AG104" s="1">
        <v>0</v>
      </c>
      <c r="AH104" s="1">
        <v>0</v>
      </c>
    </row>
    <row r="105" spans="1:34" hidden="1" x14ac:dyDescent="0.2">
      <c r="A105" t="s">
        <v>35</v>
      </c>
      <c r="B105" t="s">
        <v>237</v>
      </c>
      <c r="C105" t="s">
        <v>50</v>
      </c>
      <c r="D105" t="s">
        <v>51</v>
      </c>
      <c r="E105" t="s">
        <v>37</v>
      </c>
      <c r="F105" t="s">
        <v>52</v>
      </c>
      <c r="G105" t="s">
        <v>37</v>
      </c>
      <c r="H105" t="s">
        <v>53</v>
      </c>
      <c r="I105" t="s">
        <v>37</v>
      </c>
      <c r="J105" t="s">
        <v>54</v>
      </c>
      <c r="K105" t="s">
        <v>37</v>
      </c>
      <c r="L105" t="s">
        <v>54</v>
      </c>
      <c r="M105" t="s">
        <v>37</v>
      </c>
      <c r="N105" t="s">
        <v>54</v>
      </c>
      <c r="O105" t="s">
        <v>37</v>
      </c>
      <c r="P105" t="s">
        <v>55</v>
      </c>
      <c r="Q105" t="s">
        <v>37</v>
      </c>
      <c r="R105" t="s">
        <v>54</v>
      </c>
      <c r="S105" t="s">
        <v>37</v>
      </c>
      <c r="T105" t="s">
        <v>55</v>
      </c>
      <c r="U105" t="s">
        <v>231</v>
      </c>
      <c r="V105" s="1">
        <v>1787000000</v>
      </c>
      <c r="W105" s="1">
        <v>0</v>
      </c>
      <c r="X105" s="1">
        <v>0</v>
      </c>
      <c r="Y105" s="1">
        <v>0</v>
      </c>
      <c r="Z105" s="1">
        <v>0</v>
      </c>
      <c r="AA105" s="1">
        <v>1787000000</v>
      </c>
      <c r="AB105" s="1">
        <v>618603406</v>
      </c>
      <c r="AC105" s="1">
        <v>618603406</v>
      </c>
      <c r="AD105" s="1">
        <v>618603406</v>
      </c>
      <c r="AE105" s="1">
        <v>618603406</v>
      </c>
      <c r="AF105" s="1">
        <v>1168396594</v>
      </c>
      <c r="AG105" s="1">
        <v>0</v>
      </c>
      <c r="AH105" s="1">
        <v>0</v>
      </c>
    </row>
    <row r="106" spans="1:34" x14ac:dyDescent="0.2">
      <c r="A106" t="s">
        <v>35</v>
      </c>
      <c r="B106" t="s">
        <v>238</v>
      </c>
      <c r="S106" t="s">
        <v>37</v>
      </c>
      <c r="T106" t="s">
        <v>37</v>
      </c>
      <c r="U106" t="s">
        <v>239</v>
      </c>
      <c r="V106" s="1">
        <v>56961245900</v>
      </c>
      <c r="W106" s="1">
        <v>18319621770.759998</v>
      </c>
      <c r="X106" s="1">
        <v>4497098342</v>
      </c>
      <c r="Y106" s="1">
        <v>3935981242.4499998</v>
      </c>
      <c r="Z106" s="1">
        <v>3804593980.4499998</v>
      </c>
      <c r="AA106" s="1">
        <v>70915156590.759995</v>
      </c>
      <c r="AB106" s="1">
        <v>31661093216.369999</v>
      </c>
      <c r="AC106" s="1">
        <v>25596520884.130001</v>
      </c>
      <c r="AD106" s="1">
        <v>16767186895.35</v>
      </c>
      <c r="AE106" s="1">
        <v>16611460663.74</v>
      </c>
      <c r="AF106" s="1">
        <v>39254063374.389999</v>
      </c>
      <c r="AG106" s="1">
        <v>8829333988.7800007</v>
      </c>
      <c r="AH106" s="1">
        <v>155726231.61000001</v>
      </c>
    </row>
    <row r="107" spans="1:34" x14ac:dyDescent="0.2">
      <c r="A107" t="s">
        <v>35</v>
      </c>
      <c r="B107" t="s">
        <v>240</v>
      </c>
      <c r="S107" t="s">
        <v>37</v>
      </c>
      <c r="T107" t="s">
        <v>37</v>
      </c>
      <c r="U107" t="s">
        <v>115</v>
      </c>
      <c r="V107" s="1">
        <v>53256132172</v>
      </c>
      <c r="W107" s="1">
        <v>17964582656.689999</v>
      </c>
      <c r="X107" s="1">
        <v>4497098342</v>
      </c>
      <c r="Y107" s="1">
        <v>3935981242.4499998</v>
      </c>
      <c r="Z107" s="1">
        <v>3804593980.4499998</v>
      </c>
      <c r="AA107" s="1">
        <v>66855003748.690002</v>
      </c>
      <c r="AB107" s="1">
        <v>27911179488.369999</v>
      </c>
      <c r="AC107" s="1">
        <v>23537669388.130001</v>
      </c>
      <c r="AD107" s="1">
        <v>15293135399.35</v>
      </c>
      <c r="AE107" s="1">
        <v>15137409167.74</v>
      </c>
      <c r="AF107" s="1">
        <v>38943824260.32</v>
      </c>
      <c r="AG107" s="1">
        <v>8244533988.7799997</v>
      </c>
      <c r="AH107" s="1">
        <v>155726231.61000001</v>
      </c>
    </row>
    <row r="108" spans="1:34" x14ac:dyDescent="0.2">
      <c r="A108" t="s">
        <v>35</v>
      </c>
      <c r="B108" t="s">
        <v>241</v>
      </c>
      <c r="S108" t="s">
        <v>37</v>
      </c>
      <c r="T108" t="s">
        <v>37</v>
      </c>
      <c r="U108" t="s">
        <v>117</v>
      </c>
      <c r="V108" s="1">
        <v>53256132172</v>
      </c>
      <c r="W108" s="1">
        <v>17964582656.689999</v>
      </c>
      <c r="X108" s="1">
        <v>4497098342</v>
      </c>
      <c r="Y108" s="1">
        <v>3935981242.4499998</v>
      </c>
      <c r="Z108" s="1">
        <v>3804593980.4499998</v>
      </c>
      <c r="AA108" s="1">
        <v>66855003748.690002</v>
      </c>
      <c r="AB108" s="1">
        <v>27911179488.369999</v>
      </c>
      <c r="AC108" s="1">
        <v>23537669388.130001</v>
      </c>
      <c r="AD108" s="1">
        <v>15293135399.35</v>
      </c>
      <c r="AE108" s="1">
        <v>15137409167.74</v>
      </c>
      <c r="AF108" s="1">
        <v>38943824260.32</v>
      </c>
      <c r="AG108" s="1">
        <v>8244533988.7799997</v>
      </c>
      <c r="AH108" s="1">
        <v>155726231.61000001</v>
      </c>
    </row>
    <row r="109" spans="1:34" x14ac:dyDescent="0.2">
      <c r="A109" t="s">
        <v>35</v>
      </c>
      <c r="B109" t="s">
        <v>242</v>
      </c>
      <c r="S109" t="s">
        <v>37</v>
      </c>
      <c r="T109" t="s">
        <v>37</v>
      </c>
      <c r="U109" t="s">
        <v>125</v>
      </c>
      <c r="V109" s="1">
        <v>53256132172</v>
      </c>
      <c r="W109" s="1">
        <v>17964582656.689999</v>
      </c>
      <c r="X109" s="1">
        <v>4497098342</v>
      </c>
      <c r="Y109" s="1">
        <v>3935981242.4499998</v>
      </c>
      <c r="Z109" s="1">
        <v>3804593980.4499998</v>
      </c>
      <c r="AA109" s="1">
        <v>66855003748.690002</v>
      </c>
      <c r="AB109" s="1">
        <v>27911179488.369999</v>
      </c>
      <c r="AC109" s="1">
        <v>23537669388.130001</v>
      </c>
      <c r="AD109" s="1">
        <v>15293135399.35</v>
      </c>
      <c r="AE109" s="1">
        <v>15137409167.74</v>
      </c>
      <c r="AF109" s="1">
        <v>38943824260.32</v>
      </c>
      <c r="AG109" s="1">
        <v>8244533988.7799997</v>
      </c>
      <c r="AH109" s="1">
        <v>155726231.61000001</v>
      </c>
    </row>
    <row r="110" spans="1:34" x14ac:dyDescent="0.2">
      <c r="A110" t="s">
        <v>35</v>
      </c>
      <c r="B110" t="s">
        <v>243</v>
      </c>
      <c r="S110" t="s">
        <v>37</v>
      </c>
      <c r="T110" t="s">
        <v>37</v>
      </c>
      <c r="U110" t="s">
        <v>127</v>
      </c>
      <c r="V110" s="1">
        <v>5330920595</v>
      </c>
      <c r="W110" s="1">
        <v>2971002683</v>
      </c>
      <c r="X110" s="1">
        <v>0</v>
      </c>
      <c r="Y110" s="1">
        <v>14000000</v>
      </c>
      <c r="Z110" s="1">
        <v>14000000</v>
      </c>
      <c r="AA110" s="1">
        <v>8301923278</v>
      </c>
      <c r="AB110" s="1">
        <v>1040739815</v>
      </c>
      <c r="AC110" s="1">
        <v>439669148</v>
      </c>
      <c r="AD110" s="1">
        <v>300027148</v>
      </c>
      <c r="AE110" s="1">
        <v>294947982</v>
      </c>
      <c r="AF110" s="1">
        <v>7261183463</v>
      </c>
      <c r="AG110" s="1">
        <v>139642000</v>
      </c>
      <c r="AH110" s="1">
        <v>5079166</v>
      </c>
    </row>
    <row r="111" spans="1:34" x14ac:dyDescent="0.2">
      <c r="A111" t="s">
        <v>35</v>
      </c>
      <c r="B111" t="s">
        <v>244</v>
      </c>
      <c r="S111" t="s">
        <v>37</v>
      </c>
      <c r="T111" t="s">
        <v>37</v>
      </c>
      <c r="U111" t="s">
        <v>245</v>
      </c>
      <c r="V111" s="1">
        <v>5330920595</v>
      </c>
      <c r="W111" s="1">
        <v>2971002683</v>
      </c>
      <c r="X111" s="1">
        <v>0</v>
      </c>
      <c r="Y111" s="1">
        <v>14000000</v>
      </c>
      <c r="Z111" s="1">
        <v>14000000</v>
      </c>
      <c r="AA111" s="1">
        <v>8301923278</v>
      </c>
      <c r="AB111" s="1">
        <v>1040739815</v>
      </c>
      <c r="AC111" s="1">
        <v>439669148</v>
      </c>
      <c r="AD111" s="1">
        <v>300027148</v>
      </c>
      <c r="AE111" s="1">
        <v>294947982</v>
      </c>
      <c r="AF111" s="1">
        <v>7261183463</v>
      </c>
      <c r="AG111" s="1">
        <v>139642000</v>
      </c>
      <c r="AH111" s="1">
        <v>5079166</v>
      </c>
    </row>
    <row r="112" spans="1:34" x14ac:dyDescent="0.2">
      <c r="A112" t="s">
        <v>35</v>
      </c>
      <c r="B112" t="s">
        <v>246</v>
      </c>
      <c r="S112" t="s">
        <v>37</v>
      </c>
      <c r="T112" t="s">
        <v>37</v>
      </c>
      <c r="U112" t="s">
        <v>247</v>
      </c>
      <c r="V112" s="1">
        <v>5330920595</v>
      </c>
      <c r="W112" s="1">
        <v>2971002683</v>
      </c>
      <c r="X112" s="1">
        <v>0</v>
      </c>
      <c r="Y112" s="1">
        <v>14000000</v>
      </c>
      <c r="Z112" s="1">
        <v>14000000</v>
      </c>
      <c r="AA112" s="1">
        <v>8301923278</v>
      </c>
      <c r="AB112" s="1">
        <v>1040739815</v>
      </c>
      <c r="AC112" s="1">
        <v>439669148</v>
      </c>
      <c r="AD112" s="1">
        <v>300027148</v>
      </c>
      <c r="AE112" s="1">
        <v>294947982</v>
      </c>
      <c r="AF112" s="1">
        <v>7261183463</v>
      </c>
      <c r="AG112" s="1">
        <v>139642000</v>
      </c>
      <c r="AH112" s="1">
        <v>5079166</v>
      </c>
    </row>
    <row r="113" spans="1:34" x14ac:dyDescent="0.2">
      <c r="A113" t="s">
        <v>35</v>
      </c>
      <c r="B113" t="s">
        <v>248</v>
      </c>
      <c r="C113" t="s">
        <v>249</v>
      </c>
      <c r="D113" t="s">
        <v>250</v>
      </c>
      <c r="E113" t="s">
        <v>251</v>
      </c>
      <c r="F113" t="s">
        <v>252</v>
      </c>
      <c r="G113" t="s">
        <v>253</v>
      </c>
      <c r="H113" t="s">
        <v>254</v>
      </c>
      <c r="I113" t="s">
        <v>37</v>
      </c>
      <c r="J113" t="s">
        <v>54</v>
      </c>
      <c r="K113" t="s">
        <v>255</v>
      </c>
      <c r="L113" t="s">
        <v>256</v>
      </c>
      <c r="M113" t="s">
        <v>257</v>
      </c>
      <c r="N113" t="s">
        <v>258</v>
      </c>
      <c r="O113" t="s">
        <v>37</v>
      </c>
      <c r="P113" t="s">
        <v>55</v>
      </c>
      <c r="Q113" t="s">
        <v>259</v>
      </c>
      <c r="R113" t="s">
        <v>260</v>
      </c>
      <c r="S113" t="s">
        <v>261</v>
      </c>
      <c r="T113" t="s">
        <v>262</v>
      </c>
      <c r="U113" t="s">
        <v>263</v>
      </c>
      <c r="V113" s="1">
        <v>396000000</v>
      </c>
      <c r="W113" s="1">
        <v>0</v>
      </c>
      <c r="X113" s="1">
        <v>0</v>
      </c>
      <c r="Y113" s="1">
        <v>0</v>
      </c>
      <c r="Z113" s="1">
        <v>0</v>
      </c>
      <c r="AA113" s="1">
        <v>396000000</v>
      </c>
      <c r="AB113" s="1">
        <v>0</v>
      </c>
      <c r="AC113" s="1">
        <v>0</v>
      </c>
      <c r="AD113" s="1">
        <v>0</v>
      </c>
      <c r="AE113" s="1">
        <v>0</v>
      </c>
      <c r="AF113" s="1">
        <v>396000000</v>
      </c>
      <c r="AG113" s="1">
        <v>0</v>
      </c>
      <c r="AH113" s="1">
        <v>0</v>
      </c>
    </row>
    <row r="114" spans="1:34" x14ac:dyDescent="0.2">
      <c r="A114" t="s">
        <v>35</v>
      </c>
      <c r="B114" t="s">
        <v>264</v>
      </c>
      <c r="C114" t="s">
        <v>249</v>
      </c>
      <c r="D114" t="s">
        <v>250</v>
      </c>
      <c r="E114" t="s">
        <v>251</v>
      </c>
      <c r="F114" t="s">
        <v>252</v>
      </c>
      <c r="G114" t="s">
        <v>253</v>
      </c>
      <c r="H114" t="s">
        <v>254</v>
      </c>
      <c r="I114" t="s">
        <v>37</v>
      </c>
      <c r="J114" t="s">
        <v>54</v>
      </c>
      <c r="K114" t="s">
        <v>265</v>
      </c>
      <c r="L114" t="s">
        <v>266</v>
      </c>
      <c r="M114" t="s">
        <v>257</v>
      </c>
      <c r="N114" t="s">
        <v>258</v>
      </c>
      <c r="O114" t="s">
        <v>267</v>
      </c>
      <c r="P114" t="s">
        <v>268</v>
      </c>
      <c r="Q114" t="s">
        <v>269</v>
      </c>
      <c r="R114" t="s">
        <v>270</v>
      </c>
      <c r="S114" t="s">
        <v>261</v>
      </c>
      <c r="T114" t="s">
        <v>262</v>
      </c>
      <c r="U114" t="s">
        <v>263</v>
      </c>
      <c r="V114" s="1">
        <v>2459920595</v>
      </c>
      <c r="W114" s="1">
        <v>0</v>
      </c>
      <c r="X114" s="1">
        <v>0</v>
      </c>
      <c r="Y114" s="1">
        <v>0</v>
      </c>
      <c r="Z114" s="1">
        <v>0</v>
      </c>
      <c r="AA114" s="1">
        <v>2459920595</v>
      </c>
      <c r="AB114" s="1">
        <v>1016739815</v>
      </c>
      <c r="AC114" s="1">
        <v>439669148</v>
      </c>
      <c r="AD114" s="1">
        <v>300027148</v>
      </c>
      <c r="AE114" s="1">
        <v>294947982</v>
      </c>
      <c r="AF114" s="1">
        <v>1443180780</v>
      </c>
      <c r="AG114" s="1">
        <v>139642000</v>
      </c>
      <c r="AH114" s="1">
        <v>5079166</v>
      </c>
    </row>
    <row r="115" spans="1:34" x14ac:dyDescent="0.2">
      <c r="A115" t="s">
        <v>35</v>
      </c>
      <c r="B115" t="s">
        <v>271</v>
      </c>
      <c r="C115" t="s">
        <v>249</v>
      </c>
      <c r="D115" t="s">
        <v>250</v>
      </c>
      <c r="E115" t="s">
        <v>251</v>
      </c>
      <c r="F115" t="s">
        <v>252</v>
      </c>
      <c r="G115" t="s">
        <v>253</v>
      </c>
      <c r="H115" t="s">
        <v>254</v>
      </c>
      <c r="I115" t="s">
        <v>37</v>
      </c>
      <c r="J115" t="s">
        <v>54</v>
      </c>
      <c r="K115" t="s">
        <v>272</v>
      </c>
      <c r="L115" t="s">
        <v>273</v>
      </c>
      <c r="M115" t="s">
        <v>257</v>
      </c>
      <c r="N115" t="s">
        <v>258</v>
      </c>
      <c r="O115" t="s">
        <v>37</v>
      </c>
      <c r="P115" t="s">
        <v>55</v>
      </c>
      <c r="Q115" t="s">
        <v>274</v>
      </c>
      <c r="R115" t="s">
        <v>275</v>
      </c>
      <c r="S115" t="s">
        <v>261</v>
      </c>
      <c r="T115" t="s">
        <v>262</v>
      </c>
      <c r="U115" t="s">
        <v>263</v>
      </c>
      <c r="V115" s="1">
        <v>165000000</v>
      </c>
      <c r="W115" s="1">
        <v>0</v>
      </c>
      <c r="X115" s="1">
        <v>0</v>
      </c>
      <c r="Y115" s="1">
        <v>0</v>
      </c>
      <c r="Z115" s="1">
        <v>0</v>
      </c>
      <c r="AA115" s="1">
        <v>165000000</v>
      </c>
      <c r="AB115" s="1">
        <v>0</v>
      </c>
      <c r="AC115" s="1">
        <v>0</v>
      </c>
      <c r="AD115" s="1">
        <v>0</v>
      </c>
      <c r="AE115" s="1">
        <v>0</v>
      </c>
      <c r="AF115" s="1">
        <v>165000000</v>
      </c>
      <c r="AG115" s="1">
        <v>0</v>
      </c>
      <c r="AH115" s="1">
        <v>0</v>
      </c>
    </row>
    <row r="116" spans="1:34" x14ac:dyDescent="0.2">
      <c r="A116" t="s">
        <v>35</v>
      </c>
      <c r="B116" t="s">
        <v>276</v>
      </c>
      <c r="C116" t="s">
        <v>249</v>
      </c>
      <c r="D116" t="s">
        <v>250</v>
      </c>
      <c r="E116" t="s">
        <v>251</v>
      </c>
      <c r="F116" t="s">
        <v>252</v>
      </c>
      <c r="G116" t="s">
        <v>253</v>
      </c>
      <c r="H116" t="s">
        <v>254</v>
      </c>
      <c r="I116" t="s">
        <v>37</v>
      </c>
      <c r="J116" t="s">
        <v>54</v>
      </c>
      <c r="K116" t="s">
        <v>277</v>
      </c>
      <c r="L116" t="s">
        <v>278</v>
      </c>
      <c r="M116" t="s">
        <v>257</v>
      </c>
      <c r="N116" t="s">
        <v>258</v>
      </c>
      <c r="O116" t="s">
        <v>37</v>
      </c>
      <c r="P116" t="s">
        <v>55</v>
      </c>
      <c r="Q116" t="s">
        <v>279</v>
      </c>
      <c r="R116" t="s">
        <v>280</v>
      </c>
      <c r="S116" t="s">
        <v>261</v>
      </c>
      <c r="T116" t="s">
        <v>262</v>
      </c>
      <c r="U116" t="s">
        <v>263</v>
      </c>
      <c r="V116" s="1">
        <v>10000000</v>
      </c>
      <c r="W116" s="1">
        <v>0</v>
      </c>
      <c r="X116" s="1">
        <v>0</v>
      </c>
      <c r="Y116" s="1">
        <v>14000000</v>
      </c>
      <c r="Z116" s="1">
        <v>0</v>
      </c>
      <c r="AA116" s="1">
        <v>24000000</v>
      </c>
      <c r="AB116" s="1">
        <v>0</v>
      </c>
      <c r="AC116" s="1">
        <v>0</v>
      </c>
      <c r="AD116" s="1">
        <v>0</v>
      </c>
      <c r="AE116" s="1">
        <v>0</v>
      </c>
      <c r="AF116" s="1">
        <v>24000000</v>
      </c>
      <c r="AG116" s="1">
        <v>0</v>
      </c>
      <c r="AH116" s="1">
        <v>0</v>
      </c>
    </row>
    <row r="117" spans="1:34" x14ac:dyDescent="0.2">
      <c r="A117" t="s">
        <v>35</v>
      </c>
      <c r="B117" t="s">
        <v>281</v>
      </c>
      <c r="C117" t="s">
        <v>249</v>
      </c>
      <c r="D117" t="s">
        <v>250</v>
      </c>
      <c r="E117" t="s">
        <v>251</v>
      </c>
      <c r="F117" t="s">
        <v>252</v>
      </c>
      <c r="G117" t="s">
        <v>253</v>
      </c>
      <c r="H117" t="s">
        <v>254</v>
      </c>
      <c r="I117" t="s">
        <v>37</v>
      </c>
      <c r="J117" t="s">
        <v>54</v>
      </c>
      <c r="K117" t="s">
        <v>282</v>
      </c>
      <c r="L117" t="s">
        <v>283</v>
      </c>
      <c r="M117" t="s">
        <v>257</v>
      </c>
      <c r="N117" t="s">
        <v>258</v>
      </c>
      <c r="O117" t="s">
        <v>37</v>
      </c>
      <c r="P117" t="s">
        <v>55</v>
      </c>
      <c r="Q117" t="s">
        <v>284</v>
      </c>
      <c r="R117" t="s">
        <v>285</v>
      </c>
      <c r="S117" t="s">
        <v>261</v>
      </c>
      <c r="T117" t="s">
        <v>262</v>
      </c>
      <c r="U117" t="s">
        <v>263</v>
      </c>
      <c r="V117" s="1">
        <v>2000000000</v>
      </c>
      <c r="W117" s="1">
        <v>0</v>
      </c>
      <c r="X117" s="1">
        <v>0</v>
      </c>
      <c r="Y117" s="1">
        <v>0</v>
      </c>
      <c r="Z117" s="1">
        <v>14000000</v>
      </c>
      <c r="AA117" s="1">
        <v>1986000000</v>
      </c>
      <c r="AB117" s="1">
        <v>24000000</v>
      </c>
      <c r="AC117" s="1">
        <v>0</v>
      </c>
      <c r="AD117" s="1">
        <v>0</v>
      </c>
      <c r="AE117" s="1">
        <v>0</v>
      </c>
      <c r="AF117" s="1">
        <v>1962000000</v>
      </c>
      <c r="AG117" s="1">
        <v>0</v>
      </c>
      <c r="AH117" s="1">
        <v>0</v>
      </c>
    </row>
    <row r="118" spans="1:34" x14ac:dyDescent="0.2">
      <c r="A118" t="s">
        <v>35</v>
      </c>
      <c r="B118" t="s">
        <v>286</v>
      </c>
      <c r="C118" t="s">
        <v>249</v>
      </c>
      <c r="D118" t="s">
        <v>250</v>
      </c>
      <c r="E118" t="s">
        <v>251</v>
      </c>
      <c r="F118" t="s">
        <v>252</v>
      </c>
      <c r="G118" t="s">
        <v>253</v>
      </c>
      <c r="H118" t="s">
        <v>254</v>
      </c>
      <c r="I118" t="s">
        <v>37</v>
      </c>
      <c r="J118" t="s">
        <v>54</v>
      </c>
      <c r="K118" t="s">
        <v>287</v>
      </c>
      <c r="L118" t="s">
        <v>288</v>
      </c>
      <c r="M118" t="s">
        <v>257</v>
      </c>
      <c r="N118" t="s">
        <v>258</v>
      </c>
      <c r="O118" t="s">
        <v>37</v>
      </c>
      <c r="P118" t="s">
        <v>55</v>
      </c>
      <c r="Q118" t="s">
        <v>289</v>
      </c>
      <c r="R118" t="s">
        <v>290</v>
      </c>
      <c r="S118" t="s">
        <v>261</v>
      </c>
      <c r="T118" t="s">
        <v>262</v>
      </c>
      <c r="U118" t="s">
        <v>263</v>
      </c>
      <c r="V118" s="1">
        <v>300000000</v>
      </c>
      <c r="W118" s="1">
        <v>0</v>
      </c>
      <c r="X118" s="1">
        <v>0</v>
      </c>
      <c r="Y118" s="1">
        <v>0</v>
      </c>
      <c r="Z118" s="1">
        <v>0</v>
      </c>
      <c r="AA118" s="1">
        <v>300000000</v>
      </c>
      <c r="AB118" s="1">
        <v>0</v>
      </c>
      <c r="AC118" s="1">
        <v>0</v>
      </c>
      <c r="AD118" s="1">
        <v>0</v>
      </c>
      <c r="AE118" s="1">
        <v>0</v>
      </c>
      <c r="AF118" s="1">
        <v>300000000</v>
      </c>
      <c r="AG118" s="1">
        <v>0</v>
      </c>
      <c r="AH118" s="1">
        <v>0</v>
      </c>
    </row>
    <row r="119" spans="1:34" x14ac:dyDescent="0.2">
      <c r="A119" t="s">
        <v>35</v>
      </c>
      <c r="B119" t="s">
        <v>291</v>
      </c>
      <c r="C119" t="s">
        <v>292</v>
      </c>
      <c r="D119" t="s">
        <v>293</v>
      </c>
      <c r="E119" t="s">
        <v>251</v>
      </c>
      <c r="F119" t="s">
        <v>252</v>
      </c>
      <c r="G119" t="s">
        <v>253</v>
      </c>
      <c r="H119" t="s">
        <v>254</v>
      </c>
      <c r="I119" t="s">
        <v>37</v>
      </c>
      <c r="J119" t="s">
        <v>54</v>
      </c>
      <c r="K119" t="s">
        <v>282</v>
      </c>
      <c r="L119" t="s">
        <v>283</v>
      </c>
      <c r="M119" t="s">
        <v>257</v>
      </c>
      <c r="N119" t="s">
        <v>258</v>
      </c>
      <c r="O119" t="s">
        <v>37</v>
      </c>
      <c r="P119" t="s">
        <v>55</v>
      </c>
      <c r="Q119" t="s">
        <v>284</v>
      </c>
      <c r="R119" t="s">
        <v>285</v>
      </c>
      <c r="S119" t="s">
        <v>261</v>
      </c>
      <c r="T119" t="s">
        <v>262</v>
      </c>
      <c r="U119" t="s">
        <v>294</v>
      </c>
      <c r="V119" s="1">
        <v>0</v>
      </c>
      <c r="W119" s="1">
        <v>2971002683</v>
      </c>
      <c r="X119" s="1">
        <v>0</v>
      </c>
      <c r="Y119" s="1">
        <v>0</v>
      </c>
      <c r="Z119" s="1">
        <v>0</v>
      </c>
      <c r="AA119" s="1">
        <v>2971002683</v>
      </c>
      <c r="AB119" s="1">
        <v>0</v>
      </c>
      <c r="AC119" s="1">
        <v>0</v>
      </c>
      <c r="AD119" s="1">
        <v>0</v>
      </c>
      <c r="AE119" s="1">
        <v>0</v>
      </c>
      <c r="AF119" s="1">
        <v>2971002683</v>
      </c>
      <c r="AG119" s="1">
        <v>0</v>
      </c>
      <c r="AH119" s="1">
        <v>0</v>
      </c>
    </row>
    <row r="120" spans="1:34" x14ac:dyDescent="0.2">
      <c r="A120" t="s">
        <v>35</v>
      </c>
      <c r="B120" t="s">
        <v>295</v>
      </c>
      <c r="S120" t="s">
        <v>37</v>
      </c>
      <c r="T120" t="s">
        <v>37</v>
      </c>
      <c r="U120" t="s">
        <v>141</v>
      </c>
      <c r="V120" s="1">
        <v>2223637543.1999998</v>
      </c>
      <c r="W120" s="1">
        <v>4491885626</v>
      </c>
      <c r="X120" s="1">
        <v>2245942813</v>
      </c>
      <c r="Y120" s="1">
        <v>323385050</v>
      </c>
      <c r="Z120" s="1">
        <v>403385050</v>
      </c>
      <c r="AA120" s="1">
        <v>4389580356.1999998</v>
      </c>
      <c r="AB120" s="1">
        <v>3570593080</v>
      </c>
      <c r="AC120" s="1">
        <v>3378502214</v>
      </c>
      <c r="AD120" s="1">
        <v>694608968</v>
      </c>
      <c r="AE120" s="1">
        <v>682780434</v>
      </c>
      <c r="AF120" s="1">
        <v>818987276.20000005</v>
      </c>
      <c r="AG120" s="1">
        <v>2683893246</v>
      </c>
      <c r="AH120" s="1">
        <v>11828534</v>
      </c>
    </row>
    <row r="121" spans="1:34" x14ac:dyDescent="0.2">
      <c r="A121" t="s">
        <v>35</v>
      </c>
      <c r="B121" t="s">
        <v>296</v>
      </c>
      <c r="S121" t="s">
        <v>37</v>
      </c>
      <c r="T121" t="s">
        <v>37</v>
      </c>
      <c r="U121" t="s">
        <v>297</v>
      </c>
      <c r="V121" s="1">
        <v>1052295706</v>
      </c>
      <c r="W121" s="1">
        <v>4491885626</v>
      </c>
      <c r="X121" s="1">
        <v>2245942813</v>
      </c>
      <c r="Y121" s="1">
        <v>0</v>
      </c>
      <c r="Z121" s="1">
        <v>40000000</v>
      </c>
      <c r="AA121" s="1">
        <v>3258238519</v>
      </c>
      <c r="AB121" s="1">
        <v>2843100279</v>
      </c>
      <c r="AC121" s="1">
        <v>2684573413</v>
      </c>
      <c r="AD121" s="1">
        <v>291988600</v>
      </c>
      <c r="AE121" s="1">
        <v>291988600</v>
      </c>
      <c r="AF121" s="1">
        <v>415138240</v>
      </c>
      <c r="AG121" s="1">
        <v>2392584813</v>
      </c>
      <c r="AH121" s="1">
        <v>0</v>
      </c>
    </row>
    <row r="122" spans="1:34" x14ac:dyDescent="0.2">
      <c r="A122" t="s">
        <v>35</v>
      </c>
      <c r="B122" t="s">
        <v>298</v>
      </c>
      <c r="C122" t="s">
        <v>50</v>
      </c>
      <c r="D122" t="s">
        <v>51</v>
      </c>
      <c r="E122" t="s">
        <v>299</v>
      </c>
      <c r="F122" t="s">
        <v>300</v>
      </c>
      <c r="G122" t="s">
        <v>301</v>
      </c>
      <c r="H122" t="s">
        <v>302</v>
      </c>
      <c r="I122" t="s">
        <v>37</v>
      </c>
      <c r="J122" t="s">
        <v>54</v>
      </c>
      <c r="K122" t="s">
        <v>303</v>
      </c>
      <c r="L122" t="s">
        <v>304</v>
      </c>
      <c r="M122" t="s">
        <v>305</v>
      </c>
      <c r="N122" t="s">
        <v>306</v>
      </c>
      <c r="O122" t="s">
        <v>307</v>
      </c>
      <c r="P122" t="s">
        <v>308</v>
      </c>
      <c r="Q122" t="s">
        <v>309</v>
      </c>
      <c r="R122" t="s">
        <v>310</v>
      </c>
      <c r="S122" t="s">
        <v>311</v>
      </c>
      <c r="T122" t="s">
        <v>312</v>
      </c>
      <c r="U122" t="s">
        <v>313</v>
      </c>
      <c r="V122" s="1">
        <v>1052295706</v>
      </c>
      <c r="W122" s="1">
        <v>0</v>
      </c>
      <c r="X122" s="1">
        <v>0</v>
      </c>
      <c r="Y122" s="1">
        <v>0</v>
      </c>
      <c r="Z122" s="1">
        <v>40000000</v>
      </c>
      <c r="AA122" s="1">
        <v>1012295706</v>
      </c>
      <c r="AB122" s="1">
        <v>597157466</v>
      </c>
      <c r="AC122" s="1">
        <v>438630600</v>
      </c>
      <c r="AD122" s="1">
        <v>291988600</v>
      </c>
      <c r="AE122" s="1">
        <v>291988600</v>
      </c>
      <c r="AF122" s="1">
        <v>415138240</v>
      </c>
      <c r="AG122" s="1">
        <v>146642000</v>
      </c>
      <c r="AH122" s="1">
        <v>0</v>
      </c>
    </row>
    <row r="123" spans="1:34" x14ac:dyDescent="0.2">
      <c r="A123" t="s">
        <v>35</v>
      </c>
      <c r="B123" t="s">
        <v>314</v>
      </c>
      <c r="C123" t="s">
        <v>315</v>
      </c>
      <c r="D123" t="s">
        <v>316</v>
      </c>
      <c r="E123" t="s">
        <v>317</v>
      </c>
      <c r="F123" t="s">
        <v>318</v>
      </c>
      <c r="G123" t="s">
        <v>319</v>
      </c>
      <c r="H123" t="s">
        <v>320</v>
      </c>
      <c r="I123" t="s">
        <v>37</v>
      </c>
      <c r="J123" t="s">
        <v>54</v>
      </c>
      <c r="K123" t="s">
        <v>321</v>
      </c>
      <c r="L123" t="s">
        <v>322</v>
      </c>
      <c r="M123" t="s">
        <v>305</v>
      </c>
      <c r="N123" t="s">
        <v>306</v>
      </c>
      <c r="O123" t="s">
        <v>323</v>
      </c>
      <c r="P123" t="s">
        <v>324</v>
      </c>
      <c r="Q123" t="s">
        <v>325</v>
      </c>
      <c r="R123" t="s">
        <v>326</v>
      </c>
      <c r="S123" t="s">
        <v>311</v>
      </c>
      <c r="T123" t="s">
        <v>312</v>
      </c>
      <c r="U123" t="s">
        <v>327</v>
      </c>
      <c r="V123" s="1">
        <v>0</v>
      </c>
      <c r="W123" s="1">
        <v>2245942813</v>
      </c>
      <c r="X123" s="1">
        <v>2245942813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</row>
    <row r="124" spans="1:34" x14ac:dyDescent="0.2">
      <c r="A124" t="s">
        <v>35</v>
      </c>
      <c r="B124" t="s">
        <v>328</v>
      </c>
      <c r="C124" t="s">
        <v>315</v>
      </c>
      <c r="D124" t="s">
        <v>316</v>
      </c>
      <c r="E124" t="s">
        <v>317</v>
      </c>
      <c r="F124" t="s">
        <v>318</v>
      </c>
      <c r="G124" t="s">
        <v>319</v>
      </c>
      <c r="H124" t="s">
        <v>320</v>
      </c>
      <c r="I124" t="s">
        <v>37</v>
      </c>
      <c r="J124" t="s">
        <v>54</v>
      </c>
      <c r="K124" t="s">
        <v>321</v>
      </c>
      <c r="L124" t="s">
        <v>322</v>
      </c>
      <c r="M124" t="s">
        <v>329</v>
      </c>
      <c r="N124" t="s">
        <v>330</v>
      </c>
      <c r="O124" t="s">
        <v>331</v>
      </c>
      <c r="P124" t="s">
        <v>324</v>
      </c>
      <c r="Q124" t="s">
        <v>325</v>
      </c>
      <c r="R124" t="s">
        <v>326</v>
      </c>
      <c r="S124" t="s">
        <v>311</v>
      </c>
      <c r="T124" t="s">
        <v>312</v>
      </c>
      <c r="U124" t="s">
        <v>327</v>
      </c>
      <c r="V124" s="1">
        <v>0</v>
      </c>
      <c r="W124" s="1">
        <v>2245942813</v>
      </c>
      <c r="X124" s="1">
        <v>0</v>
      </c>
      <c r="Y124" s="1">
        <v>0</v>
      </c>
      <c r="Z124" s="1">
        <v>0</v>
      </c>
      <c r="AA124" s="1">
        <v>2245942813</v>
      </c>
      <c r="AB124" s="1">
        <v>2245942813</v>
      </c>
      <c r="AC124" s="1">
        <v>2245942813</v>
      </c>
      <c r="AD124" s="1">
        <v>0</v>
      </c>
      <c r="AE124" s="1">
        <v>0</v>
      </c>
      <c r="AF124" s="1">
        <v>0</v>
      </c>
      <c r="AG124" s="1">
        <v>2245942813</v>
      </c>
      <c r="AH124" s="1">
        <v>0</v>
      </c>
    </row>
    <row r="125" spans="1:34" x14ac:dyDescent="0.2">
      <c r="A125" t="s">
        <v>35</v>
      </c>
      <c r="B125" t="s">
        <v>332</v>
      </c>
      <c r="S125" t="s">
        <v>37</v>
      </c>
      <c r="T125" t="s">
        <v>37</v>
      </c>
      <c r="U125" t="s">
        <v>333</v>
      </c>
      <c r="V125" s="1">
        <v>1171341837.2</v>
      </c>
      <c r="W125" s="1">
        <v>0</v>
      </c>
      <c r="X125" s="1">
        <v>0</v>
      </c>
      <c r="Y125" s="1">
        <v>323385050</v>
      </c>
      <c r="Z125" s="1">
        <v>363385050</v>
      </c>
      <c r="AA125" s="1">
        <v>1131341837.2</v>
      </c>
      <c r="AB125" s="1">
        <v>727492801</v>
      </c>
      <c r="AC125" s="1">
        <v>693928801</v>
      </c>
      <c r="AD125" s="1">
        <v>402620368</v>
      </c>
      <c r="AE125" s="1">
        <v>390791834</v>
      </c>
      <c r="AF125" s="1">
        <v>403849036.19999999</v>
      </c>
      <c r="AG125" s="1">
        <v>291308433</v>
      </c>
      <c r="AH125" s="1">
        <v>11828534</v>
      </c>
    </row>
    <row r="126" spans="1:34" x14ac:dyDescent="0.2">
      <c r="A126" t="s">
        <v>35</v>
      </c>
      <c r="B126" t="s">
        <v>334</v>
      </c>
      <c r="S126" t="s">
        <v>37</v>
      </c>
      <c r="T126" t="s">
        <v>37</v>
      </c>
      <c r="U126" t="s">
        <v>335</v>
      </c>
      <c r="V126" s="1">
        <v>732255987.20000005</v>
      </c>
      <c r="W126" s="1">
        <v>0</v>
      </c>
      <c r="X126" s="1">
        <v>0</v>
      </c>
      <c r="Y126" s="1">
        <v>323385050</v>
      </c>
      <c r="Z126" s="1">
        <v>0</v>
      </c>
      <c r="AA126" s="1">
        <v>1055641037.2</v>
      </c>
      <c r="AB126" s="1">
        <v>676420001</v>
      </c>
      <c r="AC126" s="1">
        <v>642856001</v>
      </c>
      <c r="AD126" s="1">
        <v>384557868</v>
      </c>
      <c r="AE126" s="1">
        <v>372729334</v>
      </c>
      <c r="AF126" s="1">
        <v>379221036.19999999</v>
      </c>
      <c r="AG126" s="1">
        <v>258298133</v>
      </c>
      <c r="AH126" s="1">
        <v>11828534</v>
      </c>
    </row>
    <row r="127" spans="1:34" x14ac:dyDescent="0.2">
      <c r="A127" t="s">
        <v>35</v>
      </c>
      <c r="B127" t="s">
        <v>336</v>
      </c>
      <c r="C127" t="s">
        <v>50</v>
      </c>
      <c r="D127" t="s">
        <v>51</v>
      </c>
      <c r="E127" t="s">
        <v>299</v>
      </c>
      <c r="F127" t="s">
        <v>300</v>
      </c>
      <c r="G127" t="s">
        <v>301</v>
      </c>
      <c r="H127" t="s">
        <v>302</v>
      </c>
      <c r="I127" t="s">
        <v>37</v>
      </c>
      <c r="J127" t="s">
        <v>54</v>
      </c>
      <c r="K127" t="s">
        <v>337</v>
      </c>
      <c r="L127" t="s">
        <v>338</v>
      </c>
      <c r="M127" t="s">
        <v>305</v>
      </c>
      <c r="N127" t="s">
        <v>306</v>
      </c>
      <c r="O127" t="s">
        <v>339</v>
      </c>
      <c r="P127" t="s">
        <v>340</v>
      </c>
      <c r="Q127" t="s">
        <v>341</v>
      </c>
      <c r="R127" t="s">
        <v>342</v>
      </c>
      <c r="S127" t="s">
        <v>343</v>
      </c>
      <c r="T127" t="s">
        <v>344</v>
      </c>
      <c r="U127" t="s">
        <v>345</v>
      </c>
      <c r="V127" s="1">
        <v>732255987.20000005</v>
      </c>
      <c r="W127" s="1">
        <v>0</v>
      </c>
      <c r="X127" s="1">
        <v>0</v>
      </c>
      <c r="Y127" s="1">
        <v>323385050</v>
      </c>
      <c r="Z127" s="1">
        <v>0</v>
      </c>
      <c r="AA127" s="1">
        <v>1055641037.2</v>
      </c>
      <c r="AB127" s="1">
        <v>676420001</v>
      </c>
      <c r="AC127" s="1">
        <v>642856001</v>
      </c>
      <c r="AD127" s="1">
        <v>384557868</v>
      </c>
      <c r="AE127" s="1">
        <v>372729334</v>
      </c>
      <c r="AF127" s="1">
        <v>379221036.19999999</v>
      </c>
      <c r="AG127" s="1">
        <v>258298133</v>
      </c>
      <c r="AH127" s="1">
        <v>11828534</v>
      </c>
    </row>
    <row r="128" spans="1:34" x14ac:dyDescent="0.2">
      <c r="A128" t="s">
        <v>35</v>
      </c>
      <c r="B128" t="s">
        <v>346</v>
      </c>
      <c r="S128" t="s">
        <v>37</v>
      </c>
      <c r="T128" t="s">
        <v>37</v>
      </c>
      <c r="U128" t="s">
        <v>347</v>
      </c>
      <c r="V128" s="1">
        <v>439085850</v>
      </c>
      <c r="W128" s="1">
        <v>0</v>
      </c>
      <c r="X128" s="1">
        <v>0</v>
      </c>
      <c r="Y128" s="1">
        <v>0</v>
      </c>
      <c r="Z128" s="1">
        <v>363385050</v>
      </c>
      <c r="AA128" s="1">
        <v>75700800</v>
      </c>
      <c r="AB128" s="1">
        <v>51072800</v>
      </c>
      <c r="AC128" s="1">
        <v>51072800</v>
      </c>
      <c r="AD128" s="1">
        <v>18062500</v>
      </c>
      <c r="AE128" s="1">
        <v>18062500</v>
      </c>
      <c r="AF128" s="1">
        <v>24628000</v>
      </c>
      <c r="AG128" s="1">
        <v>33010300</v>
      </c>
      <c r="AH128" s="1">
        <v>0</v>
      </c>
    </row>
    <row r="129" spans="1:34" x14ac:dyDescent="0.2">
      <c r="A129" t="s">
        <v>35</v>
      </c>
      <c r="B129" t="s">
        <v>348</v>
      </c>
      <c r="C129" t="s">
        <v>50</v>
      </c>
      <c r="D129" t="s">
        <v>51</v>
      </c>
      <c r="E129" t="s">
        <v>299</v>
      </c>
      <c r="F129" t="s">
        <v>300</v>
      </c>
      <c r="G129" t="s">
        <v>301</v>
      </c>
      <c r="H129" t="s">
        <v>302</v>
      </c>
      <c r="I129" t="s">
        <v>37</v>
      </c>
      <c r="J129" t="s">
        <v>54</v>
      </c>
      <c r="K129" t="s">
        <v>349</v>
      </c>
      <c r="L129" t="s">
        <v>350</v>
      </c>
      <c r="M129" t="s">
        <v>305</v>
      </c>
      <c r="N129" t="s">
        <v>306</v>
      </c>
      <c r="O129" t="s">
        <v>351</v>
      </c>
      <c r="P129" t="s">
        <v>352</v>
      </c>
      <c r="Q129" t="s">
        <v>353</v>
      </c>
      <c r="R129" t="s">
        <v>354</v>
      </c>
      <c r="S129" t="s">
        <v>343</v>
      </c>
      <c r="T129" t="s">
        <v>344</v>
      </c>
      <c r="U129" t="s">
        <v>355</v>
      </c>
      <c r="V129" s="1">
        <v>439085850</v>
      </c>
      <c r="W129" s="1">
        <v>0</v>
      </c>
      <c r="X129" s="1">
        <v>0</v>
      </c>
      <c r="Y129" s="1">
        <v>0</v>
      </c>
      <c r="Z129" s="1">
        <v>363385050</v>
      </c>
      <c r="AA129" s="1">
        <v>75700800</v>
      </c>
      <c r="AB129" s="1">
        <v>51072800</v>
      </c>
      <c r="AC129" s="1">
        <v>51072800</v>
      </c>
      <c r="AD129" s="1">
        <v>18062500</v>
      </c>
      <c r="AE129" s="1">
        <v>18062500</v>
      </c>
      <c r="AF129" s="1">
        <v>24628000</v>
      </c>
      <c r="AG129" s="1">
        <v>33010300</v>
      </c>
      <c r="AH129" s="1">
        <v>0</v>
      </c>
    </row>
    <row r="130" spans="1:34" x14ac:dyDescent="0.2">
      <c r="A130" t="s">
        <v>35</v>
      </c>
      <c r="B130" t="s">
        <v>356</v>
      </c>
      <c r="S130" t="s">
        <v>37</v>
      </c>
      <c r="T130" t="s">
        <v>37</v>
      </c>
      <c r="U130" t="s">
        <v>357</v>
      </c>
      <c r="V130" s="1">
        <v>45701574033.800003</v>
      </c>
      <c r="W130" s="1">
        <v>10501694347.690001</v>
      </c>
      <c r="X130" s="1">
        <v>2251155529</v>
      </c>
      <c r="Y130" s="1">
        <v>3598596192.4499998</v>
      </c>
      <c r="Z130" s="1">
        <v>3387208930.4499998</v>
      </c>
      <c r="AA130" s="1">
        <v>54163500114.489998</v>
      </c>
      <c r="AB130" s="1">
        <v>23299846593.369999</v>
      </c>
      <c r="AC130" s="1">
        <v>19719498026.130001</v>
      </c>
      <c r="AD130" s="1">
        <v>14298499283.35</v>
      </c>
      <c r="AE130" s="1">
        <v>14159680751.74</v>
      </c>
      <c r="AF130" s="1">
        <v>30863653521.119999</v>
      </c>
      <c r="AG130" s="1">
        <v>5420998742.7799997</v>
      </c>
      <c r="AH130" s="1">
        <v>138818531.61000001</v>
      </c>
    </row>
    <row r="131" spans="1:34" x14ac:dyDescent="0.2">
      <c r="A131" t="s">
        <v>35</v>
      </c>
      <c r="B131" t="s">
        <v>358</v>
      </c>
      <c r="S131" t="s">
        <v>37</v>
      </c>
      <c r="T131" t="s">
        <v>37</v>
      </c>
      <c r="U131" t="s">
        <v>359</v>
      </c>
      <c r="V131" s="1">
        <v>6599605880</v>
      </c>
      <c r="W131" s="1">
        <v>1086898356.04</v>
      </c>
      <c r="X131" s="1">
        <v>0</v>
      </c>
      <c r="Y131" s="1">
        <v>169334738</v>
      </c>
      <c r="Z131" s="1">
        <v>728947476</v>
      </c>
      <c r="AA131" s="1">
        <v>7126891498.04</v>
      </c>
      <c r="AB131" s="1">
        <v>4337866158</v>
      </c>
      <c r="AC131" s="1">
        <v>3314875434.6599998</v>
      </c>
      <c r="AD131" s="1">
        <v>2768140737.2600002</v>
      </c>
      <c r="AE131" s="1">
        <v>2723544201.6500001</v>
      </c>
      <c r="AF131" s="1">
        <v>2789025340.04</v>
      </c>
      <c r="AG131" s="1">
        <v>546734697.39999998</v>
      </c>
      <c r="AH131" s="1">
        <v>44596535.609999999</v>
      </c>
    </row>
    <row r="132" spans="1:34" x14ac:dyDescent="0.2">
      <c r="A132" t="s">
        <v>35</v>
      </c>
      <c r="B132" t="s">
        <v>360</v>
      </c>
      <c r="S132" t="s">
        <v>37</v>
      </c>
      <c r="T132" t="s">
        <v>37</v>
      </c>
      <c r="U132" t="s">
        <v>359</v>
      </c>
      <c r="V132" s="1">
        <v>1409405880</v>
      </c>
      <c r="W132" s="1">
        <v>992655618.03999996</v>
      </c>
      <c r="X132" s="1">
        <v>0</v>
      </c>
      <c r="Y132" s="1">
        <v>76639138</v>
      </c>
      <c r="Z132" s="1">
        <v>0</v>
      </c>
      <c r="AA132" s="1">
        <v>2478700636.04</v>
      </c>
      <c r="AB132" s="1">
        <v>524360480</v>
      </c>
      <c r="AC132" s="1">
        <v>268705965.22000003</v>
      </c>
      <c r="AD132" s="1">
        <v>146255398.22</v>
      </c>
      <c r="AE132" s="1">
        <v>146255398.22</v>
      </c>
      <c r="AF132" s="1">
        <v>1954340156.04</v>
      </c>
      <c r="AG132" s="1">
        <v>122450567</v>
      </c>
      <c r="AH132" s="1">
        <v>0</v>
      </c>
    </row>
    <row r="133" spans="1:34" x14ac:dyDescent="0.2">
      <c r="A133" t="s">
        <v>35</v>
      </c>
      <c r="B133" t="s">
        <v>361</v>
      </c>
      <c r="C133" t="s">
        <v>50</v>
      </c>
      <c r="D133" t="s">
        <v>51</v>
      </c>
      <c r="E133" t="s">
        <v>362</v>
      </c>
      <c r="F133" t="s">
        <v>363</v>
      </c>
      <c r="G133" t="s">
        <v>364</v>
      </c>
      <c r="H133" t="s">
        <v>365</v>
      </c>
      <c r="I133" t="s">
        <v>37</v>
      </c>
      <c r="J133" t="s">
        <v>54</v>
      </c>
      <c r="K133" t="s">
        <v>366</v>
      </c>
      <c r="L133" t="s">
        <v>367</v>
      </c>
      <c r="M133" t="s">
        <v>305</v>
      </c>
      <c r="N133" t="s">
        <v>306</v>
      </c>
      <c r="O133" t="s">
        <v>368</v>
      </c>
      <c r="P133" t="s">
        <v>369</v>
      </c>
      <c r="Q133" t="s">
        <v>370</v>
      </c>
      <c r="R133" t="s">
        <v>371</v>
      </c>
      <c r="S133" t="s">
        <v>372</v>
      </c>
      <c r="T133" t="s">
        <v>373</v>
      </c>
      <c r="U133" t="s">
        <v>374</v>
      </c>
      <c r="V133" s="1">
        <v>220000000</v>
      </c>
      <c r="W133" s="1">
        <v>0</v>
      </c>
      <c r="X133" s="1">
        <v>0</v>
      </c>
      <c r="Y133" s="1">
        <v>0</v>
      </c>
      <c r="Z133" s="1">
        <v>0</v>
      </c>
      <c r="AA133" s="1">
        <v>220000000</v>
      </c>
      <c r="AB133" s="1">
        <v>0</v>
      </c>
      <c r="AC133" s="1">
        <v>0</v>
      </c>
      <c r="AD133" s="1">
        <v>0</v>
      </c>
      <c r="AE133" s="1">
        <v>0</v>
      </c>
      <c r="AF133" s="1">
        <v>220000000</v>
      </c>
      <c r="AG133" s="1">
        <v>0</v>
      </c>
      <c r="AH133" s="1">
        <v>0</v>
      </c>
    </row>
    <row r="134" spans="1:34" x14ac:dyDescent="0.2">
      <c r="A134" t="s">
        <v>35</v>
      </c>
      <c r="B134" t="s">
        <v>375</v>
      </c>
      <c r="C134" t="s">
        <v>376</v>
      </c>
      <c r="D134" t="s">
        <v>377</v>
      </c>
      <c r="E134" t="s">
        <v>378</v>
      </c>
      <c r="F134" t="s">
        <v>379</v>
      </c>
      <c r="G134" t="s">
        <v>380</v>
      </c>
      <c r="H134" t="s">
        <v>381</v>
      </c>
      <c r="I134" t="s">
        <v>37</v>
      </c>
      <c r="J134" t="s">
        <v>54</v>
      </c>
      <c r="K134" t="s">
        <v>382</v>
      </c>
      <c r="L134" t="s">
        <v>383</v>
      </c>
      <c r="M134" t="s">
        <v>305</v>
      </c>
      <c r="N134" t="s">
        <v>306</v>
      </c>
      <c r="O134" t="s">
        <v>384</v>
      </c>
      <c r="P134" t="s">
        <v>385</v>
      </c>
      <c r="Q134" t="s">
        <v>386</v>
      </c>
      <c r="R134" t="s">
        <v>387</v>
      </c>
      <c r="S134" t="s">
        <v>372</v>
      </c>
      <c r="T134" t="s">
        <v>373</v>
      </c>
      <c r="U134" t="s">
        <v>388</v>
      </c>
      <c r="V134" s="1">
        <v>20000000</v>
      </c>
      <c r="W134" s="1">
        <v>0</v>
      </c>
      <c r="X134" s="1">
        <v>0</v>
      </c>
      <c r="Y134" s="1">
        <v>0</v>
      </c>
      <c r="Z134" s="1">
        <v>0</v>
      </c>
      <c r="AA134" s="1">
        <v>20000000</v>
      </c>
      <c r="AB134" s="1">
        <v>0</v>
      </c>
      <c r="AC134" s="1">
        <v>0</v>
      </c>
      <c r="AD134" s="1">
        <v>0</v>
      </c>
      <c r="AE134" s="1">
        <v>0</v>
      </c>
      <c r="AF134" s="1">
        <v>20000000</v>
      </c>
      <c r="AG134" s="1">
        <v>0</v>
      </c>
      <c r="AH134" s="1">
        <v>0</v>
      </c>
    </row>
    <row r="135" spans="1:34" x14ac:dyDescent="0.2">
      <c r="A135" t="s">
        <v>35</v>
      </c>
      <c r="B135" t="s">
        <v>389</v>
      </c>
      <c r="C135" t="s">
        <v>50</v>
      </c>
      <c r="D135" t="s">
        <v>51</v>
      </c>
      <c r="E135" t="s">
        <v>299</v>
      </c>
      <c r="F135" t="s">
        <v>300</v>
      </c>
      <c r="G135" t="s">
        <v>390</v>
      </c>
      <c r="H135" t="s">
        <v>391</v>
      </c>
      <c r="I135" t="s">
        <v>37</v>
      </c>
      <c r="J135" t="s">
        <v>54</v>
      </c>
      <c r="K135" t="s">
        <v>392</v>
      </c>
      <c r="L135" t="s">
        <v>393</v>
      </c>
      <c r="M135" t="s">
        <v>305</v>
      </c>
      <c r="N135" t="s">
        <v>306</v>
      </c>
      <c r="O135" t="s">
        <v>394</v>
      </c>
      <c r="P135" t="s">
        <v>395</v>
      </c>
      <c r="Q135" t="s">
        <v>396</v>
      </c>
      <c r="R135" t="s">
        <v>397</v>
      </c>
      <c r="S135" t="s">
        <v>372</v>
      </c>
      <c r="T135" t="s">
        <v>373</v>
      </c>
      <c r="U135" t="s">
        <v>398</v>
      </c>
      <c r="V135" s="1">
        <v>100000000</v>
      </c>
      <c r="W135" s="1">
        <v>0</v>
      </c>
      <c r="X135" s="1">
        <v>0</v>
      </c>
      <c r="Y135" s="1">
        <v>0</v>
      </c>
      <c r="Z135" s="1">
        <v>0</v>
      </c>
      <c r="AA135" s="1">
        <v>100000000</v>
      </c>
      <c r="AB135" s="1">
        <v>96882300</v>
      </c>
      <c r="AC135" s="1">
        <v>96882300</v>
      </c>
      <c r="AD135" s="1">
        <v>61160800</v>
      </c>
      <c r="AE135" s="1">
        <v>61160800</v>
      </c>
      <c r="AF135" s="1">
        <v>3117700</v>
      </c>
      <c r="AG135" s="1">
        <v>35721500</v>
      </c>
      <c r="AH135" s="1">
        <v>0</v>
      </c>
    </row>
    <row r="136" spans="1:34" x14ac:dyDescent="0.2">
      <c r="A136" t="s">
        <v>35</v>
      </c>
      <c r="B136" t="s">
        <v>399</v>
      </c>
      <c r="C136" t="s">
        <v>400</v>
      </c>
      <c r="D136" t="s">
        <v>401</v>
      </c>
      <c r="E136" t="s">
        <v>299</v>
      </c>
      <c r="F136" t="s">
        <v>300</v>
      </c>
      <c r="G136" t="s">
        <v>390</v>
      </c>
      <c r="H136" t="s">
        <v>391</v>
      </c>
      <c r="I136" t="s">
        <v>37</v>
      </c>
      <c r="J136" t="s">
        <v>54</v>
      </c>
      <c r="K136" t="s">
        <v>392</v>
      </c>
      <c r="L136" t="s">
        <v>393</v>
      </c>
      <c r="M136" t="s">
        <v>305</v>
      </c>
      <c r="N136" t="s">
        <v>306</v>
      </c>
      <c r="O136" t="s">
        <v>394</v>
      </c>
      <c r="P136" t="s">
        <v>395</v>
      </c>
      <c r="Q136" t="s">
        <v>396</v>
      </c>
      <c r="R136" t="s">
        <v>397</v>
      </c>
      <c r="S136" t="s">
        <v>372</v>
      </c>
      <c r="T136" t="s">
        <v>373</v>
      </c>
      <c r="U136" t="s">
        <v>398</v>
      </c>
      <c r="V136" s="1">
        <v>100000000</v>
      </c>
      <c r="W136" s="1">
        <v>0</v>
      </c>
      <c r="X136" s="1">
        <v>0</v>
      </c>
      <c r="Y136" s="1">
        <v>0</v>
      </c>
      <c r="Z136" s="1">
        <v>0</v>
      </c>
      <c r="AA136" s="1">
        <v>100000000</v>
      </c>
      <c r="AB136" s="1">
        <v>18000000</v>
      </c>
      <c r="AC136" s="1">
        <v>16420998.220000001</v>
      </c>
      <c r="AD136" s="1">
        <v>16420998.220000001</v>
      </c>
      <c r="AE136" s="1">
        <v>16420998.220000001</v>
      </c>
      <c r="AF136" s="1">
        <v>82000000</v>
      </c>
      <c r="AG136" s="1">
        <v>0</v>
      </c>
      <c r="AH136" s="1">
        <v>0</v>
      </c>
    </row>
    <row r="137" spans="1:34" x14ac:dyDescent="0.2">
      <c r="A137" t="s">
        <v>35</v>
      </c>
      <c r="B137" t="s">
        <v>402</v>
      </c>
      <c r="C137" t="s">
        <v>50</v>
      </c>
      <c r="D137" t="s">
        <v>51</v>
      </c>
      <c r="E137" t="s">
        <v>299</v>
      </c>
      <c r="F137" t="s">
        <v>300</v>
      </c>
      <c r="G137" t="s">
        <v>390</v>
      </c>
      <c r="H137" t="s">
        <v>391</v>
      </c>
      <c r="I137" t="s">
        <v>37</v>
      </c>
      <c r="J137" t="s">
        <v>54</v>
      </c>
      <c r="K137" t="s">
        <v>392</v>
      </c>
      <c r="L137" t="s">
        <v>393</v>
      </c>
      <c r="M137" t="s">
        <v>305</v>
      </c>
      <c r="N137" t="s">
        <v>306</v>
      </c>
      <c r="O137" t="s">
        <v>394</v>
      </c>
      <c r="P137" t="s">
        <v>395</v>
      </c>
      <c r="Q137" t="s">
        <v>396</v>
      </c>
      <c r="R137" t="s">
        <v>397</v>
      </c>
      <c r="S137" t="s">
        <v>372</v>
      </c>
      <c r="T137" t="s">
        <v>373</v>
      </c>
      <c r="U137" t="s">
        <v>398</v>
      </c>
      <c r="V137" s="1">
        <v>415000000</v>
      </c>
      <c r="W137" s="1">
        <v>0</v>
      </c>
      <c r="X137" s="1">
        <v>0</v>
      </c>
      <c r="Y137" s="1">
        <v>0</v>
      </c>
      <c r="Z137" s="1">
        <v>0</v>
      </c>
      <c r="AA137" s="1">
        <v>415000000</v>
      </c>
      <c r="AB137" s="1">
        <v>129551334</v>
      </c>
      <c r="AC137" s="1">
        <v>129551334</v>
      </c>
      <c r="AD137" s="1">
        <v>62822267</v>
      </c>
      <c r="AE137" s="1">
        <v>62822267</v>
      </c>
      <c r="AF137" s="1">
        <v>285448666</v>
      </c>
      <c r="AG137" s="1">
        <v>66729067</v>
      </c>
      <c r="AH137" s="1">
        <v>0</v>
      </c>
    </row>
    <row r="138" spans="1:34" x14ac:dyDescent="0.2">
      <c r="A138" t="s">
        <v>35</v>
      </c>
      <c r="B138" t="s">
        <v>403</v>
      </c>
      <c r="C138" t="s">
        <v>57</v>
      </c>
      <c r="D138" t="s">
        <v>58</v>
      </c>
      <c r="E138" t="s">
        <v>299</v>
      </c>
      <c r="F138" t="s">
        <v>300</v>
      </c>
      <c r="G138" t="s">
        <v>390</v>
      </c>
      <c r="H138" t="s">
        <v>391</v>
      </c>
      <c r="I138" t="s">
        <v>37</v>
      </c>
      <c r="J138" t="s">
        <v>54</v>
      </c>
      <c r="K138" t="s">
        <v>392</v>
      </c>
      <c r="L138" t="s">
        <v>393</v>
      </c>
      <c r="M138" t="s">
        <v>305</v>
      </c>
      <c r="N138" t="s">
        <v>306</v>
      </c>
      <c r="O138" t="s">
        <v>394</v>
      </c>
      <c r="P138" t="s">
        <v>395</v>
      </c>
      <c r="Q138" t="s">
        <v>396</v>
      </c>
      <c r="R138" t="s">
        <v>397</v>
      </c>
      <c r="S138" t="s">
        <v>372</v>
      </c>
      <c r="T138" t="s">
        <v>373</v>
      </c>
      <c r="U138" t="s">
        <v>404</v>
      </c>
      <c r="V138" s="1">
        <v>100000000</v>
      </c>
      <c r="W138" s="1">
        <v>0</v>
      </c>
      <c r="X138" s="1">
        <v>0</v>
      </c>
      <c r="Y138" s="1">
        <v>0</v>
      </c>
      <c r="Z138" s="1">
        <v>0</v>
      </c>
      <c r="AA138" s="1">
        <v>100000000</v>
      </c>
      <c r="AB138" s="1">
        <v>0</v>
      </c>
      <c r="AC138" s="1">
        <v>0</v>
      </c>
      <c r="AD138" s="1">
        <v>0</v>
      </c>
      <c r="AE138" s="1">
        <v>0</v>
      </c>
      <c r="AF138" s="1">
        <v>100000000</v>
      </c>
      <c r="AG138" s="1">
        <v>0</v>
      </c>
      <c r="AH138" s="1">
        <v>0</v>
      </c>
    </row>
    <row r="139" spans="1:34" x14ac:dyDescent="0.2">
      <c r="A139" t="s">
        <v>35</v>
      </c>
      <c r="B139" t="s">
        <v>405</v>
      </c>
      <c r="C139" t="s">
        <v>376</v>
      </c>
      <c r="D139" t="s">
        <v>377</v>
      </c>
      <c r="E139" t="s">
        <v>299</v>
      </c>
      <c r="F139" t="s">
        <v>300</v>
      </c>
      <c r="G139" t="s">
        <v>390</v>
      </c>
      <c r="H139" t="s">
        <v>391</v>
      </c>
      <c r="I139" t="s">
        <v>37</v>
      </c>
      <c r="J139" t="s">
        <v>54</v>
      </c>
      <c r="K139" t="s">
        <v>392</v>
      </c>
      <c r="L139" t="s">
        <v>393</v>
      </c>
      <c r="M139" t="s">
        <v>305</v>
      </c>
      <c r="N139" t="s">
        <v>306</v>
      </c>
      <c r="O139" t="s">
        <v>394</v>
      </c>
      <c r="P139" t="s">
        <v>395</v>
      </c>
      <c r="Q139" t="s">
        <v>396</v>
      </c>
      <c r="R139" t="s">
        <v>397</v>
      </c>
      <c r="S139" t="s">
        <v>372</v>
      </c>
      <c r="T139" t="s">
        <v>373</v>
      </c>
      <c r="U139" t="s">
        <v>398</v>
      </c>
      <c r="V139" s="1">
        <v>404405880</v>
      </c>
      <c r="W139" s="1">
        <v>0</v>
      </c>
      <c r="X139" s="1">
        <v>0</v>
      </c>
      <c r="Y139" s="1">
        <v>0</v>
      </c>
      <c r="Z139" s="1">
        <v>0</v>
      </c>
      <c r="AA139" s="1">
        <v>404405880</v>
      </c>
      <c r="AB139" s="1">
        <v>20000000</v>
      </c>
      <c r="AC139" s="1">
        <v>20000000</v>
      </c>
      <c r="AD139" s="1">
        <v>0</v>
      </c>
      <c r="AE139" s="1">
        <v>0</v>
      </c>
      <c r="AF139" s="1">
        <v>384405880</v>
      </c>
      <c r="AG139" s="1">
        <v>20000000</v>
      </c>
      <c r="AH139" s="1">
        <v>0</v>
      </c>
    </row>
    <row r="140" spans="1:34" x14ac:dyDescent="0.2">
      <c r="A140" t="s">
        <v>35</v>
      </c>
      <c r="B140" t="s">
        <v>406</v>
      </c>
      <c r="C140" t="s">
        <v>50</v>
      </c>
      <c r="D140" t="s">
        <v>51</v>
      </c>
      <c r="E140" t="s">
        <v>299</v>
      </c>
      <c r="F140" t="s">
        <v>300</v>
      </c>
      <c r="G140" t="s">
        <v>407</v>
      </c>
      <c r="H140" t="s">
        <v>408</v>
      </c>
      <c r="I140" t="s">
        <v>37</v>
      </c>
      <c r="J140" t="s">
        <v>54</v>
      </c>
      <c r="K140" t="s">
        <v>409</v>
      </c>
      <c r="L140" t="s">
        <v>410</v>
      </c>
      <c r="M140" t="s">
        <v>411</v>
      </c>
      <c r="N140" t="s">
        <v>412</v>
      </c>
      <c r="O140" t="s">
        <v>413</v>
      </c>
      <c r="P140" t="s">
        <v>414</v>
      </c>
      <c r="Q140" t="s">
        <v>415</v>
      </c>
      <c r="R140" t="s">
        <v>416</v>
      </c>
      <c r="S140" t="s">
        <v>372</v>
      </c>
      <c r="T140" t="s">
        <v>373</v>
      </c>
      <c r="U140" t="s">
        <v>398</v>
      </c>
      <c r="V140" s="1">
        <v>50000000</v>
      </c>
      <c r="W140" s="1">
        <v>0</v>
      </c>
      <c r="X140" s="1">
        <v>0</v>
      </c>
      <c r="Y140" s="1">
        <v>0</v>
      </c>
      <c r="Z140" s="1">
        <v>0</v>
      </c>
      <c r="AA140" s="1">
        <v>50000000</v>
      </c>
      <c r="AB140" s="1">
        <v>0</v>
      </c>
      <c r="AC140" s="1">
        <v>0</v>
      </c>
      <c r="AD140" s="1">
        <v>0</v>
      </c>
      <c r="AE140" s="1">
        <v>0</v>
      </c>
      <c r="AF140" s="1">
        <v>50000000</v>
      </c>
      <c r="AG140" s="1">
        <v>0</v>
      </c>
      <c r="AH140" s="1">
        <v>0</v>
      </c>
    </row>
    <row r="141" spans="1:34" x14ac:dyDescent="0.2">
      <c r="A141" t="s">
        <v>35</v>
      </c>
      <c r="B141" t="s">
        <v>417</v>
      </c>
      <c r="C141" t="s">
        <v>418</v>
      </c>
      <c r="D141" t="s">
        <v>419</v>
      </c>
      <c r="E141" t="s">
        <v>299</v>
      </c>
      <c r="F141" t="s">
        <v>300</v>
      </c>
      <c r="G141" t="s">
        <v>390</v>
      </c>
      <c r="H141" t="s">
        <v>391</v>
      </c>
      <c r="I141" t="s">
        <v>37</v>
      </c>
      <c r="J141" t="s">
        <v>54</v>
      </c>
      <c r="K141" t="s">
        <v>392</v>
      </c>
      <c r="L141" t="s">
        <v>393</v>
      </c>
      <c r="M141" t="s">
        <v>411</v>
      </c>
      <c r="N141" t="s">
        <v>412</v>
      </c>
      <c r="O141" t="s">
        <v>394</v>
      </c>
      <c r="P141" t="s">
        <v>395</v>
      </c>
      <c r="Q141" t="s">
        <v>396</v>
      </c>
      <c r="R141" t="s">
        <v>397</v>
      </c>
      <c r="S141" t="s">
        <v>372</v>
      </c>
      <c r="T141" t="s">
        <v>373</v>
      </c>
      <c r="U141" t="s">
        <v>420</v>
      </c>
      <c r="V141" s="1">
        <v>0</v>
      </c>
      <c r="W141" s="1">
        <v>717616789.88</v>
      </c>
      <c r="X141" s="1">
        <v>0</v>
      </c>
      <c r="Y141" s="1">
        <v>0</v>
      </c>
      <c r="Z141" s="1">
        <v>0</v>
      </c>
      <c r="AA141" s="1">
        <v>717616789.88</v>
      </c>
      <c r="AB141" s="1">
        <v>259926846</v>
      </c>
      <c r="AC141" s="1">
        <v>5851333</v>
      </c>
      <c r="AD141" s="1">
        <v>5851333</v>
      </c>
      <c r="AE141" s="1">
        <v>5851333</v>
      </c>
      <c r="AF141" s="1">
        <v>457689943.88</v>
      </c>
      <c r="AG141" s="1">
        <v>0</v>
      </c>
      <c r="AH141" s="1">
        <v>0</v>
      </c>
    </row>
    <row r="142" spans="1:34" x14ac:dyDescent="0.2">
      <c r="A142" t="s">
        <v>35</v>
      </c>
      <c r="B142" t="s">
        <v>421</v>
      </c>
      <c r="C142" t="s">
        <v>422</v>
      </c>
      <c r="D142" t="s">
        <v>423</v>
      </c>
      <c r="E142" t="s">
        <v>299</v>
      </c>
      <c r="F142" t="s">
        <v>300</v>
      </c>
      <c r="G142" t="s">
        <v>390</v>
      </c>
      <c r="H142" t="s">
        <v>391</v>
      </c>
      <c r="I142" t="s">
        <v>37</v>
      </c>
      <c r="J142" t="s">
        <v>54</v>
      </c>
      <c r="K142" t="s">
        <v>392</v>
      </c>
      <c r="L142" t="s">
        <v>393</v>
      </c>
      <c r="M142" t="s">
        <v>411</v>
      </c>
      <c r="N142" t="s">
        <v>412</v>
      </c>
      <c r="O142" t="s">
        <v>394</v>
      </c>
      <c r="P142" t="s">
        <v>395</v>
      </c>
      <c r="Q142" t="s">
        <v>396</v>
      </c>
      <c r="R142" t="s">
        <v>397</v>
      </c>
      <c r="S142" t="s">
        <v>372</v>
      </c>
      <c r="T142" t="s">
        <v>373</v>
      </c>
      <c r="U142" t="s">
        <v>424</v>
      </c>
      <c r="V142" s="1">
        <v>0</v>
      </c>
      <c r="W142" s="1">
        <v>219423342.13999999</v>
      </c>
      <c r="X142" s="1">
        <v>0</v>
      </c>
      <c r="Y142" s="1">
        <v>0</v>
      </c>
      <c r="Z142" s="1">
        <v>0</v>
      </c>
      <c r="AA142" s="1">
        <v>219423342.13999999</v>
      </c>
      <c r="AB142" s="1">
        <v>0</v>
      </c>
      <c r="AC142" s="1">
        <v>0</v>
      </c>
      <c r="AD142" s="1">
        <v>0</v>
      </c>
      <c r="AE142" s="1">
        <v>0</v>
      </c>
      <c r="AF142" s="1">
        <v>219423342.13999999</v>
      </c>
      <c r="AG142" s="1">
        <v>0</v>
      </c>
      <c r="AH142" s="1">
        <v>0</v>
      </c>
    </row>
    <row r="143" spans="1:34" x14ac:dyDescent="0.2">
      <c r="A143" t="s">
        <v>35</v>
      </c>
      <c r="B143" t="s">
        <v>425</v>
      </c>
      <c r="C143" t="s">
        <v>426</v>
      </c>
      <c r="D143" t="s">
        <v>427</v>
      </c>
      <c r="E143" t="s">
        <v>299</v>
      </c>
      <c r="F143" t="s">
        <v>300</v>
      </c>
      <c r="G143" t="s">
        <v>390</v>
      </c>
      <c r="H143" t="s">
        <v>391</v>
      </c>
      <c r="I143" t="s">
        <v>37</v>
      </c>
      <c r="J143" t="s">
        <v>54</v>
      </c>
      <c r="K143" t="s">
        <v>392</v>
      </c>
      <c r="L143" t="s">
        <v>393</v>
      </c>
      <c r="M143" t="s">
        <v>411</v>
      </c>
      <c r="N143" t="s">
        <v>412</v>
      </c>
      <c r="O143" t="s">
        <v>394</v>
      </c>
      <c r="P143" t="s">
        <v>395</v>
      </c>
      <c r="Q143" t="s">
        <v>396</v>
      </c>
      <c r="R143" t="s">
        <v>397</v>
      </c>
      <c r="S143" t="s">
        <v>372</v>
      </c>
      <c r="T143" t="s">
        <v>373</v>
      </c>
      <c r="U143" t="s">
        <v>428</v>
      </c>
      <c r="V143" s="1">
        <v>0</v>
      </c>
      <c r="W143" s="1">
        <v>55615486.020000003</v>
      </c>
      <c r="X143" s="1">
        <v>0</v>
      </c>
      <c r="Y143" s="1">
        <v>0</v>
      </c>
      <c r="Z143" s="1">
        <v>0</v>
      </c>
      <c r="AA143" s="1">
        <v>55615486.020000003</v>
      </c>
      <c r="AB143" s="1">
        <v>0</v>
      </c>
      <c r="AC143" s="1">
        <v>0</v>
      </c>
      <c r="AD143" s="1">
        <v>0</v>
      </c>
      <c r="AE143" s="1">
        <v>0</v>
      </c>
      <c r="AF143" s="1">
        <v>55615486.020000003</v>
      </c>
      <c r="AG143" s="1">
        <v>0</v>
      </c>
      <c r="AH143" s="1">
        <v>0</v>
      </c>
    </row>
    <row r="144" spans="1:34" x14ac:dyDescent="0.2">
      <c r="A144" t="s">
        <v>35</v>
      </c>
      <c r="B144" t="s">
        <v>429</v>
      </c>
      <c r="C144" t="s">
        <v>430</v>
      </c>
      <c r="D144" t="s">
        <v>431</v>
      </c>
      <c r="E144" t="s">
        <v>299</v>
      </c>
      <c r="F144" t="s">
        <v>300</v>
      </c>
      <c r="G144" t="s">
        <v>390</v>
      </c>
      <c r="H144" t="s">
        <v>391</v>
      </c>
      <c r="I144" t="s">
        <v>37</v>
      </c>
      <c r="J144" t="s">
        <v>54</v>
      </c>
      <c r="K144" t="s">
        <v>392</v>
      </c>
      <c r="L144" t="s">
        <v>393</v>
      </c>
      <c r="M144" t="s">
        <v>305</v>
      </c>
      <c r="N144" t="s">
        <v>306</v>
      </c>
      <c r="O144" t="s">
        <v>394</v>
      </c>
      <c r="P144" t="s">
        <v>395</v>
      </c>
      <c r="Q144" t="s">
        <v>396</v>
      </c>
      <c r="R144" t="s">
        <v>397</v>
      </c>
      <c r="S144" t="s">
        <v>372</v>
      </c>
      <c r="T144" t="s">
        <v>373</v>
      </c>
      <c r="U144" t="s">
        <v>398</v>
      </c>
      <c r="V144" s="1">
        <v>0</v>
      </c>
      <c r="W144" s="1">
        <v>0</v>
      </c>
      <c r="X144" s="1">
        <v>0</v>
      </c>
      <c r="Y144" s="1">
        <v>31471769</v>
      </c>
      <c r="Z144" s="1">
        <v>0</v>
      </c>
      <c r="AA144" s="1">
        <v>31471769</v>
      </c>
      <c r="AB144" s="1">
        <v>0</v>
      </c>
      <c r="AC144" s="1">
        <v>0</v>
      </c>
      <c r="AD144" s="1">
        <v>0</v>
      </c>
      <c r="AE144" s="1">
        <v>0</v>
      </c>
      <c r="AF144" s="1">
        <v>31471769</v>
      </c>
      <c r="AG144" s="1">
        <v>0</v>
      </c>
      <c r="AH144" s="1">
        <v>0</v>
      </c>
    </row>
    <row r="145" spans="1:34" x14ac:dyDescent="0.2">
      <c r="A145" t="s">
        <v>35</v>
      </c>
      <c r="B145" t="s">
        <v>432</v>
      </c>
      <c r="C145" t="s">
        <v>433</v>
      </c>
      <c r="D145" t="s">
        <v>434</v>
      </c>
      <c r="E145" t="s">
        <v>299</v>
      </c>
      <c r="F145" t="s">
        <v>300</v>
      </c>
      <c r="G145" t="s">
        <v>390</v>
      </c>
      <c r="H145" t="s">
        <v>391</v>
      </c>
      <c r="I145" t="s">
        <v>37</v>
      </c>
      <c r="J145" t="s">
        <v>54</v>
      </c>
      <c r="K145" t="s">
        <v>392</v>
      </c>
      <c r="L145" t="s">
        <v>393</v>
      </c>
      <c r="M145" t="s">
        <v>305</v>
      </c>
      <c r="N145" t="s">
        <v>306</v>
      </c>
      <c r="O145" t="s">
        <v>394</v>
      </c>
      <c r="P145" t="s">
        <v>395</v>
      </c>
      <c r="Q145" t="s">
        <v>396</v>
      </c>
      <c r="R145" t="s">
        <v>397</v>
      </c>
      <c r="S145" t="s">
        <v>372</v>
      </c>
      <c r="T145" t="s">
        <v>373</v>
      </c>
      <c r="U145" t="s">
        <v>398</v>
      </c>
      <c r="V145" s="1">
        <v>0</v>
      </c>
      <c r="W145" s="1">
        <v>0</v>
      </c>
      <c r="X145" s="1">
        <v>0</v>
      </c>
      <c r="Y145" s="1">
        <v>45167369</v>
      </c>
      <c r="Z145" s="1">
        <v>0</v>
      </c>
      <c r="AA145" s="1">
        <v>45167369</v>
      </c>
      <c r="AB145" s="1">
        <v>0</v>
      </c>
      <c r="AC145" s="1">
        <v>0</v>
      </c>
      <c r="AD145" s="1">
        <v>0</v>
      </c>
      <c r="AE145" s="1">
        <v>0</v>
      </c>
      <c r="AF145" s="1">
        <v>45167369</v>
      </c>
      <c r="AG145" s="1">
        <v>0</v>
      </c>
      <c r="AH145" s="1">
        <v>0</v>
      </c>
    </row>
    <row r="146" spans="1:34" x14ac:dyDescent="0.2">
      <c r="A146" t="s">
        <v>35</v>
      </c>
      <c r="B146" t="s">
        <v>435</v>
      </c>
      <c r="S146" t="s">
        <v>37</v>
      </c>
      <c r="T146" t="s">
        <v>37</v>
      </c>
      <c r="U146" t="s">
        <v>436</v>
      </c>
      <c r="V146" s="1">
        <v>4600000000</v>
      </c>
      <c r="W146" s="1">
        <v>0</v>
      </c>
      <c r="X146" s="1">
        <v>0</v>
      </c>
      <c r="Y146" s="1">
        <v>0</v>
      </c>
      <c r="Z146" s="1">
        <v>450000000</v>
      </c>
      <c r="AA146" s="1">
        <v>4150000000</v>
      </c>
      <c r="AB146" s="1">
        <v>3556566212</v>
      </c>
      <c r="AC146" s="1">
        <v>2789230003.4400001</v>
      </c>
      <c r="AD146" s="1">
        <v>2462748539.04</v>
      </c>
      <c r="AE146" s="1">
        <v>2418152003.4299998</v>
      </c>
      <c r="AF146" s="1">
        <v>593433788</v>
      </c>
      <c r="AG146" s="1">
        <v>326481464.39999998</v>
      </c>
      <c r="AH146" s="1">
        <v>44596535.609999999</v>
      </c>
    </row>
    <row r="147" spans="1:34" x14ac:dyDescent="0.2">
      <c r="A147" t="s">
        <v>35</v>
      </c>
      <c r="B147" t="s">
        <v>437</v>
      </c>
      <c r="C147" t="s">
        <v>438</v>
      </c>
      <c r="D147" t="s">
        <v>439</v>
      </c>
      <c r="E147" t="s">
        <v>440</v>
      </c>
      <c r="F147" t="s">
        <v>441</v>
      </c>
      <c r="G147" t="s">
        <v>442</v>
      </c>
      <c r="H147" t="s">
        <v>443</v>
      </c>
      <c r="I147" t="s">
        <v>37</v>
      </c>
      <c r="J147" t="s">
        <v>54</v>
      </c>
      <c r="K147" t="s">
        <v>444</v>
      </c>
      <c r="L147" t="s">
        <v>445</v>
      </c>
      <c r="M147" t="s">
        <v>446</v>
      </c>
      <c r="N147" t="s">
        <v>447</v>
      </c>
      <c r="O147" t="s">
        <v>448</v>
      </c>
      <c r="P147" t="s">
        <v>449</v>
      </c>
      <c r="Q147" t="s">
        <v>450</v>
      </c>
      <c r="R147" t="s">
        <v>451</v>
      </c>
      <c r="S147" t="s">
        <v>372</v>
      </c>
      <c r="T147" t="s">
        <v>373</v>
      </c>
      <c r="U147" t="s">
        <v>452</v>
      </c>
      <c r="V147" s="1">
        <v>4428150887</v>
      </c>
      <c r="W147" s="1">
        <v>0</v>
      </c>
      <c r="X147" s="1">
        <v>0</v>
      </c>
      <c r="Y147" s="1">
        <v>0</v>
      </c>
      <c r="Z147" s="1">
        <v>450000000</v>
      </c>
      <c r="AA147" s="1">
        <v>3978150887</v>
      </c>
      <c r="AB147" s="1">
        <v>3556566212</v>
      </c>
      <c r="AC147" s="1">
        <v>2789230003.4400001</v>
      </c>
      <c r="AD147" s="1">
        <v>2462748539.04</v>
      </c>
      <c r="AE147" s="1">
        <v>2418152003.4299998</v>
      </c>
      <c r="AF147" s="1">
        <v>421584675</v>
      </c>
      <c r="AG147" s="1">
        <v>326481464.39999998</v>
      </c>
      <c r="AH147" s="1">
        <v>44596535.609999999</v>
      </c>
    </row>
    <row r="148" spans="1:34" x14ac:dyDescent="0.2">
      <c r="A148" t="s">
        <v>35</v>
      </c>
      <c r="B148" t="s">
        <v>453</v>
      </c>
      <c r="C148" t="s">
        <v>50</v>
      </c>
      <c r="D148" t="s">
        <v>51</v>
      </c>
      <c r="E148" t="s">
        <v>440</v>
      </c>
      <c r="F148" t="s">
        <v>441</v>
      </c>
      <c r="G148" t="s">
        <v>442</v>
      </c>
      <c r="H148" t="s">
        <v>443</v>
      </c>
      <c r="I148" t="s">
        <v>37</v>
      </c>
      <c r="J148" t="s">
        <v>54</v>
      </c>
      <c r="K148" t="s">
        <v>444</v>
      </c>
      <c r="L148" t="s">
        <v>445</v>
      </c>
      <c r="M148" t="s">
        <v>446</v>
      </c>
      <c r="N148" t="s">
        <v>447</v>
      </c>
      <c r="O148" t="s">
        <v>448</v>
      </c>
      <c r="P148" t="s">
        <v>449</v>
      </c>
      <c r="Q148" t="s">
        <v>450</v>
      </c>
      <c r="R148" t="s">
        <v>451</v>
      </c>
      <c r="S148" t="s">
        <v>372</v>
      </c>
      <c r="T148" t="s">
        <v>373</v>
      </c>
      <c r="U148" t="s">
        <v>452</v>
      </c>
      <c r="V148" s="1">
        <v>171849113</v>
      </c>
      <c r="W148" s="1">
        <v>0</v>
      </c>
      <c r="X148" s="1">
        <v>0</v>
      </c>
      <c r="Y148" s="1">
        <v>0</v>
      </c>
      <c r="Z148" s="1">
        <v>0</v>
      </c>
      <c r="AA148" s="1">
        <v>171849113</v>
      </c>
      <c r="AB148" s="1">
        <v>0</v>
      </c>
      <c r="AC148" s="1">
        <v>0</v>
      </c>
      <c r="AD148" s="1">
        <v>0</v>
      </c>
      <c r="AE148" s="1">
        <v>0</v>
      </c>
      <c r="AF148" s="1">
        <v>171849113</v>
      </c>
      <c r="AG148" s="1">
        <v>0</v>
      </c>
      <c r="AH148" s="1">
        <v>0</v>
      </c>
    </row>
    <row r="149" spans="1:34" x14ac:dyDescent="0.2">
      <c r="A149" t="s">
        <v>35</v>
      </c>
      <c r="B149" t="s">
        <v>454</v>
      </c>
      <c r="S149" t="s">
        <v>37</v>
      </c>
      <c r="T149" t="s">
        <v>37</v>
      </c>
      <c r="U149" t="s">
        <v>455</v>
      </c>
      <c r="V149" s="1">
        <v>285000000</v>
      </c>
      <c r="W149" s="1">
        <v>0</v>
      </c>
      <c r="X149" s="1">
        <v>0</v>
      </c>
      <c r="Y149" s="1">
        <v>13695600</v>
      </c>
      <c r="Z149" s="1">
        <v>0</v>
      </c>
      <c r="AA149" s="1">
        <v>298695600</v>
      </c>
      <c r="AB149" s="1">
        <v>145857600</v>
      </c>
      <c r="AC149" s="1">
        <v>145857600</v>
      </c>
      <c r="AD149" s="1">
        <v>91552934</v>
      </c>
      <c r="AE149" s="1">
        <v>91552934</v>
      </c>
      <c r="AF149" s="1">
        <v>152838000</v>
      </c>
      <c r="AG149" s="1">
        <v>54304666</v>
      </c>
      <c r="AH149" s="1">
        <v>0</v>
      </c>
    </row>
    <row r="150" spans="1:34" x14ac:dyDescent="0.2">
      <c r="A150" t="s">
        <v>35</v>
      </c>
      <c r="B150" t="s">
        <v>456</v>
      </c>
      <c r="C150" t="s">
        <v>50</v>
      </c>
      <c r="D150" t="s">
        <v>51</v>
      </c>
      <c r="E150" t="s">
        <v>362</v>
      </c>
      <c r="F150" t="s">
        <v>363</v>
      </c>
      <c r="G150" t="s">
        <v>457</v>
      </c>
      <c r="H150" t="s">
        <v>458</v>
      </c>
      <c r="I150" t="s">
        <v>37</v>
      </c>
      <c r="J150" t="s">
        <v>54</v>
      </c>
      <c r="K150" t="s">
        <v>459</v>
      </c>
      <c r="L150" t="s">
        <v>460</v>
      </c>
      <c r="M150" t="s">
        <v>305</v>
      </c>
      <c r="N150" t="s">
        <v>306</v>
      </c>
      <c r="O150" t="s">
        <v>461</v>
      </c>
      <c r="P150" t="s">
        <v>462</v>
      </c>
      <c r="Q150" t="s">
        <v>463</v>
      </c>
      <c r="R150" t="s">
        <v>464</v>
      </c>
      <c r="S150" t="s">
        <v>372</v>
      </c>
      <c r="T150" t="s">
        <v>373</v>
      </c>
      <c r="U150" t="s">
        <v>465</v>
      </c>
      <c r="V150" s="1">
        <v>240000000</v>
      </c>
      <c r="W150" s="1">
        <v>0</v>
      </c>
      <c r="X150" s="1">
        <v>0</v>
      </c>
      <c r="Y150" s="1">
        <v>0</v>
      </c>
      <c r="Z150" s="1">
        <v>0</v>
      </c>
      <c r="AA150" s="1">
        <v>240000000</v>
      </c>
      <c r="AB150" s="1">
        <v>117060933</v>
      </c>
      <c r="AC150" s="1">
        <v>117060933</v>
      </c>
      <c r="AD150" s="1">
        <v>81306267</v>
      </c>
      <c r="AE150" s="1">
        <v>81306267</v>
      </c>
      <c r="AF150" s="1">
        <v>122939067</v>
      </c>
      <c r="AG150" s="1">
        <v>35754666</v>
      </c>
      <c r="AH150" s="1">
        <v>0</v>
      </c>
    </row>
    <row r="151" spans="1:34" x14ac:dyDescent="0.2">
      <c r="A151" t="s">
        <v>35</v>
      </c>
      <c r="B151" t="s">
        <v>466</v>
      </c>
      <c r="C151" t="s">
        <v>50</v>
      </c>
      <c r="D151" t="s">
        <v>51</v>
      </c>
      <c r="E151" t="s">
        <v>378</v>
      </c>
      <c r="F151" t="s">
        <v>379</v>
      </c>
      <c r="G151" t="s">
        <v>467</v>
      </c>
      <c r="H151" t="s">
        <v>468</v>
      </c>
      <c r="I151" t="s">
        <v>37</v>
      </c>
      <c r="J151" t="s">
        <v>54</v>
      </c>
      <c r="K151" t="s">
        <v>469</v>
      </c>
      <c r="L151" t="s">
        <v>470</v>
      </c>
      <c r="M151" t="s">
        <v>305</v>
      </c>
      <c r="N151" t="s">
        <v>306</v>
      </c>
      <c r="O151" t="s">
        <v>471</v>
      </c>
      <c r="P151" t="s">
        <v>472</v>
      </c>
      <c r="Q151" t="s">
        <v>473</v>
      </c>
      <c r="R151" t="s">
        <v>474</v>
      </c>
      <c r="S151" t="s">
        <v>372</v>
      </c>
      <c r="T151" t="s">
        <v>373</v>
      </c>
      <c r="U151" t="s">
        <v>475</v>
      </c>
      <c r="V151" s="1">
        <v>45000000</v>
      </c>
      <c r="W151" s="1">
        <v>0</v>
      </c>
      <c r="X151" s="1">
        <v>0</v>
      </c>
      <c r="Y151" s="1">
        <v>0</v>
      </c>
      <c r="Z151" s="1">
        <v>0</v>
      </c>
      <c r="AA151" s="1">
        <v>45000000</v>
      </c>
      <c r="AB151" s="1">
        <v>28796667</v>
      </c>
      <c r="AC151" s="1">
        <v>28796667</v>
      </c>
      <c r="AD151" s="1">
        <v>10246667</v>
      </c>
      <c r="AE151" s="1">
        <v>10246667</v>
      </c>
      <c r="AF151" s="1">
        <v>16203333</v>
      </c>
      <c r="AG151" s="1">
        <v>18550000</v>
      </c>
      <c r="AH151" s="1">
        <v>0</v>
      </c>
    </row>
    <row r="152" spans="1:34" x14ac:dyDescent="0.2">
      <c r="A152" t="s">
        <v>35</v>
      </c>
      <c r="B152" t="s">
        <v>476</v>
      </c>
      <c r="C152" t="s">
        <v>430</v>
      </c>
      <c r="D152" t="s">
        <v>431</v>
      </c>
      <c r="E152" t="s">
        <v>362</v>
      </c>
      <c r="F152" t="s">
        <v>363</v>
      </c>
      <c r="G152" t="s">
        <v>457</v>
      </c>
      <c r="H152" t="s">
        <v>458</v>
      </c>
      <c r="I152" t="s">
        <v>37</v>
      </c>
      <c r="J152" t="s">
        <v>54</v>
      </c>
      <c r="K152" t="s">
        <v>459</v>
      </c>
      <c r="L152" t="s">
        <v>460</v>
      </c>
      <c r="M152" t="s">
        <v>305</v>
      </c>
      <c r="N152" t="s">
        <v>306</v>
      </c>
      <c r="O152" t="s">
        <v>461</v>
      </c>
      <c r="P152" t="s">
        <v>462</v>
      </c>
      <c r="Q152" t="s">
        <v>463</v>
      </c>
      <c r="R152" t="s">
        <v>464</v>
      </c>
      <c r="S152" t="s">
        <v>372</v>
      </c>
      <c r="T152" t="s">
        <v>373</v>
      </c>
      <c r="U152" t="s">
        <v>465</v>
      </c>
      <c r="V152" s="1">
        <v>0</v>
      </c>
      <c r="W152" s="1">
        <v>0</v>
      </c>
      <c r="X152" s="1">
        <v>0</v>
      </c>
      <c r="Y152" s="1">
        <v>13695600</v>
      </c>
      <c r="Z152" s="1">
        <v>0</v>
      </c>
      <c r="AA152" s="1">
        <v>13695600</v>
      </c>
      <c r="AB152" s="1">
        <v>0</v>
      </c>
      <c r="AC152" s="1">
        <v>0</v>
      </c>
      <c r="AD152" s="1">
        <v>0</v>
      </c>
      <c r="AE152" s="1">
        <v>0</v>
      </c>
      <c r="AF152" s="1">
        <v>13695600</v>
      </c>
      <c r="AG152" s="1">
        <v>0</v>
      </c>
      <c r="AH152" s="1">
        <v>0</v>
      </c>
    </row>
    <row r="153" spans="1:34" x14ac:dyDescent="0.2">
      <c r="A153" t="s">
        <v>35</v>
      </c>
      <c r="B153" t="s">
        <v>477</v>
      </c>
      <c r="S153" t="s">
        <v>37</v>
      </c>
      <c r="T153" t="s">
        <v>37</v>
      </c>
      <c r="U153" t="s">
        <v>478</v>
      </c>
      <c r="V153" s="1">
        <v>305200000</v>
      </c>
      <c r="W153" s="1">
        <v>94242738</v>
      </c>
      <c r="X153" s="1">
        <v>0</v>
      </c>
      <c r="Y153" s="1">
        <v>79000000</v>
      </c>
      <c r="Z153" s="1">
        <v>278947476</v>
      </c>
      <c r="AA153" s="1">
        <v>199495262</v>
      </c>
      <c r="AB153" s="1">
        <v>111081866</v>
      </c>
      <c r="AC153" s="1">
        <v>111081866</v>
      </c>
      <c r="AD153" s="1">
        <v>67583866</v>
      </c>
      <c r="AE153" s="1">
        <v>67583866</v>
      </c>
      <c r="AF153" s="1">
        <v>88413396</v>
      </c>
      <c r="AG153" s="1">
        <v>43498000</v>
      </c>
      <c r="AH153" s="1">
        <v>0</v>
      </c>
    </row>
    <row r="154" spans="1:34" x14ac:dyDescent="0.2">
      <c r="A154" t="s">
        <v>35</v>
      </c>
      <c r="B154" t="s">
        <v>479</v>
      </c>
      <c r="C154" t="s">
        <v>50</v>
      </c>
      <c r="D154" t="s">
        <v>51</v>
      </c>
      <c r="E154" t="s">
        <v>480</v>
      </c>
      <c r="F154" t="s">
        <v>481</v>
      </c>
      <c r="G154" t="s">
        <v>482</v>
      </c>
      <c r="H154" t="s">
        <v>483</v>
      </c>
      <c r="I154" t="s">
        <v>37</v>
      </c>
      <c r="J154" t="s">
        <v>54</v>
      </c>
      <c r="K154" t="s">
        <v>484</v>
      </c>
      <c r="L154" t="s">
        <v>485</v>
      </c>
      <c r="M154" t="s">
        <v>486</v>
      </c>
      <c r="N154" t="s">
        <v>487</v>
      </c>
      <c r="O154" t="s">
        <v>488</v>
      </c>
      <c r="P154" t="s">
        <v>489</v>
      </c>
      <c r="Q154" t="s">
        <v>490</v>
      </c>
      <c r="R154" t="s">
        <v>485</v>
      </c>
      <c r="S154" t="s">
        <v>372</v>
      </c>
      <c r="T154" t="s">
        <v>373</v>
      </c>
      <c r="U154" t="s">
        <v>491</v>
      </c>
      <c r="V154" s="1">
        <v>21155430</v>
      </c>
      <c r="W154" s="1">
        <v>0</v>
      </c>
      <c r="X154" s="1">
        <v>0</v>
      </c>
      <c r="Y154" s="1">
        <v>0</v>
      </c>
      <c r="Z154" s="1">
        <v>0</v>
      </c>
      <c r="AA154" s="1">
        <v>21155430</v>
      </c>
      <c r="AB154" s="1">
        <v>20861733</v>
      </c>
      <c r="AC154" s="1">
        <v>20861733</v>
      </c>
      <c r="AD154" s="1">
        <v>15417733</v>
      </c>
      <c r="AE154" s="1">
        <v>15417733</v>
      </c>
      <c r="AF154" s="1">
        <v>293697</v>
      </c>
      <c r="AG154" s="1">
        <v>5444000</v>
      </c>
      <c r="AH154" s="1">
        <v>0</v>
      </c>
    </row>
    <row r="155" spans="1:34" x14ac:dyDescent="0.2">
      <c r="A155" t="s">
        <v>35</v>
      </c>
      <c r="B155" t="s">
        <v>492</v>
      </c>
      <c r="C155" t="s">
        <v>430</v>
      </c>
      <c r="D155" t="s">
        <v>431</v>
      </c>
      <c r="E155" t="s">
        <v>480</v>
      </c>
      <c r="F155" t="s">
        <v>481</v>
      </c>
      <c r="G155" t="s">
        <v>482</v>
      </c>
      <c r="H155" t="s">
        <v>483</v>
      </c>
      <c r="I155" t="s">
        <v>37</v>
      </c>
      <c r="J155" t="s">
        <v>54</v>
      </c>
      <c r="K155" t="s">
        <v>484</v>
      </c>
      <c r="L155" t="s">
        <v>485</v>
      </c>
      <c r="M155" t="s">
        <v>486</v>
      </c>
      <c r="N155" t="s">
        <v>487</v>
      </c>
      <c r="O155" t="s">
        <v>488</v>
      </c>
      <c r="P155" t="s">
        <v>489</v>
      </c>
      <c r="Q155" t="s">
        <v>490</v>
      </c>
      <c r="R155" t="s">
        <v>485</v>
      </c>
      <c r="S155" t="s">
        <v>372</v>
      </c>
      <c r="T155" t="s">
        <v>373</v>
      </c>
      <c r="U155" t="s">
        <v>491</v>
      </c>
      <c r="V155" s="1">
        <v>0</v>
      </c>
      <c r="W155" s="1">
        <v>0</v>
      </c>
      <c r="X155" s="1">
        <v>0</v>
      </c>
      <c r="Y155" s="1">
        <v>79000000</v>
      </c>
      <c r="Z155" s="1">
        <v>45167369</v>
      </c>
      <c r="AA155" s="1">
        <v>33832631</v>
      </c>
      <c r="AB155" s="1">
        <v>0</v>
      </c>
      <c r="AC155" s="1">
        <v>0</v>
      </c>
      <c r="AD155" s="1">
        <v>0</v>
      </c>
      <c r="AE155" s="1">
        <v>0</v>
      </c>
      <c r="AF155" s="1">
        <v>33832631</v>
      </c>
      <c r="AG155" s="1">
        <v>0</v>
      </c>
      <c r="AH155" s="1">
        <v>0</v>
      </c>
    </row>
    <row r="156" spans="1:34" x14ac:dyDescent="0.2">
      <c r="A156" t="s">
        <v>35</v>
      </c>
      <c r="B156" t="s">
        <v>492</v>
      </c>
      <c r="C156" t="s">
        <v>493</v>
      </c>
      <c r="D156" t="s">
        <v>494</v>
      </c>
      <c r="E156" t="s">
        <v>480</v>
      </c>
      <c r="F156" t="s">
        <v>481</v>
      </c>
      <c r="G156" t="s">
        <v>482</v>
      </c>
      <c r="H156" t="s">
        <v>483</v>
      </c>
      <c r="I156" t="s">
        <v>37</v>
      </c>
      <c r="J156" t="s">
        <v>54</v>
      </c>
      <c r="K156" t="s">
        <v>484</v>
      </c>
      <c r="L156" t="s">
        <v>485</v>
      </c>
      <c r="M156" t="s">
        <v>486</v>
      </c>
      <c r="N156" t="s">
        <v>487</v>
      </c>
      <c r="O156" t="s">
        <v>488</v>
      </c>
      <c r="P156" t="s">
        <v>489</v>
      </c>
      <c r="Q156" t="s">
        <v>490</v>
      </c>
      <c r="R156" t="s">
        <v>485</v>
      </c>
      <c r="S156" t="s">
        <v>372</v>
      </c>
      <c r="T156" t="s">
        <v>373</v>
      </c>
      <c r="U156" t="s">
        <v>491</v>
      </c>
      <c r="V156" s="1">
        <v>216003138</v>
      </c>
      <c r="W156" s="1">
        <v>0</v>
      </c>
      <c r="X156" s="1">
        <v>0</v>
      </c>
      <c r="Y156" s="1">
        <v>0</v>
      </c>
      <c r="Z156" s="1">
        <v>188612738</v>
      </c>
      <c r="AA156" s="1">
        <v>27390400</v>
      </c>
      <c r="AB156" s="1">
        <v>27390400</v>
      </c>
      <c r="AC156" s="1">
        <v>27390400</v>
      </c>
      <c r="AD156" s="1">
        <v>12126400</v>
      </c>
      <c r="AE156" s="1">
        <v>12126400</v>
      </c>
      <c r="AF156" s="1">
        <v>0</v>
      </c>
      <c r="AG156" s="1">
        <v>15264000</v>
      </c>
      <c r="AH156" s="1">
        <v>0</v>
      </c>
    </row>
    <row r="157" spans="1:34" x14ac:dyDescent="0.2">
      <c r="A157" t="s">
        <v>35</v>
      </c>
      <c r="B157" t="s">
        <v>495</v>
      </c>
      <c r="C157" t="s">
        <v>50</v>
      </c>
      <c r="D157" t="s">
        <v>51</v>
      </c>
      <c r="E157" t="s">
        <v>480</v>
      </c>
      <c r="F157" t="s">
        <v>481</v>
      </c>
      <c r="G157" t="s">
        <v>482</v>
      </c>
      <c r="H157" t="s">
        <v>483</v>
      </c>
      <c r="I157" t="s">
        <v>37</v>
      </c>
      <c r="J157" t="s">
        <v>54</v>
      </c>
      <c r="K157" t="s">
        <v>484</v>
      </c>
      <c r="L157" t="s">
        <v>485</v>
      </c>
      <c r="M157" t="s">
        <v>486</v>
      </c>
      <c r="N157" t="s">
        <v>487</v>
      </c>
      <c r="O157" t="s">
        <v>488</v>
      </c>
      <c r="P157" t="s">
        <v>489</v>
      </c>
      <c r="Q157" t="s">
        <v>490</v>
      </c>
      <c r="R157" t="s">
        <v>485</v>
      </c>
      <c r="S157" t="s">
        <v>372</v>
      </c>
      <c r="T157" t="s">
        <v>373</v>
      </c>
      <c r="U157" t="s">
        <v>491</v>
      </c>
      <c r="V157" s="1">
        <v>68041432</v>
      </c>
      <c r="W157" s="1">
        <v>0</v>
      </c>
      <c r="X157" s="1">
        <v>0</v>
      </c>
      <c r="Y157" s="1">
        <v>0</v>
      </c>
      <c r="Z157" s="1">
        <v>0</v>
      </c>
      <c r="AA157" s="1">
        <v>68041432</v>
      </c>
      <c r="AB157" s="1">
        <v>62829733</v>
      </c>
      <c r="AC157" s="1">
        <v>62829733</v>
      </c>
      <c r="AD157" s="1">
        <v>40039733</v>
      </c>
      <c r="AE157" s="1">
        <v>40039733</v>
      </c>
      <c r="AF157" s="1">
        <v>5211699</v>
      </c>
      <c r="AG157" s="1">
        <v>22790000</v>
      </c>
      <c r="AH157" s="1">
        <v>0</v>
      </c>
    </row>
    <row r="158" spans="1:34" x14ac:dyDescent="0.2">
      <c r="A158" t="s">
        <v>35</v>
      </c>
      <c r="B158" t="s">
        <v>496</v>
      </c>
      <c r="C158" t="s">
        <v>433</v>
      </c>
      <c r="D158" t="s">
        <v>434</v>
      </c>
      <c r="E158" t="s">
        <v>480</v>
      </c>
      <c r="F158" t="s">
        <v>481</v>
      </c>
      <c r="G158" t="s">
        <v>482</v>
      </c>
      <c r="H158" t="s">
        <v>483</v>
      </c>
      <c r="I158" t="s">
        <v>37</v>
      </c>
      <c r="J158" t="s">
        <v>54</v>
      </c>
      <c r="K158" t="s">
        <v>484</v>
      </c>
      <c r="L158" t="s">
        <v>485</v>
      </c>
      <c r="M158" t="s">
        <v>486</v>
      </c>
      <c r="N158" t="s">
        <v>487</v>
      </c>
      <c r="O158" t="s">
        <v>488</v>
      </c>
      <c r="P158" t="s">
        <v>489</v>
      </c>
      <c r="Q158" t="s">
        <v>490</v>
      </c>
      <c r="R158" t="s">
        <v>485</v>
      </c>
      <c r="S158" t="s">
        <v>372</v>
      </c>
      <c r="T158" t="s">
        <v>373</v>
      </c>
      <c r="U158" t="s">
        <v>491</v>
      </c>
      <c r="V158" s="1">
        <v>0</v>
      </c>
      <c r="W158" s="1">
        <v>94242738</v>
      </c>
      <c r="X158" s="1">
        <v>0</v>
      </c>
      <c r="Y158" s="1">
        <v>0</v>
      </c>
      <c r="Z158" s="1">
        <v>45167369</v>
      </c>
      <c r="AA158" s="1">
        <v>49075369</v>
      </c>
      <c r="AB158" s="1">
        <v>0</v>
      </c>
      <c r="AC158" s="1">
        <v>0</v>
      </c>
      <c r="AD158" s="1">
        <v>0</v>
      </c>
      <c r="AE158" s="1">
        <v>0</v>
      </c>
      <c r="AF158" s="1">
        <v>49075369</v>
      </c>
      <c r="AG158" s="1">
        <v>0</v>
      </c>
      <c r="AH158" s="1">
        <v>0</v>
      </c>
    </row>
    <row r="159" spans="1:34" x14ac:dyDescent="0.2">
      <c r="A159" t="s">
        <v>35</v>
      </c>
      <c r="B159" t="s">
        <v>497</v>
      </c>
      <c r="S159" t="s">
        <v>37</v>
      </c>
      <c r="T159" t="s">
        <v>37</v>
      </c>
      <c r="U159" t="s">
        <v>498</v>
      </c>
      <c r="V159" s="1">
        <v>25069760210.990002</v>
      </c>
      <c r="W159" s="1">
        <v>3586216054.0999999</v>
      </c>
      <c r="X159" s="1">
        <v>5212716</v>
      </c>
      <c r="Y159" s="1">
        <v>1372324174.45</v>
      </c>
      <c r="Z159" s="1">
        <v>1807324174.45</v>
      </c>
      <c r="AA159" s="1">
        <v>28215763549.09</v>
      </c>
      <c r="AB159" s="1">
        <v>10146617274.17</v>
      </c>
      <c r="AC159" s="1">
        <v>8277360776.5200005</v>
      </c>
      <c r="AD159" s="1">
        <v>5739538887.2299995</v>
      </c>
      <c r="AE159" s="1">
        <v>5736138887.2299995</v>
      </c>
      <c r="AF159" s="1">
        <v>18069146274.919998</v>
      </c>
      <c r="AG159" s="1">
        <v>2537821889.29</v>
      </c>
      <c r="AH159" s="1">
        <v>3400000</v>
      </c>
    </row>
    <row r="160" spans="1:34" x14ac:dyDescent="0.2">
      <c r="A160" t="s">
        <v>35</v>
      </c>
      <c r="B160" t="s">
        <v>499</v>
      </c>
      <c r="S160" t="s">
        <v>37</v>
      </c>
      <c r="T160" t="s">
        <v>37</v>
      </c>
      <c r="U160" t="s">
        <v>498</v>
      </c>
      <c r="V160" s="1">
        <v>409400000</v>
      </c>
      <c r="W160" s="1">
        <v>10648000</v>
      </c>
      <c r="X160" s="1">
        <v>0</v>
      </c>
      <c r="Y160" s="1">
        <v>2500000</v>
      </c>
      <c r="Z160" s="1">
        <v>15220000</v>
      </c>
      <c r="AA160" s="1">
        <v>407328000</v>
      </c>
      <c r="AB160" s="1">
        <v>280148648</v>
      </c>
      <c r="AC160" s="1">
        <v>254048648</v>
      </c>
      <c r="AD160" s="1">
        <v>106536648</v>
      </c>
      <c r="AE160" s="1">
        <v>106536648</v>
      </c>
      <c r="AF160" s="1">
        <v>127179352</v>
      </c>
      <c r="AG160" s="1">
        <v>147512000</v>
      </c>
      <c r="AH160" s="1">
        <v>0</v>
      </c>
    </row>
    <row r="161" spans="1:34" x14ac:dyDescent="0.2">
      <c r="A161" t="s">
        <v>35</v>
      </c>
      <c r="B161" t="s">
        <v>500</v>
      </c>
      <c r="C161" t="s">
        <v>433</v>
      </c>
      <c r="D161" t="s">
        <v>434</v>
      </c>
      <c r="E161" t="s">
        <v>378</v>
      </c>
      <c r="F161" t="s">
        <v>379</v>
      </c>
      <c r="G161" t="s">
        <v>380</v>
      </c>
      <c r="H161" t="s">
        <v>381</v>
      </c>
      <c r="I161" t="s">
        <v>37</v>
      </c>
      <c r="J161" t="s">
        <v>54</v>
      </c>
      <c r="K161" t="s">
        <v>501</v>
      </c>
      <c r="L161" t="s">
        <v>502</v>
      </c>
      <c r="M161" t="s">
        <v>305</v>
      </c>
      <c r="N161" t="s">
        <v>306</v>
      </c>
      <c r="O161" t="s">
        <v>503</v>
      </c>
      <c r="P161" t="s">
        <v>504</v>
      </c>
      <c r="Q161" t="s">
        <v>505</v>
      </c>
      <c r="R161" t="s">
        <v>506</v>
      </c>
      <c r="S161" t="s">
        <v>507</v>
      </c>
      <c r="T161" t="s">
        <v>508</v>
      </c>
      <c r="U161" t="s">
        <v>509</v>
      </c>
      <c r="V161" s="1">
        <v>54000000</v>
      </c>
      <c r="W161" s="1">
        <v>0</v>
      </c>
      <c r="X161" s="1">
        <v>0</v>
      </c>
      <c r="Y161" s="1">
        <v>0</v>
      </c>
      <c r="Z161" s="1">
        <v>0</v>
      </c>
      <c r="AA161" s="1">
        <v>54000000</v>
      </c>
      <c r="AB161" s="1">
        <v>36050000</v>
      </c>
      <c r="AC161" s="1">
        <v>36050000</v>
      </c>
      <c r="AD161" s="1">
        <v>20670000</v>
      </c>
      <c r="AE161" s="1">
        <v>20670000</v>
      </c>
      <c r="AF161" s="1">
        <v>17950000</v>
      </c>
      <c r="AG161" s="1">
        <v>15380000</v>
      </c>
      <c r="AH161" s="1">
        <v>0</v>
      </c>
    </row>
    <row r="162" spans="1:34" x14ac:dyDescent="0.2">
      <c r="A162" t="s">
        <v>35</v>
      </c>
      <c r="B162" t="s">
        <v>510</v>
      </c>
      <c r="C162" t="s">
        <v>433</v>
      </c>
      <c r="D162" t="s">
        <v>434</v>
      </c>
      <c r="E162" t="s">
        <v>378</v>
      </c>
      <c r="F162" t="s">
        <v>379</v>
      </c>
      <c r="G162" t="s">
        <v>380</v>
      </c>
      <c r="H162" t="s">
        <v>381</v>
      </c>
      <c r="I162" t="s">
        <v>37</v>
      </c>
      <c r="J162" t="s">
        <v>54</v>
      </c>
      <c r="K162" t="s">
        <v>511</v>
      </c>
      <c r="L162" t="s">
        <v>512</v>
      </c>
      <c r="M162" t="s">
        <v>305</v>
      </c>
      <c r="N162" t="s">
        <v>306</v>
      </c>
      <c r="O162" t="s">
        <v>513</v>
      </c>
      <c r="P162" t="s">
        <v>514</v>
      </c>
      <c r="Q162" t="s">
        <v>515</v>
      </c>
      <c r="R162" t="s">
        <v>516</v>
      </c>
      <c r="S162" t="s">
        <v>507</v>
      </c>
      <c r="T162" t="s">
        <v>508</v>
      </c>
      <c r="U162" t="s">
        <v>509</v>
      </c>
      <c r="V162" s="1">
        <v>53000000</v>
      </c>
      <c r="W162" s="1">
        <v>0</v>
      </c>
      <c r="X162" s="1">
        <v>0</v>
      </c>
      <c r="Y162" s="1">
        <v>0</v>
      </c>
      <c r="Z162" s="1">
        <v>0</v>
      </c>
      <c r="AA162" s="1">
        <v>53000000</v>
      </c>
      <c r="AB162" s="1">
        <v>51680000</v>
      </c>
      <c r="AC162" s="1">
        <v>51680000</v>
      </c>
      <c r="AD162" s="1">
        <v>11872000</v>
      </c>
      <c r="AE162" s="1">
        <v>11872000</v>
      </c>
      <c r="AF162" s="1">
        <v>1320000</v>
      </c>
      <c r="AG162" s="1">
        <v>39808000</v>
      </c>
      <c r="AH162" s="1">
        <v>0</v>
      </c>
    </row>
    <row r="163" spans="1:34" x14ac:dyDescent="0.2">
      <c r="A163" t="s">
        <v>35</v>
      </c>
      <c r="B163" t="s">
        <v>517</v>
      </c>
      <c r="C163" t="s">
        <v>433</v>
      </c>
      <c r="D163" t="s">
        <v>434</v>
      </c>
      <c r="E163" t="s">
        <v>378</v>
      </c>
      <c r="F163" t="s">
        <v>379</v>
      </c>
      <c r="G163" t="s">
        <v>380</v>
      </c>
      <c r="H163" t="s">
        <v>381</v>
      </c>
      <c r="I163" t="s">
        <v>37</v>
      </c>
      <c r="J163" t="s">
        <v>54</v>
      </c>
      <c r="K163" t="s">
        <v>518</v>
      </c>
      <c r="L163" t="s">
        <v>519</v>
      </c>
      <c r="M163" t="s">
        <v>305</v>
      </c>
      <c r="N163" t="s">
        <v>306</v>
      </c>
      <c r="O163" t="s">
        <v>520</v>
      </c>
      <c r="P163" t="s">
        <v>521</v>
      </c>
      <c r="Q163" t="s">
        <v>522</v>
      </c>
      <c r="R163" t="s">
        <v>523</v>
      </c>
      <c r="S163" t="s">
        <v>507</v>
      </c>
      <c r="T163" t="s">
        <v>508</v>
      </c>
      <c r="U163" t="s">
        <v>509</v>
      </c>
      <c r="V163" s="1">
        <v>50000000</v>
      </c>
      <c r="W163" s="1">
        <v>0</v>
      </c>
      <c r="X163" s="1">
        <v>0</v>
      </c>
      <c r="Y163" s="1">
        <v>0</v>
      </c>
      <c r="Z163" s="1">
        <v>0</v>
      </c>
      <c r="AA163" s="1">
        <v>50000000</v>
      </c>
      <c r="AB163" s="1">
        <v>50000000</v>
      </c>
      <c r="AC163" s="1">
        <v>23900000</v>
      </c>
      <c r="AD163" s="1">
        <v>16600000</v>
      </c>
      <c r="AE163" s="1">
        <v>16600000</v>
      </c>
      <c r="AF163" s="1">
        <v>0</v>
      </c>
      <c r="AG163" s="1">
        <v>7300000</v>
      </c>
      <c r="AH163" s="1">
        <v>0</v>
      </c>
    </row>
    <row r="164" spans="1:34" x14ac:dyDescent="0.2">
      <c r="A164" t="s">
        <v>35</v>
      </c>
      <c r="B164" t="s">
        <v>524</v>
      </c>
      <c r="C164" t="s">
        <v>433</v>
      </c>
      <c r="D164" t="s">
        <v>434</v>
      </c>
      <c r="E164" t="s">
        <v>378</v>
      </c>
      <c r="F164" t="s">
        <v>379</v>
      </c>
      <c r="G164" t="s">
        <v>525</v>
      </c>
      <c r="H164" t="s">
        <v>526</v>
      </c>
      <c r="I164" t="s">
        <v>37</v>
      </c>
      <c r="J164" t="s">
        <v>54</v>
      </c>
      <c r="K164" t="s">
        <v>527</v>
      </c>
      <c r="L164" t="s">
        <v>528</v>
      </c>
      <c r="M164" t="s">
        <v>305</v>
      </c>
      <c r="N164" t="s">
        <v>306</v>
      </c>
      <c r="O164" t="s">
        <v>529</v>
      </c>
      <c r="P164" t="s">
        <v>530</v>
      </c>
      <c r="Q164" t="s">
        <v>531</v>
      </c>
      <c r="R164" t="s">
        <v>532</v>
      </c>
      <c r="S164" t="s">
        <v>507</v>
      </c>
      <c r="T164" t="s">
        <v>508</v>
      </c>
      <c r="U164" t="s">
        <v>509</v>
      </c>
      <c r="V164" s="1">
        <v>30000000</v>
      </c>
      <c r="W164" s="1">
        <v>0</v>
      </c>
      <c r="X164" s="1">
        <v>0</v>
      </c>
      <c r="Y164" s="1">
        <v>0</v>
      </c>
      <c r="Z164" s="1">
        <v>0</v>
      </c>
      <c r="AA164" s="1">
        <v>30000000</v>
      </c>
      <c r="AB164" s="1">
        <v>30000000</v>
      </c>
      <c r="AC164" s="1">
        <v>30000000</v>
      </c>
      <c r="AD164" s="1">
        <v>0</v>
      </c>
      <c r="AE164" s="1">
        <v>0</v>
      </c>
      <c r="AF164" s="1">
        <v>0</v>
      </c>
      <c r="AG164" s="1">
        <v>30000000</v>
      </c>
      <c r="AH164" s="1">
        <v>0</v>
      </c>
    </row>
    <row r="165" spans="1:34" x14ac:dyDescent="0.2">
      <c r="A165" t="s">
        <v>35</v>
      </c>
      <c r="B165" t="s">
        <v>533</v>
      </c>
      <c r="C165" t="s">
        <v>433</v>
      </c>
      <c r="D165" t="s">
        <v>434</v>
      </c>
      <c r="E165" t="s">
        <v>378</v>
      </c>
      <c r="F165" t="s">
        <v>379</v>
      </c>
      <c r="G165" t="s">
        <v>525</v>
      </c>
      <c r="H165" t="s">
        <v>526</v>
      </c>
      <c r="I165" t="s">
        <v>37</v>
      </c>
      <c r="J165" t="s">
        <v>54</v>
      </c>
      <c r="K165" t="s">
        <v>534</v>
      </c>
      <c r="L165" t="s">
        <v>535</v>
      </c>
      <c r="M165" t="s">
        <v>305</v>
      </c>
      <c r="N165" t="s">
        <v>306</v>
      </c>
      <c r="O165" t="s">
        <v>536</v>
      </c>
      <c r="P165" t="s">
        <v>537</v>
      </c>
      <c r="Q165" t="s">
        <v>538</v>
      </c>
      <c r="R165" t="s">
        <v>539</v>
      </c>
      <c r="S165" t="s">
        <v>507</v>
      </c>
      <c r="T165" t="s">
        <v>508</v>
      </c>
      <c r="U165" t="s">
        <v>509</v>
      </c>
      <c r="V165" s="1">
        <v>15300000</v>
      </c>
      <c r="W165" s="1">
        <v>0</v>
      </c>
      <c r="X165" s="1">
        <v>0</v>
      </c>
      <c r="Y165" s="1">
        <v>0</v>
      </c>
      <c r="Z165" s="1">
        <v>0</v>
      </c>
      <c r="AA165" s="1">
        <v>15300000</v>
      </c>
      <c r="AB165" s="1">
        <v>0</v>
      </c>
      <c r="AC165" s="1">
        <v>0</v>
      </c>
      <c r="AD165" s="1">
        <v>0</v>
      </c>
      <c r="AE165" s="1">
        <v>0</v>
      </c>
      <c r="AF165" s="1">
        <v>15300000</v>
      </c>
      <c r="AG165" s="1">
        <v>0</v>
      </c>
      <c r="AH165" s="1">
        <v>0</v>
      </c>
    </row>
    <row r="166" spans="1:34" x14ac:dyDescent="0.2">
      <c r="A166" t="s">
        <v>35</v>
      </c>
      <c r="B166" t="s">
        <v>540</v>
      </c>
      <c r="C166" t="s">
        <v>433</v>
      </c>
      <c r="D166" t="s">
        <v>434</v>
      </c>
      <c r="E166" t="s">
        <v>299</v>
      </c>
      <c r="F166" t="s">
        <v>300</v>
      </c>
      <c r="G166" t="s">
        <v>390</v>
      </c>
      <c r="H166" t="s">
        <v>391</v>
      </c>
      <c r="I166" t="s">
        <v>37</v>
      </c>
      <c r="J166" t="s">
        <v>54</v>
      </c>
      <c r="K166" t="s">
        <v>541</v>
      </c>
      <c r="L166" t="s">
        <v>542</v>
      </c>
      <c r="M166" t="s">
        <v>305</v>
      </c>
      <c r="N166" t="s">
        <v>306</v>
      </c>
      <c r="O166" t="s">
        <v>543</v>
      </c>
      <c r="P166" t="s">
        <v>544</v>
      </c>
      <c r="Q166" t="s">
        <v>545</v>
      </c>
      <c r="R166" t="s">
        <v>546</v>
      </c>
      <c r="S166" t="s">
        <v>507</v>
      </c>
      <c r="T166" t="s">
        <v>508</v>
      </c>
      <c r="U166" t="s">
        <v>547</v>
      </c>
      <c r="V166" s="1">
        <v>42200000</v>
      </c>
      <c r="W166" s="1">
        <v>0</v>
      </c>
      <c r="X166" s="1">
        <v>0</v>
      </c>
      <c r="Y166" s="1">
        <v>2500000</v>
      </c>
      <c r="Z166" s="1">
        <v>0</v>
      </c>
      <c r="AA166" s="1">
        <v>44700000</v>
      </c>
      <c r="AB166" s="1">
        <v>31962000</v>
      </c>
      <c r="AC166" s="1">
        <v>31962000</v>
      </c>
      <c r="AD166" s="1">
        <v>22238000</v>
      </c>
      <c r="AE166" s="1">
        <v>22238000</v>
      </c>
      <c r="AF166" s="1">
        <v>12738000</v>
      </c>
      <c r="AG166" s="1">
        <v>9724000</v>
      </c>
      <c r="AH166" s="1">
        <v>0</v>
      </c>
    </row>
    <row r="167" spans="1:34" x14ac:dyDescent="0.2">
      <c r="A167" t="s">
        <v>35</v>
      </c>
      <c r="B167" t="s">
        <v>548</v>
      </c>
      <c r="C167" t="s">
        <v>433</v>
      </c>
      <c r="D167" t="s">
        <v>434</v>
      </c>
      <c r="E167" t="s">
        <v>299</v>
      </c>
      <c r="F167" t="s">
        <v>300</v>
      </c>
      <c r="G167" t="s">
        <v>407</v>
      </c>
      <c r="H167" t="s">
        <v>408</v>
      </c>
      <c r="I167" t="s">
        <v>37</v>
      </c>
      <c r="J167" t="s">
        <v>54</v>
      </c>
      <c r="K167" t="s">
        <v>549</v>
      </c>
      <c r="L167" t="s">
        <v>550</v>
      </c>
      <c r="M167" t="s">
        <v>411</v>
      </c>
      <c r="N167" t="s">
        <v>412</v>
      </c>
      <c r="O167" t="s">
        <v>551</v>
      </c>
      <c r="P167" t="s">
        <v>552</v>
      </c>
      <c r="Q167" t="s">
        <v>553</v>
      </c>
      <c r="R167" t="s">
        <v>554</v>
      </c>
      <c r="S167" t="s">
        <v>507</v>
      </c>
      <c r="T167" t="s">
        <v>508</v>
      </c>
      <c r="U167" t="s">
        <v>547</v>
      </c>
      <c r="V167" s="1">
        <v>15000000</v>
      </c>
      <c r="W167" s="1">
        <v>0</v>
      </c>
      <c r="X167" s="1">
        <v>0</v>
      </c>
      <c r="Y167" s="1">
        <v>0</v>
      </c>
      <c r="Z167" s="1">
        <v>3720000</v>
      </c>
      <c r="AA167" s="1">
        <v>11280000</v>
      </c>
      <c r="AB167" s="1">
        <v>10000000</v>
      </c>
      <c r="AC167" s="1">
        <v>10000000</v>
      </c>
      <c r="AD167" s="1">
        <v>0</v>
      </c>
      <c r="AE167" s="1">
        <v>0</v>
      </c>
      <c r="AF167" s="1">
        <v>1280000</v>
      </c>
      <c r="AG167" s="1">
        <v>10000000</v>
      </c>
      <c r="AH167" s="1">
        <v>0</v>
      </c>
    </row>
    <row r="168" spans="1:34" x14ac:dyDescent="0.2">
      <c r="A168" t="s">
        <v>35</v>
      </c>
      <c r="B168" t="s">
        <v>555</v>
      </c>
      <c r="C168" t="s">
        <v>433</v>
      </c>
      <c r="D168" t="s">
        <v>434</v>
      </c>
      <c r="E168" t="s">
        <v>299</v>
      </c>
      <c r="F168" t="s">
        <v>300</v>
      </c>
      <c r="G168" t="s">
        <v>407</v>
      </c>
      <c r="H168" t="s">
        <v>408</v>
      </c>
      <c r="I168" t="s">
        <v>37</v>
      </c>
      <c r="J168" t="s">
        <v>54</v>
      </c>
      <c r="K168" t="s">
        <v>556</v>
      </c>
      <c r="L168" t="s">
        <v>557</v>
      </c>
      <c r="M168" t="s">
        <v>411</v>
      </c>
      <c r="N168" t="s">
        <v>412</v>
      </c>
      <c r="O168" t="s">
        <v>558</v>
      </c>
      <c r="P168" t="s">
        <v>559</v>
      </c>
      <c r="Q168" t="s">
        <v>560</v>
      </c>
      <c r="R168" t="s">
        <v>561</v>
      </c>
      <c r="S168" t="s">
        <v>507</v>
      </c>
      <c r="T168" t="s">
        <v>508</v>
      </c>
      <c r="U168" t="s">
        <v>547</v>
      </c>
      <c r="V168" s="1">
        <v>75900000</v>
      </c>
      <c r="W168" s="1">
        <v>0</v>
      </c>
      <c r="X168" s="1">
        <v>0</v>
      </c>
      <c r="Y168" s="1">
        <v>0</v>
      </c>
      <c r="Z168" s="1">
        <v>0</v>
      </c>
      <c r="AA168" s="1">
        <v>75900000</v>
      </c>
      <c r="AB168" s="1">
        <v>46552648</v>
      </c>
      <c r="AC168" s="1">
        <v>46552648</v>
      </c>
      <c r="AD168" s="1">
        <v>26252648</v>
      </c>
      <c r="AE168" s="1">
        <v>26252648</v>
      </c>
      <c r="AF168" s="1">
        <v>29347352</v>
      </c>
      <c r="AG168" s="1">
        <v>20300000</v>
      </c>
      <c r="AH168" s="1">
        <v>0</v>
      </c>
    </row>
    <row r="169" spans="1:34" x14ac:dyDescent="0.2">
      <c r="A169" t="s">
        <v>35</v>
      </c>
      <c r="B169" t="s">
        <v>562</v>
      </c>
      <c r="C169" t="s">
        <v>433</v>
      </c>
      <c r="D169" t="s">
        <v>434</v>
      </c>
      <c r="E169" t="s">
        <v>299</v>
      </c>
      <c r="F169" t="s">
        <v>300</v>
      </c>
      <c r="G169" t="s">
        <v>407</v>
      </c>
      <c r="H169" t="s">
        <v>408</v>
      </c>
      <c r="I169" t="s">
        <v>37</v>
      </c>
      <c r="J169" t="s">
        <v>54</v>
      </c>
      <c r="K169" t="s">
        <v>563</v>
      </c>
      <c r="L169" t="s">
        <v>564</v>
      </c>
      <c r="M169" t="s">
        <v>411</v>
      </c>
      <c r="N169" t="s">
        <v>412</v>
      </c>
      <c r="O169" t="s">
        <v>565</v>
      </c>
      <c r="P169" t="s">
        <v>566</v>
      </c>
      <c r="Q169" t="s">
        <v>567</v>
      </c>
      <c r="R169" t="s">
        <v>568</v>
      </c>
      <c r="S169" t="s">
        <v>507</v>
      </c>
      <c r="T169" t="s">
        <v>508</v>
      </c>
      <c r="U169" t="s">
        <v>547</v>
      </c>
      <c r="V169" s="1">
        <v>17000000</v>
      </c>
      <c r="W169" s="1">
        <v>0</v>
      </c>
      <c r="X169" s="1">
        <v>0</v>
      </c>
      <c r="Y169" s="1">
        <v>0</v>
      </c>
      <c r="Z169" s="1">
        <v>0</v>
      </c>
      <c r="AA169" s="1">
        <v>17000000</v>
      </c>
      <c r="AB169" s="1">
        <v>0</v>
      </c>
      <c r="AC169" s="1">
        <v>0</v>
      </c>
      <c r="AD169" s="1">
        <v>0</v>
      </c>
      <c r="AE169" s="1">
        <v>0</v>
      </c>
      <c r="AF169" s="1">
        <v>17000000</v>
      </c>
      <c r="AG169" s="1">
        <v>0</v>
      </c>
      <c r="AH169" s="1">
        <v>0</v>
      </c>
    </row>
    <row r="170" spans="1:34" x14ac:dyDescent="0.2">
      <c r="A170" t="s">
        <v>35</v>
      </c>
      <c r="B170" t="s">
        <v>569</v>
      </c>
      <c r="C170" t="s">
        <v>433</v>
      </c>
      <c r="D170" t="s">
        <v>434</v>
      </c>
      <c r="E170" t="s">
        <v>299</v>
      </c>
      <c r="F170" t="s">
        <v>300</v>
      </c>
      <c r="G170" t="s">
        <v>407</v>
      </c>
      <c r="H170" t="s">
        <v>408</v>
      </c>
      <c r="I170" t="s">
        <v>37</v>
      </c>
      <c r="J170" t="s">
        <v>54</v>
      </c>
      <c r="K170" t="s">
        <v>570</v>
      </c>
      <c r="L170" t="s">
        <v>571</v>
      </c>
      <c r="M170" t="s">
        <v>411</v>
      </c>
      <c r="N170" t="s">
        <v>412</v>
      </c>
      <c r="O170" t="s">
        <v>572</v>
      </c>
      <c r="P170" t="s">
        <v>573</v>
      </c>
      <c r="Q170" t="s">
        <v>574</v>
      </c>
      <c r="R170" t="s">
        <v>575</v>
      </c>
      <c r="S170" t="s">
        <v>507</v>
      </c>
      <c r="T170" t="s">
        <v>508</v>
      </c>
      <c r="U170" t="s">
        <v>547</v>
      </c>
      <c r="V170" s="1">
        <v>42000000</v>
      </c>
      <c r="W170" s="1">
        <v>0</v>
      </c>
      <c r="X170" s="1">
        <v>0</v>
      </c>
      <c r="Y170" s="1">
        <v>0</v>
      </c>
      <c r="Z170" s="1">
        <v>2500000</v>
      </c>
      <c r="AA170" s="1">
        <v>39500000</v>
      </c>
      <c r="AB170" s="1">
        <v>8904000</v>
      </c>
      <c r="AC170" s="1">
        <v>8904000</v>
      </c>
      <c r="AD170" s="1">
        <v>8904000</v>
      </c>
      <c r="AE170" s="1">
        <v>8904000</v>
      </c>
      <c r="AF170" s="1">
        <v>30596000</v>
      </c>
      <c r="AG170" s="1">
        <v>0</v>
      </c>
      <c r="AH170" s="1">
        <v>0</v>
      </c>
    </row>
    <row r="171" spans="1:34" x14ac:dyDescent="0.2">
      <c r="A171" t="s">
        <v>35</v>
      </c>
      <c r="B171" t="s">
        <v>576</v>
      </c>
      <c r="C171" t="s">
        <v>433</v>
      </c>
      <c r="D171" t="s">
        <v>434</v>
      </c>
      <c r="E171" t="s">
        <v>299</v>
      </c>
      <c r="F171" t="s">
        <v>300</v>
      </c>
      <c r="G171" t="s">
        <v>407</v>
      </c>
      <c r="H171" t="s">
        <v>408</v>
      </c>
      <c r="I171" t="s">
        <v>37</v>
      </c>
      <c r="J171" t="s">
        <v>54</v>
      </c>
      <c r="K171" t="s">
        <v>577</v>
      </c>
      <c r="L171" t="s">
        <v>578</v>
      </c>
      <c r="M171" t="s">
        <v>411</v>
      </c>
      <c r="N171" t="s">
        <v>412</v>
      </c>
      <c r="O171" t="s">
        <v>579</v>
      </c>
      <c r="P171" t="s">
        <v>580</v>
      </c>
      <c r="Q171" t="s">
        <v>581</v>
      </c>
      <c r="R171" t="s">
        <v>582</v>
      </c>
      <c r="S171" t="s">
        <v>507</v>
      </c>
      <c r="T171" t="s">
        <v>508</v>
      </c>
      <c r="U171" t="s">
        <v>547</v>
      </c>
      <c r="V171" s="1">
        <v>15000000</v>
      </c>
      <c r="W171" s="1">
        <v>0</v>
      </c>
      <c r="X171" s="1">
        <v>0</v>
      </c>
      <c r="Y171" s="1">
        <v>0</v>
      </c>
      <c r="Z171" s="1">
        <v>0</v>
      </c>
      <c r="AA171" s="1">
        <v>15000000</v>
      </c>
      <c r="AB171" s="1">
        <v>15000000</v>
      </c>
      <c r="AC171" s="1">
        <v>15000000</v>
      </c>
      <c r="AD171" s="1">
        <v>0</v>
      </c>
      <c r="AE171" s="1">
        <v>0</v>
      </c>
      <c r="AF171" s="1">
        <v>0</v>
      </c>
      <c r="AG171" s="1">
        <v>15000000</v>
      </c>
      <c r="AH171" s="1">
        <v>0</v>
      </c>
    </row>
    <row r="172" spans="1:34" x14ac:dyDescent="0.2">
      <c r="A172" t="s">
        <v>35</v>
      </c>
      <c r="B172" t="s">
        <v>583</v>
      </c>
      <c r="C172" t="s">
        <v>584</v>
      </c>
      <c r="D172" t="s">
        <v>585</v>
      </c>
      <c r="E172" t="s">
        <v>378</v>
      </c>
      <c r="F172" t="s">
        <v>379</v>
      </c>
      <c r="G172" t="s">
        <v>380</v>
      </c>
      <c r="H172" t="s">
        <v>381</v>
      </c>
      <c r="I172" t="s">
        <v>37</v>
      </c>
      <c r="J172" t="s">
        <v>54</v>
      </c>
      <c r="K172" t="s">
        <v>511</v>
      </c>
      <c r="L172" t="s">
        <v>512</v>
      </c>
      <c r="M172" t="s">
        <v>411</v>
      </c>
      <c r="N172" t="s">
        <v>412</v>
      </c>
      <c r="O172" t="s">
        <v>513</v>
      </c>
      <c r="P172" t="s">
        <v>514</v>
      </c>
      <c r="Q172" t="s">
        <v>515</v>
      </c>
      <c r="R172" t="s">
        <v>516</v>
      </c>
      <c r="S172" t="s">
        <v>507</v>
      </c>
      <c r="T172" t="s">
        <v>508</v>
      </c>
      <c r="U172" t="s">
        <v>586</v>
      </c>
      <c r="V172" s="1">
        <v>0</v>
      </c>
      <c r="W172" s="1">
        <v>1648000</v>
      </c>
      <c r="X172" s="1">
        <v>0</v>
      </c>
      <c r="Y172" s="1">
        <v>0</v>
      </c>
      <c r="Z172" s="1">
        <v>0</v>
      </c>
      <c r="AA172" s="1">
        <v>1648000</v>
      </c>
      <c r="AB172" s="1">
        <v>0</v>
      </c>
      <c r="AC172" s="1">
        <v>0</v>
      </c>
      <c r="AD172" s="1">
        <v>0</v>
      </c>
      <c r="AE172" s="1">
        <v>0</v>
      </c>
      <c r="AF172" s="1">
        <v>1648000</v>
      </c>
      <c r="AG172" s="1">
        <v>0</v>
      </c>
      <c r="AH172" s="1">
        <v>0</v>
      </c>
    </row>
    <row r="173" spans="1:34" x14ac:dyDescent="0.2">
      <c r="A173" t="s">
        <v>35</v>
      </c>
      <c r="B173" t="s">
        <v>587</v>
      </c>
      <c r="C173" t="s">
        <v>584</v>
      </c>
      <c r="D173" t="s">
        <v>585</v>
      </c>
      <c r="E173" t="s">
        <v>299</v>
      </c>
      <c r="F173" t="s">
        <v>300</v>
      </c>
      <c r="G173" t="s">
        <v>407</v>
      </c>
      <c r="H173" t="s">
        <v>408</v>
      </c>
      <c r="I173" t="s">
        <v>37</v>
      </c>
      <c r="J173" t="s">
        <v>54</v>
      </c>
      <c r="K173" t="s">
        <v>549</v>
      </c>
      <c r="L173" t="s">
        <v>550</v>
      </c>
      <c r="M173" t="s">
        <v>411</v>
      </c>
      <c r="N173" t="s">
        <v>412</v>
      </c>
      <c r="O173" t="s">
        <v>551</v>
      </c>
      <c r="P173" t="s">
        <v>552</v>
      </c>
      <c r="Q173" t="s">
        <v>553</v>
      </c>
      <c r="R173" t="s">
        <v>554</v>
      </c>
      <c r="S173" t="s">
        <v>507</v>
      </c>
      <c r="T173" t="s">
        <v>508</v>
      </c>
      <c r="U173" t="s">
        <v>586</v>
      </c>
      <c r="V173" s="1">
        <v>0</v>
      </c>
      <c r="W173" s="1">
        <v>9000000</v>
      </c>
      <c r="X173" s="1">
        <v>0</v>
      </c>
      <c r="Y173" s="1">
        <v>0</v>
      </c>
      <c r="Z173" s="1">
        <v>9000000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</row>
    <row r="174" spans="1:34" x14ac:dyDescent="0.2">
      <c r="A174" t="s">
        <v>35</v>
      </c>
      <c r="B174" t="s">
        <v>588</v>
      </c>
      <c r="S174" t="s">
        <v>37</v>
      </c>
      <c r="T174" t="s">
        <v>37</v>
      </c>
      <c r="U174" t="s">
        <v>589</v>
      </c>
      <c r="V174" s="1">
        <v>6669438249.9899998</v>
      </c>
      <c r="W174" s="1">
        <v>841021499</v>
      </c>
      <c r="X174" s="1">
        <v>0</v>
      </c>
      <c r="Y174" s="1">
        <v>974620000</v>
      </c>
      <c r="Z174" s="1">
        <v>202000000</v>
      </c>
      <c r="AA174" s="1">
        <v>8283079748.9899998</v>
      </c>
      <c r="AB174" s="1">
        <v>2896163403</v>
      </c>
      <c r="AC174" s="1">
        <v>2801937868</v>
      </c>
      <c r="AD174" s="1">
        <v>1811593604</v>
      </c>
      <c r="AE174" s="1">
        <v>1808193604</v>
      </c>
      <c r="AF174" s="1">
        <v>5386916345.9899998</v>
      </c>
      <c r="AG174" s="1">
        <v>990344264</v>
      </c>
      <c r="AH174" s="1">
        <v>3400000</v>
      </c>
    </row>
    <row r="175" spans="1:34" x14ac:dyDescent="0.2">
      <c r="A175" t="s">
        <v>35</v>
      </c>
      <c r="B175" t="s">
        <v>590</v>
      </c>
      <c r="C175" t="s">
        <v>433</v>
      </c>
      <c r="D175" t="s">
        <v>434</v>
      </c>
      <c r="E175" t="s">
        <v>378</v>
      </c>
      <c r="F175" t="s">
        <v>379</v>
      </c>
      <c r="G175" t="s">
        <v>467</v>
      </c>
      <c r="H175" t="s">
        <v>468</v>
      </c>
      <c r="I175" t="s">
        <v>37</v>
      </c>
      <c r="J175" t="s">
        <v>54</v>
      </c>
      <c r="K175" t="s">
        <v>591</v>
      </c>
      <c r="L175" t="s">
        <v>592</v>
      </c>
      <c r="M175" t="s">
        <v>305</v>
      </c>
      <c r="N175" t="s">
        <v>306</v>
      </c>
      <c r="O175" t="s">
        <v>593</v>
      </c>
      <c r="P175" t="s">
        <v>594</v>
      </c>
      <c r="Q175" t="s">
        <v>595</v>
      </c>
      <c r="R175" t="s">
        <v>596</v>
      </c>
      <c r="S175" t="s">
        <v>507</v>
      </c>
      <c r="T175" t="s">
        <v>508</v>
      </c>
      <c r="U175" t="s">
        <v>597</v>
      </c>
      <c r="V175" s="1">
        <v>18000000</v>
      </c>
      <c r="W175" s="1">
        <v>0</v>
      </c>
      <c r="X175" s="1">
        <v>0</v>
      </c>
      <c r="Y175" s="1">
        <v>0</v>
      </c>
      <c r="Z175" s="1">
        <v>0</v>
      </c>
      <c r="AA175" s="1">
        <v>18000000</v>
      </c>
      <c r="AB175" s="1">
        <v>0</v>
      </c>
      <c r="AC175" s="1">
        <v>0</v>
      </c>
      <c r="AD175" s="1">
        <v>0</v>
      </c>
      <c r="AE175" s="1">
        <v>0</v>
      </c>
      <c r="AF175" s="1">
        <v>18000000</v>
      </c>
      <c r="AG175" s="1">
        <v>0</v>
      </c>
      <c r="AH175" s="1">
        <v>0</v>
      </c>
    </row>
    <row r="176" spans="1:34" x14ac:dyDescent="0.2">
      <c r="A176" t="s">
        <v>35</v>
      </c>
      <c r="B176" t="s">
        <v>598</v>
      </c>
      <c r="C176" t="s">
        <v>433</v>
      </c>
      <c r="D176" t="s">
        <v>434</v>
      </c>
      <c r="E176" t="s">
        <v>378</v>
      </c>
      <c r="F176" t="s">
        <v>379</v>
      </c>
      <c r="G176" t="s">
        <v>467</v>
      </c>
      <c r="H176" t="s">
        <v>468</v>
      </c>
      <c r="I176" t="s">
        <v>37</v>
      </c>
      <c r="J176" t="s">
        <v>54</v>
      </c>
      <c r="K176" t="s">
        <v>599</v>
      </c>
      <c r="L176" t="s">
        <v>600</v>
      </c>
      <c r="M176" t="s">
        <v>305</v>
      </c>
      <c r="N176" t="s">
        <v>306</v>
      </c>
      <c r="O176" t="s">
        <v>593</v>
      </c>
      <c r="P176" t="s">
        <v>594</v>
      </c>
      <c r="Q176" t="s">
        <v>601</v>
      </c>
      <c r="R176" t="s">
        <v>602</v>
      </c>
      <c r="S176" t="s">
        <v>507</v>
      </c>
      <c r="T176" t="s">
        <v>508</v>
      </c>
      <c r="U176" t="s">
        <v>597</v>
      </c>
      <c r="V176" s="1">
        <v>12000000</v>
      </c>
      <c r="W176" s="1">
        <v>0</v>
      </c>
      <c r="X176" s="1">
        <v>0</v>
      </c>
      <c r="Y176" s="1">
        <v>0</v>
      </c>
      <c r="Z176" s="1">
        <v>0</v>
      </c>
      <c r="AA176" s="1">
        <v>12000000</v>
      </c>
      <c r="AB176" s="1">
        <v>12000000</v>
      </c>
      <c r="AC176" s="1">
        <v>12000000</v>
      </c>
      <c r="AD176" s="1">
        <v>0</v>
      </c>
      <c r="AE176" s="1">
        <v>0</v>
      </c>
      <c r="AF176" s="1">
        <v>0</v>
      </c>
      <c r="AG176" s="1">
        <v>12000000</v>
      </c>
      <c r="AH176" s="1">
        <v>0</v>
      </c>
    </row>
    <row r="177" spans="1:34" x14ac:dyDescent="0.2">
      <c r="A177" t="s">
        <v>35</v>
      </c>
      <c r="B177" t="s">
        <v>603</v>
      </c>
      <c r="C177" t="s">
        <v>433</v>
      </c>
      <c r="D177" t="s">
        <v>434</v>
      </c>
      <c r="E177" t="s">
        <v>378</v>
      </c>
      <c r="F177" t="s">
        <v>379</v>
      </c>
      <c r="G177" t="s">
        <v>467</v>
      </c>
      <c r="H177" t="s">
        <v>468</v>
      </c>
      <c r="I177" t="s">
        <v>37</v>
      </c>
      <c r="J177" t="s">
        <v>54</v>
      </c>
      <c r="K177" t="s">
        <v>599</v>
      </c>
      <c r="L177" t="s">
        <v>600</v>
      </c>
      <c r="M177" t="s">
        <v>305</v>
      </c>
      <c r="N177" t="s">
        <v>306</v>
      </c>
      <c r="O177" t="s">
        <v>593</v>
      </c>
      <c r="P177" t="s">
        <v>594</v>
      </c>
      <c r="Q177" t="s">
        <v>604</v>
      </c>
      <c r="R177" t="s">
        <v>605</v>
      </c>
      <c r="S177" t="s">
        <v>507</v>
      </c>
      <c r="T177" t="s">
        <v>508</v>
      </c>
      <c r="U177" t="s">
        <v>597</v>
      </c>
      <c r="V177" s="1">
        <v>46800000</v>
      </c>
      <c r="W177" s="1">
        <v>0</v>
      </c>
      <c r="X177" s="1">
        <v>0</v>
      </c>
      <c r="Y177" s="1">
        <v>0</v>
      </c>
      <c r="Z177" s="1">
        <v>0</v>
      </c>
      <c r="AA177" s="1">
        <v>46800000</v>
      </c>
      <c r="AB177" s="1">
        <v>46800000</v>
      </c>
      <c r="AC177" s="1">
        <v>7531750</v>
      </c>
      <c r="AD177" s="1">
        <v>7531750</v>
      </c>
      <c r="AE177" s="1">
        <v>7531750</v>
      </c>
      <c r="AF177" s="1">
        <v>0</v>
      </c>
      <c r="AG177" s="1">
        <v>0</v>
      </c>
      <c r="AH177" s="1">
        <v>0</v>
      </c>
    </row>
    <row r="178" spans="1:34" x14ac:dyDescent="0.2">
      <c r="A178" t="s">
        <v>35</v>
      </c>
      <c r="B178" t="s">
        <v>606</v>
      </c>
      <c r="C178" t="s">
        <v>433</v>
      </c>
      <c r="D178" t="s">
        <v>434</v>
      </c>
      <c r="E178" t="s">
        <v>378</v>
      </c>
      <c r="F178" t="s">
        <v>379</v>
      </c>
      <c r="G178" t="s">
        <v>467</v>
      </c>
      <c r="H178" t="s">
        <v>468</v>
      </c>
      <c r="I178" t="s">
        <v>37</v>
      </c>
      <c r="J178" t="s">
        <v>54</v>
      </c>
      <c r="K178" t="s">
        <v>607</v>
      </c>
      <c r="L178" t="s">
        <v>608</v>
      </c>
      <c r="M178" t="s">
        <v>305</v>
      </c>
      <c r="N178" t="s">
        <v>306</v>
      </c>
      <c r="O178" t="s">
        <v>593</v>
      </c>
      <c r="P178" t="s">
        <v>594</v>
      </c>
      <c r="Q178" t="s">
        <v>609</v>
      </c>
      <c r="R178" t="s">
        <v>610</v>
      </c>
      <c r="S178" t="s">
        <v>507</v>
      </c>
      <c r="T178" t="s">
        <v>508</v>
      </c>
      <c r="U178" t="s">
        <v>597</v>
      </c>
      <c r="V178" s="1">
        <v>15000000</v>
      </c>
      <c r="W178" s="1">
        <v>0</v>
      </c>
      <c r="X178" s="1">
        <v>0</v>
      </c>
      <c r="Y178" s="1">
        <v>0</v>
      </c>
      <c r="Z178" s="1">
        <v>0</v>
      </c>
      <c r="AA178" s="1">
        <v>15000000</v>
      </c>
      <c r="AB178" s="1">
        <v>15000000</v>
      </c>
      <c r="AC178" s="1">
        <v>10241743</v>
      </c>
      <c r="AD178" s="1">
        <v>8668779</v>
      </c>
      <c r="AE178" s="1">
        <v>8668779</v>
      </c>
      <c r="AF178" s="1">
        <v>0</v>
      </c>
      <c r="AG178" s="1">
        <v>1572964</v>
      </c>
      <c r="AH178" s="1">
        <v>0</v>
      </c>
    </row>
    <row r="179" spans="1:34" x14ac:dyDescent="0.2">
      <c r="A179" t="s">
        <v>35</v>
      </c>
      <c r="B179" t="s">
        <v>611</v>
      </c>
      <c r="C179" t="s">
        <v>50</v>
      </c>
      <c r="D179" t="s">
        <v>51</v>
      </c>
      <c r="E179" t="s">
        <v>378</v>
      </c>
      <c r="F179" t="s">
        <v>379</v>
      </c>
      <c r="G179" t="s">
        <v>380</v>
      </c>
      <c r="H179" t="s">
        <v>381</v>
      </c>
      <c r="I179" t="s">
        <v>37</v>
      </c>
      <c r="J179" t="s">
        <v>54</v>
      </c>
      <c r="K179" t="s">
        <v>612</v>
      </c>
      <c r="L179" t="s">
        <v>613</v>
      </c>
      <c r="M179" t="s">
        <v>305</v>
      </c>
      <c r="N179" t="s">
        <v>306</v>
      </c>
      <c r="O179" t="s">
        <v>614</v>
      </c>
      <c r="P179" t="s">
        <v>615</v>
      </c>
      <c r="Q179" t="s">
        <v>616</v>
      </c>
      <c r="R179" t="s">
        <v>617</v>
      </c>
      <c r="S179" t="s">
        <v>507</v>
      </c>
      <c r="T179" t="s">
        <v>508</v>
      </c>
      <c r="U179" t="s">
        <v>597</v>
      </c>
      <c r="V179" s="1">
        <v>126300000.98999999</v>
      </c>
      <c r="W179" s="1">
        <v>0</v>
      </c>
      <c r="X179" s="1">
        <v>0</v>
      </c>
      <c r="Y179" s="1">
        <v>0</v>
      </c>
      <c r="Z179" s="1">
        <v>126300000</v>
      </c>
      <c r="AA179" s="1">
        <v>0.99</v>
      </c>
      <c r="AB179" s="1">
        <v>0</v>
      </c>
      <c r="AC179" s="1">
        <v>0</v>
      </c>
      <c r="AD179" s="1">
        <v>0</v>
      </c>
      <c r="AE179" s="1">
        <v>0</v>
      </c>
      <c r="AF179" s="1">
        <v>0.99</v>
      </c>
      <c r="AG179" s="1">
        <v>0</v>
      </c>
      <c r="AH179" s="1">
        <v>0</v>
      </c>
    </row>
    <row r="180" spans="1:34" x14ac:dyDescent="0.2">
      <c r="A180" t="s">
        <v>35</v>
      </c>
      <c r="B180" t="s">
        <v>618</v>
      </c>
      <c r="C180" t="s">
        <v>619</v>
      </c>
      <c r="D180" t="s">
        <v>620</v>
      </c>
      <c r="E180" t="s">
        <v>378</v>
      </c>
      <c r="F180" t="s">
        <v>379</v>
      </c>
      <c r="G180" t="s">
        <v>380</v>
      </c>
      <c r="H180" t="s">
        <v>381</v>
      </c>
      <c r="I180" t="s">
        <v>37</v>
      </c>
      <c r="J180" t="s">
        <v>54</v>
      </c>
      <c r="K180" t="s">
        <v>612</v>
      </c>
      <c r="L180" t="s">
        <v>613</v>
      </c>
      <c r="M180" t="s">
        <v>305</v>
      </c>
      <c r="N180" t="s">
        <v>306</v>
      </c>
      <c r="O180" t="s">
        <v>614</v>
      </c>
      <c r="P180" t="s">
        <v>615</v>
      </c>
      <c r="Q180" t="s">
        <v>616</v>
      </c>
      <c r="R180" t="s">
        <v>617</v>
      </c>
      <c r="S180" t="s">
        <v>507</v>
      </c>
      <c r="T180" t="s">
        <v>508</v>
      </c>
      <c r="U180" t="s">
        <v>597</v>
      </c>
      <c r="V180" s="1">
        <v>4500000000</v>
      </c>
      <c r="W180" s="1">
        <v>0</v>
      </c>
      <c r="X180" s="1">
        <v>0</v>
      </c>
      <c r="Y180" s="1">
        <v>0</v>
      </c>
      <c r="Z180" s="1">
        <v>0</v>
      </c>
      <c r="AA180" s="1">
        <v>4500000000</v>
      </c>
      <c r="AB180" s="1">
        <v>0</v>
      </c>
      <c r="AC180" s="1">
        <v>0</v>
      </c>
      <c r="AD180" s="1">
        <v>0</v>
      </c>
      <c r="AE180" s="1">
        <v>0</v>
      </c>
      <c r="AF180" s="1">
        <v>4500000000</v>
      </c>
      <c r="AG180" s="1">
        <v>0</v>
      </c>
      <c r="AH180" s="1">
        <v>0</v>
      </c>
    </row>
    <row r="181" spans="1:34" x14ac:dyDescent="0.2">
      <c r="A181" t="s">
        <v>35</v>
      </c>
      <c r="B181" t="s">
        <v>621</v>
      </c>
      <c r="C181" t="s">
        <v>50</v>
      </c>
      <c r="D181" t="s">
        <v>51</v>
      </c>
      <c r="E181" t="s">
        <v>378</v>
      </c>
      <c r="F181" t="s">
        <v>379</v>
      </c>
      <c r="G181" t="s">
        <v>380</v>
      </c>
      <c r="H181" t="s">
        <v>381</v>
      </c>
      <c r="I181" t="s">
        <v>37</v>
      </c>
      <c r="J181" t="s">
        <v>54</v>
      </c>
      <c r="K181" t="s">
        <v>612</v>
      </c>
      <c r="L181" t="s">
        <v>613</v>
      </c>
      <c r="M181" t="s">
        <v>305</v>
      </c>
      <c r="N181" t="s">
        <v>306</v>
      </c>
      <c r="O181" t="s">
        <v>614</v>
      </c>
      <c r="P181" t="s">
        <v>615</v>
      </c>
      <c r="Q181" t="s">
        <v>616</v>
      </c>
      <c r="R181" t="s">
        <v>617</v>
      </c>
      <c r="S181" t="s">
        <v>507</v>
      </c>
      <c r="T181" t="s">
        <v>508</v>
      </c>
      <c r="U181" t="s">
        <v>597</v>
      </c>
      <c r="V181" s="1">
        <v>73700000</v>
      </c>
      <c r="W181" s="1">
        <v>0</v>
      </c>
      <c r="X181" s="1">
        <v>0</v>
      </c>
      <c r="Y181" s="1">
        <v>0</v>
      </c>
      <c r="Z181" s="1">
        <v>73700000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</row>
    <row r="182" spans="1:34" x14ac:dyDescent="0.2">
      <c r="A182" t="s">
        <v>35</v>
      </c>
      <c r="B182" t="s">
        <v>622</v>
      </c>
      <c r="C182" t="s">
        <v>433</v>
      </c>
      <c r="D182" t="s">
        <v>434</v>
      </c>
      <c r="E182" t="s">
        <v>378</v>
      </c>
      <c r="F182" t="s">
        <v>379</v>
      </c>
      <c r="G182" t="s">
        <v>525</v>
      </c>
      <c r="H182" t="s">
        <v>526</v>
      </c>
      <c r="I182" t="s">
        <v>37</v>
      </c>
      <c r="J182" t="s">
        <v>54</v>
      </c>
      <c r="K182" t="s">
        <v>623</v>
      </c>
      <c r="L182" t="s">
        <v>624</v>
      </c>
      <c r="M182" t="s">
        <v>305</v>
      </c>
      <c r="N182" t="s">
        <v>306</v>
      </c>
      <c r="O182" t="s">
        <v>625</v>
      </c>
      <c r="P182" t="s">
        <v>626</v>
      </c>
      <c r="Q182" t="s">
        <v>627</v>
      </c>
      <c r="R182" t="s">
        <v>628</v>
      </c>
      <c r="S182" t="s">
        <v>507</v>
      </c>
      <c r="T182" t="s">
        <v>508</v>
      </c>
      <c r="U182" t="s">
        <v>597</v>
      </c>
      <c r="V182" s="1">
        <v>33600000</v>
      </c>
      <c r="W182" s="1">
        <v>0</v>
      </c>
      <c r="X182" s="1">
        <v>0</v>
      </c>
      <c r="Y182" s="1">
        <v>0</v>
      </c>
      <c r="Z182" s="1">
        <v>0</v>
      </c>
      <c r="AA182" s="1">
        <v>33600000</v>
      </c>
      <c r="AB182" s="1">
        <v>31800000</v>
      </c>
      <c r="AC182" s="1">
        <v>31800000</v>
      </c>
      <c r="AD182" s="1">
        <v>12720000</v>
      </c>
      <c r="AE182" s="1">
        <v>12720000</v>
      </c>
      <c r="AF182" s="1">
        <v>1800000</v>
      </c>
      <c r="AG182" s="1">
        <v>19080000</v>
      </c>
      <c r="AH182" s="1">
        <v>0</v>
      </c>
    </row>
    <row r="183" spans="1:34" x14ac:dyDescent="0.2">
      <c r="A183" t="s">
        <v>35</v>
      </c>
      <c r="B183" t="s">
        <v>629</v>
      </c>
      <c r="C183" t="s">
        <v>433</v>
      </c>
      <c r="D183" t="s">
        <v>434</v>
      </c>
      <c r="E183" t="s">
        <v>378</v>
      </c>
      <c r="F183" t="s">
        <v>379</v>
      </c>
      <c r="G183" t="s">
        <v>525</v>
      </c>
      <c r="H183" t="s">
        <v>526</v>
      </c>
      <c r="I183" t="s">
        <v>37</v>
      </c>
      <c r="J183" t="s">
        <v>54</v>
      </c>
      <c r="K183" t="s">
        <v>630</v>
      </c>
      <c r="L183" t="s">
        <v>631</v>
      </c>
      <c r="M183" t="s">
        <v>305</v>
      </c>
      <c r="N183" t="s">
        <v>306</v>
      </c>
      <c r="O183" t="s">
        <v>632</v>
      </c>
      <c r="P183" t="s">
        <v>633</v>
      </c>
      <c r="Q183" t="s">
        <v>634</v>
      </c>
      <c r="R183" t="s">
        <v>635</v>
      </c>
      <c r="S183" t="s">
        <v>507</v>
      </c>
      <c r="T183" t="s">
        <v>508</v>
      </c>
      <c r="U183" t="s">
        <v>597</v>
      </c>
      <c r="V183" s="1">
        <v>79800000</v>
      </c>
      <c r="W183" s="1">
        <v>0</v>
      </c>
      <c r="X183" s="1">
        <v>0</v>
      </c>
      <c r="Y183" s="1">
        <v>0</v>
      </c>
      <c r="Z183" s="1">
        <v>0</v>
      </c>
      <c r="AA183" s="1">
        <v>79800000</v>
      </c>
      <c r="AB183" s="1">
        <v>76506400</v>
      </c>
      <c r="AC183" s="1">
        <v>65106400</v>
      </c>
      <c r="AD183" s="1">
        <v>19666400</v>
      </c>
      <c r="AE183" s="1">
        <v>16266400</v>
      </c>
      <c r="AF183" s="1">
        <v>3293600</v>
      </c>
      <c r="AG183" s="1">
        <v>45440000</v>
      </c>
      <c r="AH183" s="1">
        <v>3400000</v>
      </c>
    </row>
    <row r="184" spans="1:34" x14ac:dyDescent="0.2">
      <c r="A184" t="s">
        <v>35</v>
      </c>
      <c r="B184" t="s">
        <v>636</v>
      </c>
      <c r="C184" t="s">
        <v>433</v>
      </c>
      <c r="D184" t="s">
        <v>434</v>
      </c>
      <c r="E184" t="s">
        <v>378</v>
      </c>
      <c r="F184" t="s">
        <v>379</v>
      </c>
      <c r="G184" t="s">
        <v>637</v>
      </c>
      <c r="H184" t="s">
        <v>638</v>
      </c>
      <c r="I184" t="s">
        <v>37</v>
      </c>
      <c r="J184" t="s">
        <v>54</v>
      </c>
      <c r="K184" t="s">
        <v>639</v>
      </c>
      <c r="L184" t="s">
        <v>640</v>
      </c>
      <c r="M184" t="s">
        <v>305</v>
      </c>
      <c r="N184" t="s">
        <v>306</v>
      </c>
      <c r="O184" t="s">
        <v>641</v>
      </c>
      <c r="P184" t="s">
        <v>642</v>
      </c>
      <c r="Q184" t="s">
        <v>643</v>
      </c>
      <c r="R184" t="s">
        <v>644</v>
      </c>
      <c r="S184" t="s">
        <v>507</v>
      </c>
      <c r="T184" t="s">
        <v>508</v>
      </c>
      <c r="U184" t="s">
        <v>597</v>
      </c>
      <c r="V184" s="1">
        <v>217747736</v>
      </c>
      <c r="W184" s="1">
        <v>0</v>
      </c>
      <c r="X184" s="1">
        <v>0</v>
      </c>
      <c r="Y184" s="1">
        <v>0</v>
      </c>
      <c r="Z184" s="1">
        <v>0</v>
      </c>
      <c r="AA184" s="1">
        <v>217747736</v>
      </c>
      <c r="AB184" s="1">
        <v>217747736</v>
      </c>
      <c r="AC184" s="1">
        <v>217747736</v>
      </c>
      <c r="AD184" s="1">
        <v>217747736</v>
      </c>
      <c r="AE184" s="1">
        <v>217747736</v>
      </c>
      <c r="AF184" s="1">
        <v>0</v>
      </c>
      <c r="AG184" s="1">
        <v>0</v>
      </c>
      <c r="AH184" s="1">
        <v>0</v>
      </c>
    </row>
    <row r="185" spans="1:34" x14ac:dyDescent="0.2">
      <c r="A185" t="s">
        <v>35</v>
      </c>
      <c r="B185" t="s">
        <v>645</v>
      </c>
      <c r="C185" t="s">
        <v>619</v>
      </c>
      <c r="D185" t="s">
        <v>620</v>
      </c>
      <c r="E185" t="s">
        <v>378</v>
      </c>
      <c r="F185" t="s">
        <v>379</v>
      </c>
      <c r="G185" t="s">
        <v>637</v>
      </c>
      <c r="H185" t="s">
        <v>638</v>
      </c>
      <c r="I185" t="s">
        <v>37</v>
      </c>
      <c r="J185" t="s">
        <v>54</v>
      </c>
      <c r="K185" t="s">
        <v>639</v>
      </c>
      <c r="L185" t="s">
        <v>640</v>
      </c>
      <c r="M185" t="s">
        <v>305</v>
      </c>
      <c r="N185" t="s">
        <v>306</v>
      </c>
      <c r="O185" t="s">
        <v>646</v>
      </c>
      <c r="P185" t="s">
        <v>647</v>
      </c>
      <c r="Q185" t="s">
        <v>643</v>
      </c>
      <c r="R185" t="s">
        <v>644</v>
      </c>
      <c r="S185" t="s">
        <v>507</v>
      </c>
      <c r="T185" t="s">
        <v>508</v>
      </c>
      <c r="U185" t="s">
        <v>597</v>
      </c>
      <c r="V185" s="1">
        <v>110700000</v>
      </c>
      <c r="W185" s="1">
        <v>0</v>
      </c>
      <c r="X185" s="1">
        <v>0</v>
      </c>
      <c r="Y185" s="1">
        <v>0</v>
      </c>
      <c r="Z185" s="1">
        <v>0</v>
      </c>
      <c r="AA185" s="1">
        <v>110700000</v>
      </c>
      <c r="AB185" s="1">
        <v>0</v>
      </c>
      <c r="AC185" s="1">
        <v>0</v>
      </c>
      <c r="AD185" s="1">
        <v>0</v>
      </c>
      <c r="AE185" s="1">
        <v>0</v>
      </c>
      <c r="AF185" s="1">
        <v>110700000</v>
      </c>
      <c r="AG185" s="1">
        <v>0</v>
      </c>
      <c r="AH185" s="1">
        <v>0</v>
      </c>
    </row>
    <row r="186" spans="1:34" x14ac:dyDescent="0.2">
      <c r="A186" t="s">
        <v>35</v>
      </c>
      <c r="B186" t="s">
        <v>648</v>
      </c>
      <c r="C186" t="s">
        <v>619</v>
      </c>
      <c r="D186" t="s">
        <v>620</v>
      </c>
      <c r="E186" t="s">
        <v>378</v>
      </c>
      <c r="F186" t="s">
        <v>379</v>
      </c>
      <c r="G186" t="s">
        <v>637</v>
      </c>
      <c r="H186" t="s">
        <v>638</v>
      </c>
      <c r="I186" t="s">
        <v>37</v>
      </c>
      <c r="J186" t="s">
        <v>54</v>
      </c>
      <c r="K186" t="s">
        <v>639</v>
      </c>
      <c r="L186" t="s">
        <v>640</v>
      </c>
      <c r="M186" t="s">
        <v>305</v>
      </c>
      <c r="N186" t="s">
        <v>306</v>
      </c>
      <c r="O186" t="s">
        <v>641</v>
      </c>
      <c r="P186" t="s">
        <v>642</v>
      </c>
      <c r="Q186" t="s">
        <v>643</v>
      </c>
      <c r="R186" t="s">
        <v>644</v>
      </c>
      <c r="S186" t="s">
        <v>507</v>
      </c>
      <c r="T186" t="s">
        <v>508</v>
      </c>
      <c r="U186" t="s">
        <v>597</v>
      </c>
      <c r="V186" s="1">
        <v>258300000</v>
      </c>
      <c r="W186" s="1">
        <v>0</v>
      </c>
      <c r="X186" s="1">
        <v>0</v>
      </c>
      <c r="Y186" s="1">
        <v>0</v>
      </c>
      <c r="Z186" s="1">
        <v>0</v>
      </c>
      <c r="AA186" s="1">
        <v>258300000</v>
      </c>
      <c r="AB186" s="1">
        <v>0</v>
      </c>
      <c r="AC186" s="1">
        <v>0</v>
      </c>
      <c r="AD186" s="1">
        <v>0</v>
      </c>
      <c r="AE186" s="1">
        <v>0</v>
      </c>
      <c r="AF186" s="1">
        <v>258300000</v>
      </c>
      <c r="AG186" s="1">
        <v>0</v>
      </c>
      <c r="AH186" s="1">
        <v>0</v>
      </c>
    </row>
    <row r="187" spans="1:34" x14ac:dyDescent="0.2">
      <c r="A187" t="s">
        <v>35</v>
      </c>
      <c r="B187" t="s">
        <v>649</v>
      </c>
      <c r="C187" t="s">
        <v>57</v>
      </c>
      <c r="D187" t="s">
        <v>58</v>
      </c>
      <c r="E187" t="s">
        <v>378</v>
      </c>
      <c r="F187" t="s">
        <v>379</v>
      </c>
      <c r="G187" t="s">
        <v>637</v>
      </c>
      <c r="H187" t="s">
        <v>638</v>
      </c>
      <c r="I187" t="s">
        <v>37</v>
      </c>
      <c r="J187" t="s">
        <v>54</v>
      </c>
      <c r="K187" t="s">
        <v>639</v>
      </c>
      <c r="L187" t="s">
        <v>640</v>
      </c>
      <c r="M187" t="s">
        <v>305</v>
      </c>
      <c r="N187" t="s">
        <v>306</v>
      </c>
      <c r="O187" t="s">
        <v>646</v>
      </c>
      <c r="P187" t="s">
        <v>647</v>
      </c>
      <c r="Q187" t="s">
        <v>643</v>
      </c>
      <c r="R187" t="s">
        <v>644</v>
      </c>
      <c r="S187" t="s">
        <v>507</v>
      </c>
      <c r="T187" t="s">
        <v>508</v>
      </c>
      <c r="U187" t="s">
        <v>650</v>
      </c>
      <c r="V187" s="1">
        <v>820661132</v>
      </c>
      <c r="W187" s="1">
        <v>0</v>
      </c>
      <c r="X187" s="1">
        <v>0</v>
      </c>
      <c r="Y187" s="1">
        <v>0</v>
      </c>
      <c r="Z187" s="1">
        <v>0</v>
      </c>
      <c r="AA187" s="1">
        <v>820661132</v>
      </c>
      <c r="AB187" s="1">
        <v>397658343</v>
      </c>
      <c r="AC187" s="1">
        <v>358859315</v>
      </c>
      <c r="AD187" s="1">
        <v>358859315</v>
      </c>
      <c r="AE187" s="1">
        <v>358859315</v>
      </c>
      <c r="AF187" s="1">
        <v>423002789</v>
      </c>
      <c r="AG187" s="1">
        <v>0</v>
      </c>
      <c r="AH187" s="1">
        <v>0</v>
      </c>
    </row>
    <row r="188" spans="1:34" x14ac:dyDescent="0.2">
      <c r="A188" t="s">
        <v>35</v>
      </c>
      <c r="B188" t="s">
        <v>651</v>
      </c>
      <c r="C188" t="s">
        <v>57</v>
      </c>
      <c r="D188" t="s">
        <v>58</v>
      </c>
      <c r="E188" t="s">
        <v>378</v>
      </c>
      <c r="F188" t="s">
        <v>379</v>
      </c>
      <c r="G188" t="s">
        <v>637</v>
      </c>
      <c r="H188" t="s">
        <v>638</v>
      </c>
      <c r="I188" t="s">
        <v>37</v>
      </c>
      <c r="J188" t="s">
        <v>54</v>
      </c>
      <c r="K188" t="s">
        <v>639</v>
      </c>
      <c r="L188" t="s">
        <v>640</v>
      </c>
      <c r="M188" t="s">
        <v>305</v>
      </c>
      <c r="N188" t="s">
        <v>306</v>
      </c>
      <c r="O188" t="s">
        <v>641</v>
      </c>
      <c r="P188" t="s">
        <v>642</v>
      </c>
      <c r="Q188" t="s">
        <v>643</v>
      </c>
      <c r="R188" t="s">
        <v>644</v>
      </c>
      <c r="S188" t="s">
        <v>507</v>
      </c>
      <c r="T188" t="s">
        <v>508</v>
      </c>
      <c r="U188" t="s">
        <v>652</v>
      </c>
      <c r="V188" s="1">
        <v>239329381</v>
      </c>
      <c r="W188" s="1">
        <v>0</v>
      </c>
      <c r="X188" s="1">
        <v>0</v>
      </c>
      <c r="Y188" s="1">
        <v>0</v>
      </c>
      <c r="Z188" s="1">
        <v>0</v>
      </c>
      <c r="AA188" s="1">
        <v>239329381</v>
      </c>
      <c r="AB188" s="1">
        <v>237843764</v>
      </c>
      <c r="AC188" s="1">
        <v>237843764</v>
      </c>
      <c r="AD188" s="1">
        <v>237843764</v>
      </c>
      <c r="AE188" s="1">
        <v>237843764</v>
      </c>
      <c r="AF188" s="1">
        <v>1485617</v>
      </c>
      <c r="AG188" s="1">
        <v>0</v>
      </c>
      <c r="AH188" s="1">
        <v>0</v>
      </c>
    </row>
    <row r="189" spans="1:34" x14ac:dyDescent="0.2">
      <c r="A189" t="s">
        <v>35</v>
      </c>
      <c r="B189" t="s">
        <v>653</v>
      </c>
      <c r="C189" t="s">
        <v>433</v>
      </c>
      <c r="D189" t="s">
        <v>434</v>
      </c>
      <c r="E189" t="s">
        <v>378</v>
      </c>
      <c r="F189" t="s">
        <v>379</v>
      </c>
      <c r="G189" t="s">
        <v>637</v>
      </c>
      <c r="H189" t="s">
        <v>638</v>
      </c>
      <c r="I189" t="s">
        <v>37</v>
      </c>
      <c r="J189" t="s">
        <v>54</v>
      </c>
      <c r="K189" t="s">
        <v>654</v>
      </c>
      <c r="L189" t="s">
        <v>655</v>
      </c>
      <c r="M189" t="s">
        <v>305</v>
      </c>
      <c r="N189" t="s">
        <v>306</v>
      </c>
      <c r="O189" t="s">
        <v>656</v>
      </c>
      <c r="P189" t="s">
        <v>657</v>
      </c>
      <c r="Q189" t="s">
        <v>658</v>
      </c>
      <c r="R189" t="s">
        <v>659</v>
      </c>
      <c r="S189" t="s">
        <v>507</v>
      </c>
      <c r="T189" t="s">
        <v>508</v>
      </c>
      <c r="U189" t="s">
        <v>597</v>
      </c>
      <c r="V189" s="1">
        <v>81500000</v>
      </c>
      <c r="W189" s="1">
        <v>0</v>
      </c>
      <c r="X189" s="1">
        <v>0</v>
      </c>
      <c r="Y189" s="1">
        <v>5720000</v>
      </c>
      <c r="Z189" s="1">
        <v>0</v>
      </c>
      <c r="AA189" s="1">
        <v>87220000</v>
      </c>
      <c r="AB189" s="1">
        <v>44797600</v>
      </c>
      <c r="AC189" s="1">
        <v>44797600</v>
      </c>
      <c r="AD189" s="1">
        <v>29073600</v>
      </c>
      <c r="AE189" s="1">
        <v>29073600</v>
      </c>
      <c r="AF189" s="1">
        <v>42422400</v>
      </c>
      <c r="AG189" s="1">
        <v>15724000</v>
      </c>
      <c r="AH189" s="1">
        <v>0</v>
      </c>
    </row>
    <row r="190" spans="1:34" x14ac:dyDescent="0.2">
      <c r="A190" t="s">
        <v>35</v>
      </c>
      <c r="B190" t="s">
        <v>660</v>
      </c>
      <c r="C190" t="s">
        <v>433</v>
      </c>
      <c r="D190" t="s">
        <v>434</v>
      </c>
      <c r="E190" t="s">
        <v>378</v>
      </c>
      <c r="F190" t="s">
        <v>379</v>
      </c>
      <c r="G190" t="s">
        <v>637</v>
      </c>
      <c r="H190" t="s">
        <v>638</v>
      </c>
      <c r="I190" t="s">
        <v>37</v>
      </c>
      <c r="J190" t="s">
        <v>54</v>
      </c>
      <c r="K190" t="s">
        <v>661</v>
      </c>
      <c r="L190" t="s">
        <v>662</v>
      </c>
      <c r="M190" t="s">
        <v>305</v>
      </c>
      <c r="N190" t="s">
        <v>306</v>
      </c>
      <c r="O190" t="s">
        <v>663</v>
      </c>
      <c r="P190" t="s">
        <v>664</v>
      </c>
      <c r="Q190" t="s">
        <v>665</v>
      </c>
      <c r="R190" t="s">
        <v>666</v>
      </c>
      <c r="S190" t="s">
        <v>507</v>
      </c>
      <c r="T190" t="s">
        <v>508</v>
      </c>
      <c r="U190" t="s">
        <v>597</v>
      </c>
      <c r="V190" s="1">
        <v>36000000</v>
      </c>
      <c r="W190" s="1">
        <v>0</v>
      </c>
      <c r="X190" s="1">
        <v>0</v>
      </c>
      <c r="Y190" s="1">
        <v>0</v>
      </c>
      <c r="Z190" s="1">
        <v>2000000</v>
      </c>
      <c r="AA190" s="1">
        <v>34000000</v>
      </c>
      <c r="AB190" s="1">
        <v>18550460</v>
      </c>
      <c r="AC190" s="1">
        <v>18550460</v>
      </c>
      <c r="AD190" s="1">
        <v>10006460</v>
      </c>
      <c r="AE190" s="1">
        <v>10006460</v>
      </c>
      <c r="AF190" s="1">
        <v>15449540</v>
      </c>
      <c r="AG190" s="1">
        <v>8544000</v>
      </c>
      <c r="AH190" s="1">
        <v>0</v>
      </c>
    </row>
    <row r="191" spans="1:34" x14ac:dyDescent="0.2">
      <c r="A191" t="s">
        <v>35</v>
      </c>
      <c r="B191" t="s">
        <v>667</v>
      </c>
      <c r="C191" t="s">
        <v>584</v>
      </c>
      <c r="D191" t="s">
        <v>585</v>
      </c>
      <c r="E191" t="s">
        <v>378</v>
      </c>
      <c r="F191" t="s">
        <v>379</v>
      </c>
      <c r="G191" t="s">
        <v>525</v>
      </c>
      <c r="H191" t="s">
        <v>526</v>
      </c>
      <c r="I191" t="s">
        <v>37</v>
      </c>
      <c r="J191" t="s">
        <v>54</v>
      </c>
      <c r="K191" t="s">
        <v>623</v>
      </c>
      <c r="L191" t="s">
        <v>624</v>
      </c>
      <c r="M191" t="s">
        <v>305</v>
      </c>
      <c r="N191" t="s">
        <v>306</v>
      </c>
      <c r="O191" t="s">
        <v>625</v>
      </c>
      <c r="P191" t="s">
        <v>626</v>
      </c>
      <c r="Q191" t="s">
        <v>627</v>
      </c>
      <c r="R191" t="s">
        <v>628</v>
      </c>
      <c r="S191" t="s">
        <v>507</v>
      </c>
      <c r="T191" t="s">
        <v>508</v>
      </c>
      <c r="U191" t="s">
        <v>668</v>
      </c>
      <c r="V191" s="1">
        <v>0</v>
      </c>
      <c r="W191" s="1">
        <v>1380000</v>
      </c>
      <c r="X191" s="1">
        <v>0</v>
      </c>
      <c r="Y191" s="1">
        <v>0</v>
      </c>
      <c r="Z191" s="1">
        <v>0</v>
      </c>
      <c r="AA191" s="1">
        <v>1380000</v>
      </c>
      <c r="AB191" s="1">
        <v>0</v>
      </c>
      <c r="AC191" s="1">
        <v>0</v>
      </c>
      <c r="AD191" s="1">
        <v>0</v>
      </c>
      <c r="AE191" s="1">
        <v>0</v>
      </c>
      <c r="AF191" s="1">
        <v>1380000</v>
      </c>
      <c r="AG191" s="1">
        <v>0</v>
      </c>
      <c r="AH191" s="1">
        <v>0</v>
      </c>
    </row>
    <row r="192" spans="1:34" x14ac:dyDescent="0.2">
      <c r="A192" t="s">
        <v>35</v>
      </c>
      <c r="B192" t="s">
        <v>669</v>
      </c>
      <c r="C192" t="s">
        <v>584</v>
      </c>
      <c r="D192" t="s">
        <v>585</v>
      </c>
      <c r="E192" t="s">
        <v>378</v>
      </c>
      <c r="F192" t="s">
        <v>379</v>
      </c>
      <c r="G192" t="s">
        <v>637</v>
      </c>
      <c r="H192" t="s">
        <v>638</v>
      </c>
      <c r="I192" t="s">
        <v>37</v>
      </c>
      <c r="J192" t="s">
        <v>54</v>
      </c>
      <c r="K192" t="s">
        <v>639</v>
      </c>
      <c r="L192" t="s">
        <v>640</v>
      </c>
      <c r="M192" t="s">
        <v>305</v>
      </c>
      <c r="N192" t="s">
        <v>306</v>
      </c>
      <c r="O192" t="s">
        <v>646</v>
      </c>
      <c r="P192" t="s">
        <v>647</v>
      </c>
      <c r="Q192" t="s">
        <v>643</v>
      </c>
      <c r="R192" t="s">
        <v>644</v>
      </c>
      <c r="S192" t="s">
        <v>507</v>
      </c>
      <c r="T192" t="s">
        <v>508</v>
      </c>
      <c r="U192" t="s">
        <v>668</v>
      </c>
      <c r="V192" s="1">
        <v>0</v>
      </c>
      <c r="W192" s="1">
        <v>187972000</v>
      </c>
      <c r="X192" s="1">
        <v>0</v>
      </c>
      <c r="Y192" s="1">
        <v>0</v>
      </c>
      <c r="Z192" s="1">
        <v>0</v>
      </c>
      <c r="AA192" s="1">
        <v>187972000</v>
      </c>
      <c r="AB192" s="1">
        <v>185890000</v>
      </c>
      <c r="AC192" s="1">
        <v>185890000</v>
      </c>
      <c r="AD192" s="1">
        <v>185890000</v>
      </c>
      <c r="AE192" s="1">
        <v>185890000</v>
      </c>
      <c r="AF192" s="1">
        <v>2082000</v>
      </c>
      <c r="AG192" s="1">
        <v>0</v>
      </c>
      <c r="AH192" s="1">
        <v>0</v>
      </c>
    </row>
    <row r="193" spans="1:34" x14ac:dyDescent="0.2">
      <c r="A193" t="s">
        <v>35</v>
      </c>
      <c r="B193" t="s">
        <v>670</v>
      </c>
      <c r="C193" t="s">
        <v>50</v>
      </c>
      <c r="D193" t="s">
        <v>51</v>
      </c>
      <c r="E193" t="s">
        <v>378</v>
      </c>
      <c r="F193" t="s">
        <v>379</v>
      </c>
      <c r="G193" t="s">
        <v>637</v>
      </c>
      <c r="H193" t="s">
        <v>638</v>
      </c>
      <c r="I193" t="s">
        <v>37</v>
      </c>
      <c r="J193" t="s">
        <v>54</v>
      </c>
      <c r="K193" t="s">
        <v>639</v>
      </c>
      <c r="L193" t="s">
        <v>640</v>
      </c>
      <c r="M193" t="s">
        <v>305</v>
      </c>
      <c r="N193" t="s">
        <v>306</v>
      </c>
      <c r="O193" t="s">
        <v>641</v>
      </c>
      <c r="P193" t="s">
        <v>642</v>
      </c>
      <c r="Q193" t="s">
        <v>643</v>
      </c>
      <c r="R193" t="s">
        <v>644</v>
      </c>
      <c r="S193" t="s">
        <v>507</v>
      </c>
      <c r="T193" t="s">
        <v>508</v>
      </c>
      <c r="U193" t="s">
        <v>671</v>
      </c>
      <c r="V193" s="1">
        <v>0</v>
      </c>
      <c r="W193" s="1">
        <v>0</v>
      </c>
      <c r="X193" s="1">
        <v>0</v>
      </c>
      <c r="Y193" s="1">
        <v>417535749</v>
      </c>
      <c r="Z193" s="1">
        <v>0</v>
      </c>
      <c r="AA193" s="1">
        <v>417535749</v>
      </c>
      <c r="AB193" s="1">
        <v>417535350</v>
      </c>
      <c r="AC193" s="1">
        <v>417535350</v>
      </c>
      <c r="AD193" s="1">
        <v>304745370</v>
      </c>
      <c r="AE193" s="1">
        <v>304745370</v>
      </c>
      <c r="AF193" s="1">
        <v>399</v>
      </c>
      <c r="AG193" s="1">
        <v>112789980</v>
      </c>
      <c r="AH193" s="1">
        <v>0</v>
      </c>
    </row>
    <row r="194" spans="1:34" x14ac:dyDescent="0.2">
      <c r="A194" t="s">
        <v>35</v>
      </c>
      <c r="B194" t="s">
        <v>672</v>
      </c>
      <c r="C194" t="s">
        <v>50</v>
      </c>
      <c r="D194" t="s">
        <v>51</v>
      </c>
      <c r="E194" t="s">
        <v>378</v>
      </c>
      <c r="F194" t="s">
        <v>379</v>
      </c>
      <c r="G194" t="s">
        <v>637</v>
      </c>
      <c r="H194" t="s">
        <v>638</v>
      </c>
      <c r="I194" t="s">
        <v>37</v>
      </c>
      <c r="J194" t="s">
        <v>54</v>
      </c>
      <c r="K194" t="s">
        <v>639</v>
      </c>
      <c r="L194" t="s">
        <v>640</v>
      </c>
      <c r="M194" t="s">
        <v>305</v>
      </c>
      <c r="N194" t="s">
        <v>306</v>
      </c>
      <c r="O194" t="s">
        <v>646</v>
      </c>
      <c r="P194" t="s">
        <v>647</v>
      </c>
      <c r="Q194" t="s">
        <v>643</v>
      </c>
      <c r="R194" t="s">
        <v>644</v>
      </c>
      <c r="S194" t="s">
        <v>507</v>
      </c>
      <c r="T194" t="s">
        <v>508</v>
      </c>
      <c r="U194" t="s">
        <v>671</v>
      </c>
      <c r="V194" s="1">
        <v>0</v>
      </c>
      <c r="W194" s="1">
        <v>0</v>
      </c>
      <c r="X194" s="1">
        <v>0</v>
      </c>
      <c r="Y194" s="1">
        <v>542364251</v>
      </c>
      <c r="Z194" s="1">
        <v>0</v>
      </c>
      <c r="AA194" s="1">
        <v>542364251</v>
      </c>
      <c r="AB194" s="1">
        <v>542364251</v>
      </c>
      <c r="AC194" s="1">
        <v>542364251</v>
      </c>
      <c r="AD194" s="1">
        <v>418840430</v>
      </c>
      <c r="AE194" s="1">
        <v>418840430</v>
      </c>
      <c r="AF194" s="1">
        <v>0</v>
      </c>
      <c r="AG194" s="1">
        <v>123523821</v>
      </c>
      <c r="AH194" s="1">
        <v>0</v>
      </c>
    </row>
    <row r="195" spans="1:34" x14ac:dyDescent="0.2">
      <c r="A195" t="s">
        <v>35</v>
      </c>
      <c r="B195" t="s">
        <v>673</v>
      </c>
      <c r="C195" t="s">
        <v>433</v>
      </c>
      <c r="D195" t="s">
        <v>434</v>
      </c>
      <c r="E195" t="s">
        <v>378</v>
      </c>
      <c r="F195" t="s">
        <v>379</v>
      </c>
      <c r="G195" t="s">
        <v>637</v>
      </c>
      <c r="H195" t="s">
        <v>638</v>
      </c>
      <c r="I195" t="s">
        <v>37</v>
      </c>
      <c r="J195" t="s">
        <v>54</v>
      </c>
      <c r="K195" t="s">
        <v>639</v>
      </c>
      <c r="L195" t="s">
        <v>640</v>
      </c>
      <c r="M195" t="s">
        <v>305</v>
      </c>
      <c r="N195" t="s">
        <v>306</v>
      </c>
      <c r="O195" t="s">
        <v>646</v>
      </c>
      <c r="P195" t="s">
        <v>647</v>
      </c>
      <c r="Q195" t="s">
        <v>643</v>
      </c>
      <c r="R195" t="s">
        <v>644</v>
      </c>
      <c r="S195" t="s">
        <v>507</v>
      </c>
      <c r="T195" t="s">
        <v>508</v>
      </c>
      <c r="U195" t="s">
        <v>671</v>
      </c>
      <c r="V195" s="1">
        <v>0</v>
      </c>
      <c r="W195" s="1">
        <v>103375889</v>
      </c>
      <c r="X195" s="1">
        <v>0</v>
      </c>
      <c r="Y195" s="1">
        <v>0</v>
      </c>
      <c r="Z195" s="1">
        <v>0</v>
      </c>
      <c r="AA195" s="1">
        <v>103375889</v>
      </c>
      <c r="AB195" s="1">
        <v>103375889</v>
      </c>
      <c r="AC195" s="1">
        <v>103375889</v>
      </c>
      <c r="AD195" s="1">
        <v>0</v>
      </c>
      <c r="AE195" s="1">
        <v>0</v>
      </c>
      <c r="AF195" s="1">
        <v>0</v>
      </c>
      <c r="AG195" s="1">
        <v>103375889</v>
      </c>
      <c r="AH195" s="1">
        <v>0</v>
      </c>
    </row>
    <row r="196" spans="1:34" x14ac:dyDescent="0.2">
      <c r="A196" t="s">
        <v>35</v>
      </c>
      <c r="B196" t="s">
        <v>674</v>
      </c>
      <c r="C196" t="s">
        <v>59</v>
      </c>
      <c r="D196" t="s">
        <v>60</v>
      </c>
      <c r="E196" t="s">
        <v>378</v>
      </c>
      <c r="F196" t="s">
        <v>379</v>
      </c>
      <c r="G196" t="s">
        <v>637</v>
      </c>
      <c r="H196" t="s">
        <v>638</v>
      </c>
      <c r="I196" t="s">
        <v>37</v>
      </c>
      <c r="J196" t="s">
        <v>54</v>
      </c>
      <c r="K196" t="s">
        <v>639</v>
      </c>
      <c r="L196" t="s">
        <v>640</v>
      </c>
      <c r="M196" t="s">
        <v>305</v>
      </c>
      <c r="N196" t="s">
        <v>306</v>
      </c>
      <c r="O196" t="s">
        <v>646</v>
      </c>
      <c r="P196" t="s">
        <v>647</v>
      </c>
      <c r="Q196" t="s">
        <v>643</v>
      </c>
      <c r="R196" t="s">
        <v>644</v>
      </c>
      <c r="S196" t="s">
        <v>507</v>
      </c>
      <c r="T196" t="s">
        <v>508</v>
      </c>
      <c r="U196" t="s">
        <v>671</v>
      </c>
      <c r="V196" s="1">
        <v>0</v>
      </c>
      <c r="W196" s="1">
        <v>128293610</v>
      </c>
      <c r="X196" s="1">
        <v>0</v>
      </c>
      <c r="Y196" s="1">
        <v>0</v>
      </c>
      <c r="Z196" s="1">
        <v>0</v>
      </c>
      <c r="AA196" s="1">
        <v>128293610</v>
      </c>
      <c r="AB196" s="1">
        <v>128293610</v>
      </c>
      <c r="AC196" s="1">
        <v>128293610</v>
      </c>
      <c r="AD196" s="1">
        <v>0</v>
      </c>
      <c r="AE196" s="1">
        <v>0</v>
      </c>
      <c r="AF196" s="1">
        <v>0</v>
      </c>
      <c r="AG196" s="1">
        <v>128293610</v>
      </c>
      <c r="AH196" s="1">
        <v>0</v>
      </c>
    </row>
    <row r="197" spans="1:34" x14ac:dyDescent="0.2">
      <c r="A197" t="s">
        <v>35</v>
      </c>
      <c r="B197" t="s">
        <v>675</v>
      </c>
      <c r="C197" t="s">
        <v>619</v>
      </c>
      <c r="D197" t="s">
        <v>620</v>
      </c>
      <c r="E197" t="s">
        <v>378</v>
      </c>
      <c r="F197" t="s">
        <v>379</v>
      </c>
      <c r="G197" t="s">
        <v>637</v>
      </c>
      <c r="H197" t="s">
        <v>638</v>
      </c>
      <c r="I197" t="s">
        <v>37</v>
      </c>
      <c r="J197" t="s">
        <v>54</v>
      </c>
      <c r="K197" t="s">
        <v>639</v>
      </c>
      <c r="L197" t="s">
        <v>640</v>
      </c>
      <c r="M197" t="s">
        <v>305</v>
      </c>
      <c r="N197" t="s">
        <v>306</v>
      </c>
      <c r="O197" t="s">
        <v>641</v>
      </c>
      <c r="P197" t="s">
        <v>642</v>
      </c>
      <c r="Q197" t="s">
        <v>643</v>
      </c>
      <c r="R197" t="s">
        <v>644</v>
      </c>
      <c r="S197" t="s">
        <v>507</v>
      </c>
      <c r="T197" t="s">
        <v>508</v>
      </c>
      <c r="U197" t="s">
        <v>676</v>
      </c>
      <c r="V197" s="1">
        <v>0</v>
      </c>
      <c r="W197" s="1">
        <v>294000000</v>
      </c>
      <c r="X197" s="1">
        <v>0</v>
      </c>
      <c r="Y197" s="1">
        <v>0</v>
      </c>
      <c r="Z197" s="1">
        <v>0</v>
      </c>
      <c r="AA197" s="1">
        <v>294000000</v>
      </c>
      <c r="AB197" s="1">
        <v>294000000</v>
      </c>
      <c r="AC197" s="1">
        <v>294000000</v>
      </c>
      <c r="AD197" s="1">
        <v>0</v>
      </c>
      <c r="AE197" s="1">
        <v>0</v>
      </c>
      <c r="AF197" s="1">
        <v>0</v>
      </c>
      <c r="AG197" s="1">
        <v>294000000</v>
      </c>
      <c r="AH197" s="1">
        <v>0</v>
      </c>
    </row>
    <row r="198" spans="1:34" x14ac:dyDescent="0.2">
      <c r="A198" t="s">
        <v>35</v>
      </c>
      <c r="B198" t="s">
        <v>675</v>
      </c>
      <c r="C198" t="s">
        <v>619</v>
      </c>
      <c r="D198" t="s">
        <v>620</v>
      </c>
      <c r="E198" t="s">
        <v>378</v>
      </c>
      <c r="F198" t="s">
        <v>379</v>
      </c>
      <c r="G198" t="s">
        <v>637</v>
      </c>
      <c r="H198" t="s">
        <v>638</v>
      </c>
      <c r="I198" t="s">
        <v>37</v>
      </c>
      <c r="J198" t="s">
        <v>54</v>
      </c>
      <c r="K198" t="s">
        <v>639</v>
      </c>
      <c r="L198" t="s">
        <v>640</v>
      </c>
      <c r="M198" t="s">
        <v>305</v>
      </c>
      <c r="N198" t="s">
        <v>306</v>
      </c>
      <c r="O198" t="s">
        <v>646</v>
      </c>
      <c r="P198" t="s">
        <v>647</v>
      </c>
      <c r="Q198" t="s">
        <v>643</v>
      </c>
      <c r="R198" t="s">
        <v>644</v>
      </c>
      <c r="S198" t="s">
        <v>507</v>
      </c>
      <c r="T198" t="s">
        <v>508</v>
      </c>
      <c r="U198" t="s">
        <v>676</v>
      </c>
      <c r="V198" s="1">
        <v>0</v>
      </c>
      <c r="W198" s="1">
        <v>126000000</v>
      </c>
      <c r="X198" s="1">
        <v>0</v>
      </c>
      <c r="Y198" s="1">
        <v>0</v>
      </c>
      <c r="Z198" s="1">
        <v>0</v>
      </c>
      <c r="AA198" s="1">
        <v>126000000</v>
      </c>
      <c r="AB198" s="1">
        <v>126000000</v>
      </c>
      <c r="AC198" s="1">
        <v>126000000</v>
      </c>
      <c r="AD198" s="1">
        <v>0</v>
      </c>
      <c r="AE198" s="1">
        <v>0</v>
      </c>
      <c r="AF198" s="1">
        <v>0</v>
      </c>
      <c r="AG198" s="1">
        <v>126000000</v>
      </c>
      <c r="AH198" s="1">
        <v>0</v>
      </c>
    </row>
    <row r="199" spans="1:34" x14ac:dyDescent="0.2">
      <c r="A199" t="s">
        <v>35</v>
      </c>
      <c r="B199" t="s">
        <v>677</v>
      </c>
      <c r="C199" t="s">
        <v>584</v>
      </c>
      <c r="D199" t="s">
        <v>585</v>
      </c>
      <c r="E199" t="s">
        <v>378</v>
      </c>
      <c r="F199" t="s">
        <v>379</v>
      </c>
      <c r="G199" t="s">
        <v>637</v>
      </c>
      <c r="H199" t="s">
        <v>638</v>
      </c>
      <c r="I199" t="s">
        <v>37</v>
      </c>
      <c r="J199" t="s">
        <v>54</v>
      </c>
      <c r="K199" t="s">
        <v>654</v>
      </c>
      <c r="L199" t="s">
        <v>655</v>
      </c>
      <c r="M199" t="s">
        <v>305</v>
      </c>
      <c r="N199" t="s">
        <v>306</v>
      </c>
      <c r="O199" t="s">
        <v>656</v>
      </c>
      <c r="P199" t="s">
        <v>657</v>
      </c>
      <c r="Q199" t="s">
        <v>658</v>
      </c>
      <c r="R199" t="s">
        <v>659</v>
      </c>
      <c r="S199" t="s">
        <v>507</v>
      </c>
      <c r="T199" t="s">
        <v>508</v>
      </c>
      <c r="U199" t="s">
        <v>597</v>
      </c>
      <c r="V199" s="1">
        <v>0</v>
      </c>
      <c r="W199" s="1">
        <v>0</v>
      </c>
      <c r="X199" s="1">
        <v>0</v>
      </c>
      <c r="Y199" s="1">
        <v>9000000</v>
      </c>
      <c r="Z199" s="1">
        <v>0</v>
      </c>
      <c r="AA199" s="1">
        <v>9000000</v>
      </c>
      <c r="AB199" s="1">
        <v>0</v>
      </c>
      <c r="AC199" s="1">
        <v>0</v>
      </c>
      <c r="AD199" s="1">
        <v>0</v>
      </c>
      <c r="AE199" s="1">
        <v>0</v>
      </c>
      <c r="AF199" s="1">
        <v>9000000</v>
      </c>
      <c r="AG199" s="1">
        <v>0</v>
      </c>
      <c r="AH199" s="1">
        <v>0</v>
      </c>
    </row>
    <row r="200" spans="1:34" x14ac:dyDescent="0.2">
      <c r="A200" t="s">
        <v>35</v>
      </c>
      <c r="B200" t="s">
        <v>678</v>
      </c>
      <c r="S200" t="s">
        <v>37</v>
      </c>
      <c r="T200" t="s">
        <v>37</v>
      </c>
      <c r="U200" t="s">
        <v>679</v>
      </c>
      <c r="V200" s="1">
        <v>4510721961</v>
      </c>
      <c r="W200" s="1">
        <v>2404652250.5900002</v>
      </c>
      <c r="X200" s="1">
        <v>5212716</v>
      </c>
      <c r="Y200" s="1">
        <v>132662332</v>
      </c>
      <c r="Z200" s="1">
        <v>117662332</v>
      </c>
      <c r="AA200" s="1">
        <v>6925161495.5900002</v>
      </c>
      <c r="AB200" s="1">
        <v>5603589275.6599998</v>
      </c>
      <c r="AC200" s="1">
        <v>3923291254.0100002</v>
      </c>
      <c r="AD200" s="1">
        <v>3116743280.0100002</v>
      </c>
      <c r="AE200" s="1">
        <v>3116743280.0100002</v>
      </c>
      <c r="AF200" s="1">
        <v>1321572219.9300001</v>
      </c>
      <c r="AG200" s="1">
        <v>806547974</v>
      </c>
      <c r="AH200" s="1">
        <v>0</v>
      </c>
    </row>
    <row r="201" spans="1:34" x14ac:dyDescent="0.2">
      <c r="A201" t="s">
        <v>35</v>
      </c>
      <c r="B201" t="s">
        <v>680</v>
      </c>
      <c r="C201" t="s">
        <v>433</v>
      </c>
      <c r="D201" t="s">
        <v>434</v>
      </c>
      <c r="E201" t="s">
        <v>681</v>
      </c>
      <c r="F201" t="s">
        <v>682</v>
      </c>
      <c r="G201" t="s">
        <v>683</v>
      </c>
      <c r="H201" t="s">
        <v>684</v>
      </c>
      <c r="I201" t="s">
        <v>37</v>
      </c>
      <c r="J201" t="s">
        <v>54</v>
      </c>
      <c r="K201" t="s">
        <v>685</v>
      </c>
      <c r="L201" t="s">
        <v>686</v>
      </c>
      <c r="M201" t="s">
        <v>687</v>
      </c>
      <c r="N201" t="s">
        <v>688</v>
      </c>
      <c r="O201" t="s">
        <v>689</v>
      </c>
      <c r="P201" t="s">
        <v>690</v>
      </c>
      <c r="Q201" t="s">
        <v>691</v>
      </c>
      <c r="R201" t="s">
        <v>692</v>
      </c>
      <c r="S201" t="s">
        <v>507</v>
      </c>
      <c r="T201" t="s">
        <v>508</v>
      </c>
      <c r="U201" t="s">
        <v>693</v>
      </c>
      <c r="V201" s="1">
        <v>60000000</v>
      </c>
      <c r="W201" s="1">
        <v>0</v>
      </c>
      <c r="X201" s="1">
        <v>0</v>
      </c>
      <c r="Y201" s="1">
        <v>0</v>
      </c>
      <c r="Z201" s="1">
        <v>4059600</v>
      </c>
      <c r="AA201" s="1">
        <v>55940400</v>
      </c>
      <c r="AB201" s="1">
        <v>22620400</v>
      </c>
      <c r="AC201" s="1">
        <v>22620400</v>
      </c>
      <c r="AD201" s="1">
        <v>17956400</v>
      </c>
      <c r="AE201" s="1">
        <v>17956400</v>
      </c>
      <c r="AF201" s="1">
        <v>33320000</v>
      </c>
      <c r="AG201" s="1">
        <v>4664000</v>
      </c>
      <c r="AH201" s="1">
        <v>0</v>
      </c>
    </row>
    <row r="202" spans="1:34" x14ac:dyDescent="0.2">
      <c r="A202" t="s">
        <v>35</v>
      </c>
      <c r="B202" t="s">
        <v>694</v>
      </c>
      <c r="C202" t="s">
        <v>619</v>
      </c>
      <c r="D202" t="s">
        <v>620</v>
      </c>
      <c r="E202" t="s">
        <v>681</v>
      </c>
      <c r="F202" t="s">
        <v>682</v>
      </c>
      <c r="G202" t="s">
        <v>683</v>
      </c>
      <c r="H202" t="s">
        <v>684</v>
      </c>
      <c r="I202" t="s">
        <v>37</v>
      </c>
      <c r="J202" t="s">
        <v>54</v>
      </c>
      <c r="K202" t="s">
        <v>685</v>
      </c>
      <c r="L202" t="s">
        <v>686</v>
      </c>
      <c r="M202" t="s">
        <v>687</v>
      </c>
      <c r="N202" t="s">
        <v>688</v>
      </c>
      <c r="O202" t="s">
        <v>689</v>
      </c>
      <c r="P202" t="s">
        <v>690</v>
      </c>
      <c r="Q202" t="s">
        <v>691</v>
      </c>
      <c r="R202" t="s">
        <v>692</v>
      </c>
      <c r="S202" t="s">
        <v>507</v>
      </c>
      <c r="T202" t="s">
        <v>508</v>
      </c>
      <c r="U202" t="s">
        <v>693</v>
      </c>
      <c r="V202" s="1">
        <v>400000000</v>
      </c>
      <c r="W202" s="1">
        <v>0</v>
      </c>
      <c r="X202" s="1">
        <v>0</v>
      </c>
      <c r="Y202" s="1">
        <v>0</v>
      </c>
      <c r="Z202" s="1">
        <v>0</v>
      </c>
      <c r="AA202" s="1">
        <v>400000000</v>
      </c>
      <c r="AB202" s="1">
        <v>0</v>
      </c>
      <c r="AC202" s="1">
        <v>0</v>
      </c>
      <c r="AD202" s="1">
        <v>0</v>
      </c>
      <c r="AE202" s="1">
        <v>0</v>
      </c>
      <c r="AF202" s="1">
        <v>400000000</v>
      </c>
      <c r="AG202" s="1">
        <v>0</v>
      </c>
      <c r="AH202" s="1">
        <v>0</v>
      </c>
    </row>
    <row r="203" spans="1:34" x14ac:dyDescent="0.2">
      <c r="A203" t="s">
        <v>35</v>
      </c>
      <c r="B203" t="s">
        <v>695</v>
      </c>
      <c r="C203" t="s">
        <v>50</v>
      </c>
      <c r="D203" t="s">
        <v>51</v>
      </c>
      <c r="E203" t="s">
        <v>681</v>
      </c>
      <c r="F203" t="s">
        <v>682</v>
      </c>
      <c r="G203" t="s">
        <v>683</v>
      </c>
      <c r="H203" t="s">
        <v>684</v>
      </c>
      <c r="I203" t="s">
        <v>37</v>
      </c>
      <c r="J203" t="s">
        <v>54</v>
      </c>
      <c r="K203" t="s">
        <v>685</v>
      </c>
      <c r="L203" t="s">
        <v>686</v>
      </c>
      <c r="M203" t="s">
        <v>687</v>
      </c>
      <c r="N203" t="s">
        <v>688</v>
      </c>
      <c r="O203" t="s">
        <v>689</v>
      </c>
      <c r="P203" t="s">
        <v>690</v>
      </c>
      <c r="Q203" t="s">
        <v>691</v>
      </c>
      <c r="R203" t="s">
        <v>692</v>
      </c>
      <c r="S203" t="s">
        <v>507</v>
      </c>
      <c r="T203" t="s">
        <v>508</v>
      </c>
      <c r="U203" t="s">
        <v>693</v>
      </c>
      <c r="V203" s="1">
        <v>800000000</v>
      </c>
      <c r="W203" s="1">
        <v>0</v>
      </c>
      <c r="X203" s="1">
        <v>0</v>
      </c>
      <c r="Y203" s="1">
        <v>0</v>
      </c>
      <c r="Z203" s="1">
        <v>0</v>
      </c>
      <c r="AA203" s="1">
        <v>800000000</v>
      </c>
      <c r="AB203" s="1">
        <v>800000000</v>
      </c>
      <c r="AC203" s="1">
        <v>504661907.00999999</v>
      </c>
      <c r="AD203" s="1">
        <v>504661907.00999999</v>
      </c>
      <c r="AE203" s="1">
        <v>504661907.00999999</v>
      </c>
      <c r="AF203" s="1">
        <v>0</v>
      </c>
      <c r="AG203" s="1">
        <v>0</v>
      </c>
      <c r="AH203" s="1">
        <v>0</v>
      </c>
    </row>
    <row r="204" spans="1:34" x14ac:dyDescent="0.2">
      <c r="A204" t="s">
        <v>35</v>
      </c>
      <c r="B204" t="s">
        <v>696</v>
      </c>
      <c r="C204" t="s">
        <v>50</v>
      </c>
      <c r="D204" t="s">
        <v>51</v>
      </c>
      <c r="E204" t="s">
        <v>681</v>
      </c>
      <c r="F204" t="s">
        <v>682</v>
      </c>
      <c r="G204" t="s">
        <v>683</v>
      </c>
      <c r="H204" t="s">
        <v>684</v>
      </c>
      <c r="I204" t="s">
        <v>37</v>
      </c>
      <c r="J204" t="s">
        <v>54</v>
      </c>
      <c r="K204" t="s">
        <v>697</v>
      </c>
      <c r="L204" t="s">
        <v>698</v>
      </c>
      <c r="M204" t="s">
        <v>687</v>
      </c>
      <c r="N204" t="s">
        <v>688</v>
      </c>
      <c r="O204" t="s">
        <v>689</v>
      </c>
      <c r="P204" t="s">
        <v>690</v>
      </c>
      <c r="Q204" t="s">
        <v>699</v>
      </c>
      <c r="R204" t="s">
        <v>700</v>
      </c>
      <c r="S204" t="s">
        <v>507</v>
      </c>
      <c r="T204" t="s">
        <v>508</v>
      </c>
      <c r="U204" t="s">
        <v>693</v>
      </c>
      <c r="V204" s="1">
        <v>0</v>
      </c>
      <c r="W204" s="1">
        <v>0</v>
      </c>
      <c r="X204" s="1">
        <v>0</v>
      </c>
      <c r="Y204" s="1">
        <v>49600000</v>
      </c>
      <c r="Z204" s="1">
        <v>0</v>
      </c>
      <c r="AA204" s="1">
        <v>49600000</v>
      </c>
      <c r="AB204" s="1">
        <v>39858000</v>
      </c>
      <c r="AC204" s="1">
        <v>39858000</v>
      </c>
      <c r="AD204" s="1">
        <v>0</v>
      </c>
      <c r="AE204" s="1">
        <v>0</v>
      </c>
      <c r="AF204" s="1">
        <v>9742000</v>
      </c>
      <c r="AG204" s="1">
        <v>39858000</v>
      </c>
      <c r="AH204" s="1">
        <v>0</v>
      </c>
    </row>
    <row r="205" spans="1:34" x14ac:dyDescent="0.2">
      <c r="A205" t="s">
        <v>35</v>
      </c>
      <c r="B205" t="s">
        <v>696</v>
      </c>
      <c r="C205" t="s">
        <v>433</v>
      </c>
      <c r="D205" t="s">
        <v>434</v>
      </c>
      <c r="E205" t="s">
        <v>681</v>
      </c>
      <c r="F205" t="s">
        <v>682</v>
      </c>
      <c r="G205" t="s">
        <v>683</v>
      </c>
      <c r="H205" t="s">
        <v>684</v>
      </c>
      <c r="I205" t="s">
        <v>37</v>
      </c>
      <c r="J205" t="s">
        <v>54</v>
      </c>
      <c r="K205" t="s">
        <v>697</v>
      </c>
      <c r="L205" t="s">
        <v>698</v>
      </c>
      <c r="M205" t="s">
        <v>687</v>
      </c>
      <c r="N205" t="s">
        <v>688</v>
      </c>
      <c r="O205" t="s">
        <v>689</v>
      </c>
      <c r="P205" t="s">
        <v>690</v>
      </c>
      <c r="Q205" t="s">
        <v>699</v>
      </c>
      <c r="R205" t="s">
        <v>700</v>
      </c>
      <c r="S205" t="s">
        <v>507</v>
      </c>
      <c r="T205" t="s">
        <v>508</v>
      </c>
      <c r="U205" t="s">
        <v>693</v>
      </c>
      <c r="V205" s="1">
        <v>180800000</v>
      </c>
      <c r="W205" s="1">
        <v>0</v>
      </c>
      <c r="X205" s="1">
        <v>0</v>
      </c>
      <c r="Y205" s="1">
        <v>0</v>
      </c>
      <c r="Z205" s="1">
        <v>29980746</v>
      </c>
      <c r="AA205" s="1">
        <v>150819254</v>
      </c>
      <c r="AB205" s="1">
        <v>138321253</v>
      </c>
      <c r="AC205" s="1">
        <v>138321253</v>
      </c>
      <c r="AD205" s="1">
        <v>50987920</v>
      </c>
      <c r="AE205" s="1">
        <v>50987920</v>
      </c>
      <c r="AF205" s="1">
        <v>12498001</v>
      </c>
      <c r="AG205" s="1">
        <v>87333333</v>
      </c>
      <c r="AH205" s="1">
        <v>0</v>
      </c>
    </row>
    <row r="206" spans="1:34" x14ac:dyDescent="0.2">
      <c r="A206" t="s">
        <v>35</v>
      </c>
      <c r="B206" t="s">
        <v>701</v>
      </c>
      <c r="C206" t="s">
        <v>702</v>
      </c>
      <c r="D206" t="s">
        <v>703</v>
      </c>
      <c r="E206" t="s">
        <v>681</v>
      </c>
      <c r="F206" t="s">
        <v>682</v>
      </c>
      <c r="G206" t="s">
        <v>683</v>
      </c>
      <c r="H206" t="s">
        <v>684</v>
      </c>
      <c r="I206" t="s">
        <v>37</v>
      </c>
      <c r="J206" t="s">
        <v>54</v>
      </c>
      <c r="K206" t="s">
        <v>697</v>
      </c>
      <c r="L206" t="s">
        <v>698</v>
      </c>
      <c r="M206" t="s">
        <v>687</v>
      </c>
      <c r="N206" t="s">
        <v>688</v>
      </c>
      <c r="O206" t="s">
        <v>689</v>
      </c>
      <c r="P206" t="s">
        <v>690</v>
      </c>
      <c r="Q206" t="s">
        <v>699</v>
      </c>
      <c r="R206" t="s">
        <v>700</v>
      </c>
      <c r="S206" t="s">
        <v>507</v>
      </c>
      <c r="T206" t="s">
        <v>508</v>
      </c>
      <c r="U206" t="s">
        <v>704</v>
      </c>
      <c r="V206" s="1">
        <v>1030653047</v>
      </c>
      <c r="W206" s="1">
        <v>420026909</v>
      </c>
      <c r="X206" s="1">
        <v>0</v>
      </c>
      <c r="Y206" s="1">
        <v>0</v>
      </c>
      <c r="Z206" s="1">
        <v>0</v>
      </c>
      <c r="AA206" s="1">
        <v>1450679956</v>
      </c>
      <c r="AB206" s="1">
        <v>1450679956</v>
      </c>
      <c r="AC206" s="1">
        <v>1450679956</v>
      </c>
      <c r="AD206" s="1">
        <v>1450679956</v>
      </c>
      <c r="AE206" s="1">
        <v>1450679956</v>
      </c>
      <c r="AF206" s="1">
        <v>0</v>
      </c>
      <c r="AG206" s="1">
        <v>0</v>
      </c>
      <c r="AH206" s="1">
        <v>0</v>
      </c>
    </row>
    <row r="207" spans="1:34" x14ac:dyDescent="0.2">
      <c r="A207" t="s">
        <v>35</v>
      </c>
      <c r="B207" t="s">
        <v>705</v>
      </c>
      <c r="C207" t="s">
        <v>433</v>
      </c>
      <c r="D207" t="s">
        <v>434</v>
      </c>
      <c r="E207" t="s">
        <v>681</v>
      </c>
      <c r="F207" t="s">
        <v>682</v>
      </c>
      <c r="G207" t="s">
        <v>683</v>
      </c>
      <c r="H207" t="s">
        <v>684</v>
      </c>
      <c r="I207" t="s">
        <v>37</v>
      </c>
      <c r="J207" t="s">
        <v>54</v>
      </c>
      <c r="K207" t="s">
        <v>706</v>
      </c>
      <c r="L207" t="s">
        <v>707</v>
      </c>
      <c r="M207" t="s">
        <v>687</v>
      </c>
      <c r="N207" t="s">
        <v>688</v>
      </c>
      <c r="O207" t="s">
        <v>708</v>
      </c>
      <c r="P207" t="s">
        <v>709</v>
      </c>
      <c r="Q207" t="s">
        <v>710</v>
      </c>
      <c r="R207" t="s">
        <v>711</v>
      </c>
      <c r="S207" t="s">
        <v>507</v>
      </c>
      <c r="T207" t="s">
        <v>508</v>
      </c>
      <c r="U207" t="s">
        <v>693</v>
      </c>
      <c r="V207" s="1">
        <v>80000000</v>
      </c>
      <c r="W207" s="1">
        <v>0</v>
      </c>
      <c r="X207" s="1">
        <v>0</v>
      </c>
      <c r="Y207" s="1">
        <v>0</v>
      </c>
      <c r="Z207" s="1">
        <v>0</v>
      </c>
      <c r="AA207" s="1">
        <v>80000000</v>
      </c>
      <c r="AB207" s="1">
        <v>70000000</v>
      </c>
      <c r="AC207" s="1">
        <v>70000000</v>
      </c>
      <c r="AD207" s="1">
        <v>10000000</v>
      </c>
      <c r="AE207" s="1">
        <v>10000000</v>
      </c>
      <c r="AF207" s="1">
        <v>10000000</v>
      </c>
      <c r="AG207" s="1">
        <v>60000000</v>
      </c>
      <c r="AH207" s="1">
        <v>0</v>
      </c>
    </row>
    <row r="208" spans="1:34" x14ac:dyDescent="0.2">
      <c r="A208" t="s">
        <v>35</v>
      </c>
      <c r="B208" t="s">
        <v>712</v>
      </c>
      <c r="C208" t="s">
        <v>713</v>
      </c>
      <c r="D208" t="s">
        <v>714</v>
      </c>
      <c r="E208" t="s">
        <v>681</v>
      </c>
      <c r="F208" t="s">
        <v>682</v>
      </c>
      <c r="G208" t="s">
        <v>683</v>
      </c>
      <c r="H208" t="s">
        <v>684</v>
      </c>
      <c r="I208" t="s">
        <v>37</v>
      </c>
      <c r="J208" t="s">
        <v>54</v>
      </c>
      <c r="K208" t="s">
        <v>706</v>
      </c>
      <c r="L208" t="s">
        <v>707</v>
      </c>
      <c r="M208" t="s">
        <v>687</v>
      </c>
      <c r="N208" t="s">
        <v>688</v>
      </c>
      <c r="O208" t="s">
        <v>708</v>
      </c>
      <c r="P208" t="s">
        <v>709</v>
      </c>
      <c r="Q208" t="s">
        <v>710</v>
      </c>
      <c r="R208" t="s">
        <v>711</v>
      </c>
      <c r="S208" t="s">
        <v>507</v>
      </c>
      <c r="T208" t="s">
        <v>508</v>
      </c>
      <c r="U208" t="s">
        <v>693</v>
      </c>
      <c r="V208" s="1">
        <v>922182371</v>
      </c>
      <c r="W208" s="1">
        <v>73062332</v>
      </c>
      <c r="X208" s="1">
        <v>0</v>
      </c>
      <c r="Y208" s="1">
        <v>0</v>
      </c>
      <c r="Z208" s="1">
        <v>73062332</v>
      </c>
      <c r="AA208" s="1">
        <v>922182371</v>
      </c>
      <c r="AB208" s="1">
        <v>922182371</v>
      </c>
      <c r="AC208" s="1">
        <v>378409069</v>
      </c>
      <c r="AD208" s="1">
        <v>378409069</v>
      </c>
      <c r="AE208" s="1">
        <v>378409069</v>
      </c>
      <c r="AF208" s="1">
        <v>0</v>
      </c>
      <c r="AG208" s="1">
        <v>0</v>
      </c>
      <c r="AH208" s="1">
        <v>0</v>
      </c>
    </row>
    <row r="209" spans="1:34" x14ac:dyDescent="0.2">
      <c r="A209" t="s">
        <v>35</v>
      </c>
      <c r="B209" t="s">
        <v>715</v>
      </c>
      <c r="C209" t="s">
        <v>50</v>
      </c>
      <c r="D209" t="s">
        <v>51</v>
      </c>
      <c r="E209" t="s">
        <v>681</v>
      </c>
      <c r="F209" t="s">
        <v>682</v>
      </c>
      <c r="G209" t="s">
        <v>683</v>
      </c>
      <c r="H209" t="s">
        <v>684</v>
      </c>
      <c r="I209" t="s">
        <v>37</v>
      </c>
      <c r="J209" t="s">
        <v>54</v>
      </c>
      <c r="K209" t="s">
        <v>706</v>
      </c>
      <c r="L209" t="s">
        <v>707</v>
      </c>
      <c r="M209" t="s">
        <v>687</v>
      </c>
      <c r="N209" t="s">
        <v>688</v>
      </c>
      <c r="O209" t="s">
        <v>708</v>
      </c>
      <c r="P209" t="s">
        <v>709</v>
      </c>
      <c r="Q209" t="s">
        <v>710</v>
      </c>
      <c r="R209" t="s">
        <v>711</v>
      </c>
      <c r="S209" t="s">
        <v>507</v>
      </c>
      <c r="T209" t="s">
        <v>508</v>
      </c>
      <c r="U209" t="s">
        <v>693</v>
      </c>
      <c r="V209" s="1">
        <v>167817629</v>
      </c>
      <c r="W209" s="1">
        <v>0</v>
      </c>
      <c r="X209" s="1">
        <v>0</v>
      </c>
      <c r="Y209" s="1">
        <v>0</v>
      </c>
      <c r="Z209" s="1">
        <v>10559654</v>
      </c>
      <c r="AA209" s="1">
        <v>157257975</v>
      </c>
      <c r="AB209" s="1">
        <v>125863221.75</v>
      </c>
      <c r="AC209" s="1">
        <v>125847949</v>
      </c>
      <c r="AD209" s="1">
        <v>125847949</v>
      </c>
      <c r="AE209" s="1">
        <v>125847949</v>
      </c>
      <c r="AF209" s="1">
        <v>31394753.25</v>
      </c>
      <c r="AG209" s="1">
        <v>0</v>
      </c>
      <c r="AH209" s="1">
        <v>0</v>
      </c>
    </row>
    <row r="210" spans="1:34" x14ac:dyDescent="0.2">
      <c r="A210" t="s">
        <v>35</v>
      </c>
      <c r="B210" t="s">
        <v>716</v>
      </c>
      <c r="C210" t="s">
        <v>433</v>
      </c>
      <c r="D210" t="s">
        <v>434</v>
      </c>
      <c r="E210" t="s">
        <v>681</v>
      </c>
      <c r="F210" t="s">
        <v>682</v>
      </c>
      <c r="G210" t="s">
        <v>683</v>
      </c>
      <c r="H210" t="s">
        <v>684</v>
      </c>
      <c r="I210" t="s">
        <v>37</v>
      </c>
      <c r="J210" t="s">
        <v>54</v>
      </c>
      <c r="K210" t="s">
        <v>717</v>
      </c>
      <c r="L210" t="s">
        <v>718</v>
      </c>
      <c r="M210" t="s">
        <v>687</v>
      </c>
      <c r="N210" t="s">
        <v>688</v>
      </c>
      <c r="O210" t="s">
        <v>719</v>
      </c>
      <c r="P210" t="s">
        <v>720</v>
      </c>
      <c r="Q210" t="s">
        <v>721</v>
      </c>
      <c r="R210" t="s">
        <v>722</v>
      </c>
      <c r="S210" t="s">
        <v>507</v>
      </c>
      <c r="T210" t="s">
        <v>508</v>
      </c>
      <c r="U210" t="s">
        <v>693</v>
      </c>
      <c r="V210" s="1">
        <v>40000000</v>
      </c>
      <c r="W210" s="1">
        <v>0</v>
      </c>
      <c r="X210" s="1">
        <v>0</v>
      </c>
      <c r="Y210" s="1">
        <v>0</v>
      </c>
      <c r="Z210" s="1">
        <v>0</v>
      </c>
      <c r="AA210" s="1">
        <v>40000000</v>
      </c>
      <c r="AB210" s="1">
        <v>0</v>
      </c>
      <c r="AC210" s="1">
        <v>0</v>
      </c>
      <c r="AD210" s="1">
        <v>0</v>
      </c>
      <c r="AE210" s="1">
        <v>0</v>
      </c>
      <c r="AF210" s="1">
        <v>40000000</v>
      </c>
      <c r="AG210" s="1">
        <v>0</v>
      </c>
      <c r="AH210" s="1">
        <v>0</v>
      </c>
    </row>
    <row r="211" spans="1:34" x14ac:dyDescent="0.2">
      <c r="A211" t="s">
        <v>35</v>
      </c>
      <c r="B211" t="s">
        <v>723</v>
      </c>
      <c r="C211" t="s">
        <v>50</v>
      </c>
      <c r="D211" t="s">
        <v>51</v>
      </c>
      <c r="E211" t="s">
        <v>681</v>
      </c>
      <c r="F211" t="s">
        <v>682</v>
      </c>
      <c r="G211" t="s">
        <v>683</v>
      </c>
      <c r="H211" t="s">
        <v>684</v>
      </c>
      <c r="I211" t="s">
        <v>37</v>
      </c>
      <c r="J211" t="s">
        <v>54</v>
      </c>
      <c r="K211" t="s">
        <v>724</v>
      </c>
      <c r="L211" t="s">
        <v>725</v>
      </c>
      <c r="M211" t="s">
        <v>687</v>
      </c>
      <c r="N211" t="s">
        <v>688</v>
      </c>
      <c r="O211" t="s">
        <v>689</v>
      </c>
      <c r="P211" t="s">
        <v>690</v>
      </c>
      <c r="Q211" t="s">
        <v>726</v>
      </c>
      <c r="R211" t="s">
        <v>727</v>
      </c>
      <c r="S211" t="s">
        <v>507</v>
      </c>
      <c r="T211" t="s">
        <v>508</v>
      </c>
      <c r="U211" t="s">
        <v>693</v>
      </c>
      <c r="V211" s="1">
        <v>0</v>
      </c>
      <c r="W211" s="1">
        <v>0</v>
      </c>
      <c r="X211" s="1">
        <v>0</v>
      </c>
      <c r="Y211" s="1">
        <v>959654</v>
      </c>
      <c r="Z211" s="1">
        <v>0</v>
      </c>
      <c r="AA211" s="1">
        <v>959654</v>
      </c>
      <c r="AB211" s="1">
        <v>959654</v>
      </c>
      <c r="AC211" s="1">
        <v>959654</v>
      </c>
      <c r="AD211" s="1">
        <v>0</v>
      </c>
      <c r="AE211" s="1">
        <v>0</v>
      </c>
      <c r="AF211" s="1">
        <v>0</v>
      </c>
      <c r="AG211" s="1">
        <v>959654</v>
      </c>
      <c r="AH211" s="1">
        <v>0</v>
      </c>
    </row>
    <row r="212" spans="1:34" x14ac:dyDescent="0.2">
      <c r="A212" t="s">
        <v>35</v>
      </c>
      <c r="B212" t="s">
        <v>723</v>
      </c>
      <c r="C212" t="s">
        <v>433</v>
      </c>
      <c r="D212" t="s">
        <v>434</v>
      </c>
      <c r="E212" t="s">
        <v>681</v>
      </c>
      <c r="F212" t="s">
        <v>682</v>
      </c>
      <c r="G212" t="s">
        <v>683</v>
      </c>
      <c r="H212" t="s">
        <v>684</v>
      </c>
      <c r="I212" t="s">
        <v>37</v>
      </c>
      <c r="J212" t="s">
        <v>54</v>
      </c>
      <c r="K212" t="s">
        <v>724</v>
      </c>
      <c r="L212" t="s">
        <v>725</v>
      </c>
      <c r="M212" t="s">
        <v>687</v>
      </c>
      <c r="N212" t="s">
        <v>688</v>
      </c>
      <c r="O212" t="s">
        <v>689</v>
      </c>
      <c r="P212" t="s">
        <v>690</v>
      </c>
      <c r="Q212" t="s">
        <v>726</v>
      </c>
      <c r="R212" t="s">
        <v>727</v>
      </c>
      <c r="S212" t="s">
        <v>507</v>
      </c>
      <c r="T212" t="s">
        <v>508</v>
      </c>
      <c r="U212" t="s">
        <v>693</v>
      </c>
      <c r="V212" s="1">
        <v>50000000</v>
      </c>
      <c r="W212" s="1">
        <v>0</v>
      </c>
      <c r="X212" s="1">
        <v>0</v>
      </c>
      <c r="Y212" s="1">
        <v>9040346</v>
      </c>
      <c r="Z212" s="1">
        <v>0</v>
      </c>
      <c r="AA212" s="1">
        <v>59040346</v>
      </c>
      <c r="AB212" s="1">
        <v>59040346</v>
      </c>
      <c r="AC212" s="1">
        <v>59040346</v>
      </c>
      <c r="AD212" s="1">
        <v>0</v>
      </c>
      <c r="AE212" s="1">
        <v>0</v>
      </c>
      <c r="AF212" s="1">
        <v>0</v>
      </c>
      <c r="AG212" s="1">
        <v>59040346</v>
      </c>
      <c r="AH212" s="1">
        <v>0</v>
      </c>
    </row>
    <row r="213" spans="1:34" x14ac:dyDescent="0.2">
      <c r="A213" t="s">
        <v>35</v>
      </c>
      <c r="B213" t="s">
        <v>728</v>
      </c>
      <c r="C213" t="s">
        <v>729</v>
      </c>
      <c r="D213" t="s">
        <v>730</v>
      </c>
      <c r="E213" t="s">
        <v>681</v>
      </c>
      <c r="F213" t="s">
        <v>682</v>
      </c>
      <c r="G213" t="s">
        <v>683</v>
      </c>
      <c r="H213" t="s">
        <v>684</v>
      </c>
      <c r="I213" t="s">
        <v>37</v>
      </c>
      <c r="J213" t="s">
        <v>54</v>
      </c>
      <c r="K213" t="s">
        <v>731</v>
      </c>
      <c r="L213" t="s">
        <v>732</v>
      </c>
      <c r="M213" t="s">
        <v>687</v>
      </c>
      <c r="N213" t="s">
        <v>688</v>
      </c>
      <c r="O213" t="s">
        <v>689</v>
      </c>
      <c r="P213" t="s">
        <v>690</v>
      </c>
      <c r="Q213" t="s">
        <v>733</v>
      </c>
      <c r="R213" t="s">
        <v>734</v>
      </c>
      <c r="S213" t="s">
        <v>507</v>
      </c>
      <c r="T213" t="s">
        <v>508</v>
      </c>
      <c r="U213" t="s">
        <v>693</v>
      </c>
      <c r="V213" s="1">
        <v>393018914</v>
      </c>
      <c r="W213" s="1">
        <v>0</v>
      </c>
      <c r="X213" s="1">
        <v>5212716</v>
      </c>
      <c r="Y213" s="1">
        <v>0</v>
      </c>
      <c r="Z213" s="1">
        <v>0</v>
      </c>
      <c r="AA213" s="1">
        <v>387806198</v>
      </c>
      <c r="AB213" s="1">
        <v>387806198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</row>
    <row r="214" spans="1:34" x14ac:dyDescent="0.2">
      <c r="A214" t="s">
        <v>35</v>
      </c>
      <c r="B214" t="s">
        <v>735</v>
      </c>
      <c r="C214" t="s">
        <v>433</v>
      </c>
      <c r="D214" t="s">
        <v>434</v>
      </c>
      <c r="E214" t="s">
        <v>681</v>
      </c>
      <c r="F214" t="s">
        <v>682</v>
      </c>
      <c r="G214" t="s">
        <v>736</v>
      </c>
      <c r="H214" t="s">
        <v>737</v>
      </c>
      <c r="I214" t="s">
        <v>37</v>
      </c>
      <c r="J214" t="s">
        <v>54</v>
      </c>
      <c r="K214" t="s">
        <v>738</v>
      </c>
      <c r="L214" t="s">
        <v>739</v>
      </c>
      <c r="M214" t="s">
        <v>687</v>
      </c>
      <c r="N214" t="s">
        <v>688</v>
      </c>
      <c r="O214" t="s">
        <v>740</v>
      </c>
      <c r="P214" t="s">
        <v>741</v>
      </c>
      <c r="Q214" t="s">
        <v>742</v>
      </c>
      <c r="R214" t="s">
        <v>743</v>
      </c>
      <c r="S214" t="s">
        <v>507</v>
      </c>
      <c r="T214" t="s">
        <v>508</v>
      </c>
      <c r="U214" t="s">
        <v>693</v>
      </c>
      <c r="V214" s="1">
        <v>20000000</v>
      </c>
      <c r="W214" s="1">
        <v>0</v>
      </c>
      <c r="X214" s="1">
        <v>0</v>
      </c>
      <c r="Y214" s="1">
        <v>0</v>
      </c>
      <c r="Z214" s="1">
        <v>0</v>
      </c>
      <c r="AA214" s="1">
        <v>20000000</v>
      </c>
      <c r="AB214" s="1">
        <v>0</v>
      </c>
      <c r="AC214" s="1">
        <v>0</v>
      </c>
      <c r="AD214" s="1">
        <v>0</v>
      </c>
      <c r="AE214" s="1">
        <v>0</v>
      </c>
      <c r="AF214" s="1">
        <v>20000000</v>
      </c>
      <c r="AG214" s="1">
        <v>0</v>
      </c>
      <c r="AH214" s="1">
        <v>0</v>
      </c>
    </row>
    <row r="215" spans="1:34" x14ac:dyDescent="0.2">
      <c r="A215" t="s">
        <v>35</v>
      </c>
      <c r="B215" t="s">
        <v>744</v>
      </c>
      <c r="C215" t="s">
        <v>57</v>
      </c>
      <c r="D215" t="s">
        <v>58</v>
      </c>
      <c r="E215" t="s">
        <v>681</v>
      </c>
      <c r="F215" t="s">
        <v>682</v>
      </c>
      <c r="G215" t="s">
        <v>736</v>
      </c>
      <c r="H215" t="s">
        <v>737</v>
      </c>
      <c r="I215" t="s">
        <v>37</v>
      </c>
      <c r="J215" t="s">
        <v>54</v>
      </c>
      <c r="K215" t="s">
        <v>738</v>
      </c>
      <c r="L215" t="s">
        <v>739</v>
      </c>
      <c r="M215" t="s">
        <v>687</v>
      </c>
      <c r="N215" t="s">
        <v>688</v>
      </c>
      <c r="O215" t="s">
        <v>740</v>
      </c>
      <c r="P215" t="s">
        <v>741</v>
      </c>
      <c r="Q215" t="s">
        <v>742</v>
      </c>
      <c r="R215" t="s">
        <v>743</v>
      </c>
      <c r="S215" t="s">
        <v>507</v>
      </c>
      <c r="T215" t="s">
        <v>508</v>
      </c>
      <c r="U215" t="s">
        <v>745</v>
      </c>
      <c r="V215" s="1">
        <v>266250000</v>
      </c>
      <c r="W215" s="1">
        <v>0</v>
      </c>
      <c r="X215" s="1">
        <v>0</v>
      </c>
      <c r="Y215" s="1">
        <v>0</v>
      </c>
      <c r="Z215" s="1">
        <v>0</v>
      </c>
      <c r="AA215" s="1">
        <v>266250000</v>
      </c>
      <c r="AB215" s="1">
        <v>0</v>
      </c>
      <c r="AC215" s="1">
        <v>0</v>
      </c>
      <c r="AD215" s="1">
        <v>0</v>
      </c>
      <c r="AE215" s="1">
        <v>0</v>
      </c>
      <c r="AF215" s="1">
        <v>266250000</v>
      </c>
      <c r="AG215" s="1">
        <v>0</v>
      </c>
      <c r="AH215" s="1">
        <v>0</v>
      </c>
    </row>
    <row r="216" spans="1:34" x14ac:dyDescent="0.2">
      <c r="A216" t="s">
        <v>35</v>
      </c>
      <c r="B216" t="s">
        <v>746</v>
      </c>
      <c r="C216" t="s">
        <v>433</v>
      </c>
      <c r="D216" t="s">
        <v>434</v>
      </c>
      <c r="E216" t="s">
        <v>681</v>
      </c>
      <c r="F216" t="s">
        <v>682</v>
      </c>
      <c r="G216" t="s">
        <v>736</v>
      </c>
      <c r="H216" t="s">
        <v>737</v>
      </c>
      <c r="I216" t="s">
        <v>37</v>
      </c>
      <c r="J216" t="s">
        <v>54</v>
      </c>
      <c r="K216" t="s">
        <v>747</v>
      </c>
      <c r="L216" t="s">
        <v>748</v>
      </c>
      <c r="M216" t="s">
        <v>687</v>
      </c>
      <c r="N216" t="s">
        <v>688</v>
      </c>
      <c r="O216" t="s">
        <v>740</v>
      </c>
      <c r="P216" t="s">
        <v>741</v>
      </c>
      <c r="Q216" t="s">
        <v>749</v>
      </c>
      <c r="R216" t="s">
        <v>750</v>
      </c>
      <c r="S216" t="s">
        <v>507</v>
      </c>
      <c r="T216" t="s">
        <v>508</v>
      </c>
      <c r="U216" t="s">
        <v>693</v>
      </c>
      <c r="V216" s="1">
        <v>100000000</v>
      </c>
      <c r="W216" s="1">
        <v>0</v>
      </c>
      <c r="X216" s="1">
        <v>0</v>
      </c>
      <c r="Y216" s="1">
        <v>0</v>
      </c>
      <c r="Z216" s="1">
        <v>0</v>
      </c>
      <c r="AA216" s="1">
        <v>100000000</v>
      </c>
      <c r="AB216" s="1">
        <v>75000000</v>
      </c>
      <c r="AC216" s="1">
        <v>0</v>
      </c>
      <c r="AD216" s="1">
        <v>0</v>
      </c>
      <c r="AE216" s="1">
        <v>0</v>
      </c>
      <c r="AF216" s="1">
        <v>25000000</v>
      </c>
      <c r="AG216" s="1">
        <v>0</v>
      </c>
      <c r="AH216" s="1">
        <v>0</v>
      </c>
    </row>
    <row r="217" spans="1:34" x14ac:dyDescent="0.2">
      <c r="A217" t="s">
        <v>35</v>
      </c>
      <c r="B217" t="s">
        <v>751</v>
      </c>
      <c r="C217" t="s">
        <v>752</v>
      </c>
      <c r="D217" t="s">
        <v>753</v>
      </c>
      <c r="E217" t="s">
        <v>681</v>
      </c>
      <c r="F217" t="s">
        <v>682</v>
      </c>
      <c r="G217" t="s">
        <v>683</v>
      </c>
      <c r="H217" t="s">
        <v>684</v>
      </c>
      <c r="I217" t="s">
        <v>37</v>
      </c>
      <c r="J217" t="s">
        <v>54</v>
      </c>
      <c r="K217" t="s">
        <v>706</v>
      </c>
      <c r="L217" t="s">
        <v>707</v>
      </c>
      <c r="M217" t="s">
        <v>687</v>
      </c>
      <c r="N217" t="s">
        <v>688</v>
      </c>
      <c r="O217" t="s">
        <v>708</v>
      </c>
      <c r="P217" t="s">
        <v>709</v>
      </c>
      <c r="Q217" t="s">
        <v>710</v>
      </c>
      <c r="R217" t="s">
        <v>711</v>
      </c>
      <c r="S217" t="s">
        <v>507</v>
      </c>
      <c r="T217" t="s">
        <v>508</v>
      </c>
      <c r="U217" t="s">
        <v>754</v>
      </c>
      <c r="V217" s="1">
        <v>0</v>
      </c>
      <c r="W217" s="1">
        <v>20642499.140000001</v>
      </c>
      <c r="X217" s="1">
        <v>0</v>
      </c>
      <c r="Y217" s="1">
        <v>0</v>
      </c>
      <c r="Z217" s="1">
        <v>0</v>
      </c>
      <c r="AA217" s="1">
        <v>20642499.140000001</v>
      </c>
      <c r="AB217" s="1">
        <v>0</v>
      </c>
      <c r="AC217" s="1">
        <v>0</v>
      </c>
      <c r="AD217" s="1">
        <v>0</v>
      </c>
      <c r="AE217" s="1">
        <v>0</v>
      </c>
      <c r="AF217" s="1">
        <v>20642499.140000001</v>
      </c>
      <c r="AG217" s="1">
        <v>0</v>
      </c>
      <c r="AH217" s="1">
        <v>0</v>
      </c>
    </row>
    <row r="218" spans="1:34" x14ac:dyDescent="0.2">
      <c r="A218" t="s">
        <v>35</v>
      </c>
      <c r="B218" t="s">
        <v>755</v>
      </c>
      <c r="C218" t="s">
        <v>756</v>
      </c>
      <c r="D218" t="s">
        <v>757</v>
      </c>
      <c r="E218" t="s">
        <v>681</v>
      </c>
      <c r="F218" t="s">
        <v>682</v>
      </c>
      <c r="G218" t="s">
        <v>683</v>
      </c>
      <c r="H218" t="s">
        <v>684</v>
      </c>
      <c r="I218" t="s">
        <v>37</v>
      </c>
      <c r="J218" t="s">
        <v>54</v>
      </c>
      <c r="K218" t="s">
        <v>731</v>
      </c>
      <c r="L218" t="s">
        <v>732</v>
      </c>
      <c r="M218" t="s">
        <v>687</v>
      </c>
      <c r="N218" t="s">
        <v>688</v>
      </c>
      <c r="O218" t="s">
        <v>689</v>
      </c>
      <c r="P218" t="s">
        <v>690</v>
      </c>
      <c r="Q218" t="s">
        <v>733</v>
      </c>
      <c r="R218" t="s">
        <v>734</v>
      </c>
      <c r="S218" t="s">
        <v>507</v>
      </c>
      <c r="T218" t="s">
        <v>508</v>
      </c>
      <c r="U218" t="s">
        <v>758</v>
      </c>
      <c r="V218" s="1">
        <v>0</v>
      </c>
      <c r="W218" s="1">
        <v>66381823.479999997</v>
      </c>
      <c r="X218" s="1">
        <v>0</v>
      </c>
      <c r="Y218" s="1">
        <v>0</v>
      </c>
      <c r="Z218" s="1">
        <v>0</v>
      </c>
      <c r="AA218" s="1">
        <v>66381823.479999997</v>
      </c>
      <c r="AB218" s="1">
        <v>66381823.479999997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</row>
    <row r="219" spans="1:34" x14ac:dyDescent="0.2">
      <c r="A219" t="s">
        <v>35</v>
      </c>
      <c r="B219" t="s">
        <v>759</v>
      </c>
      <c r="C219" t="s">
        <v>760</v>
      </c>
      <c r="D219" t="s">
        <v>761</v>
      </c>
      <c r="E219" t="s">
        <v>681</v>
      </c>
      <c r="F219" t="s">
        <v>682</v>
      </c>
      <c r="G219" t="s">
        <v>683</v>
      </c>
      <c r="H219" t="s">
        <v>684</v>
      </c>
      <c r="I219" t="s">
        <v>37</v>
      </c>
      <c r="J219" t="s">
        <v>54</v>
      </c>
      <c r="K219" t="s">
        <v>706</v>
      </c>
      <c r="L219" t="s">
        <v>707</v>
      </c>
      <c r="M219" t="s">
        <v>687</v>
      </c>
      <c r="N219" t="s">
        <v>688</v>
      </c>
      <c r="O219" t="s">
        <v>708</v>
      </c>
      <c r="P219" t="s">
        <v>709</v>
      </c>
      <c r="Q219" t="s">
        <v>710</v>
      </c>
      <c r="R219" t="s">
        <v>711</v>
      </c>
      <c r="S219" t="s">
        <v>507</v>
      </c>
      <c r="T219" t="s">
        <v>508</v>
      </c>
      <c r="U219" t="s">
        <v>762</v>
      </c>
      <c r="V219" s="1">
        <v>0</v>
      </c>
      <c r="W219" s="1">
        <v>799999999</v>
      </c>
      <c r="X219" s="1">
        <v>0</v>
      </c>
      <c r="Y219" s="1">
        <v>0</v>
      </c>
      <c r="Z219" s="1">
        <v>0</v>
      </c>
      <c r="AA219" s="1">
        <v>799999999</v>
      </c>
      <c r="AB219" s="1">
        <v>799999999</v>
      </c>
      <c r="AC219" s="1">
        <v>799999999</v>
      </c>
      <c r="AD219" s="1">
        <v>245307358</v>
      </c>
      <c r="AE219" s="1">
        <v>245307358</v>
      </c>
      <c r="AF219" s="1">
        <v>0</v>
      </c>
      <c r="AG219" s="1">
        <v>554692641</v>
      </c>
      <c r="AH219" s="1">
        <v>0</v>
      </c>
    </row>
    <row r="220" spans="1:34" x14ac:dyDescent="0.2">
      <c r="A220" t="s">
        <v>35</v>
      </c>
      <c r="B220" t="s">
        <v>763</v>
      </c>
      <c r="C220" t="s">
        <v>422</v>
      </c>
      <c r="D220" t="s">
        <v>423</v>
      </c>
      <c r="E220" t="s">
        <v>681</v>
      </c>
      <c r="F220" t="s">
        <v>682</v>
      </c>
      <c r="G220" t="s">
        <v>736</v>
      </c>
      <c r="H220" t="s">
        <v>737</v>
      </c>
      <c r="I220" t="s">
        <v>37</v>
      </c>
      <c r="J220" t="s">
        <v>54</v>
      </c>
      <c r="K220" t="s">
        <v>738</v>
      </c>
      <c r="L220" t="s">
        <v>739</v>
      </c>
      <c r="M220" t="s">
        <v>687</v>
      </c>
      <c r="N220" t="s">
        <v>688</v>
      </c>
      <c r="O220" t="s">
        <v>740</v>
      </c>
      <c r="P220" t="s">
        <v>741</v>
      </c>
      <c r="Q220" t="s">
        <v>742</v>
      </c>
      <c r="R220" t="s">
        <v>743</v>
      </c>
      <c r="S220" t="s">
        <v>507</v>
      </c>
      <c r="T220" t="s">
        <v>508</v>
      </c>
      <c r="U220" t="s">
        <v>764</v>
      </c>
      <c r="V220" s="1">
        <v>0</v>
      </c>
      <c r="W220" s="1">
        <v>712555355.53999996</v>
      </c>
      <c r="X220" s="1">
        <v>0</v>
      </c>
      <c r="Y220" s="1">
        <v>0</v>
      </c>
      <c r="Z220" s="1">
        <v>0</v>
      </c>
      <c r="AA220" s="1">
        <v>712555355.53999996</v>
      </c>
      <c r="AB220" s="1">
        <v>332892721</v>
      </c>
      <c r="AC220" s="1">
        <v>332892721</v>
      </c>
      <c r="AD220" s="1">
        <v>332892721</v>
      </c>
      <c r="AE220" s="1">
        <v>332892721</v>
      </c>
      <c r="AF220" s="1">
        <v>379662634.54000002</v>
      </c>
      <c r="AG220" s="1">
        <v>0</v>
      </c>
      <c r="AH220" s="1">
        <v>0</v>
      </c>
    </row>
    <row r="221" spans="1:34" x14ac:dyDescent="0.2">
      <c r="A221" t="s">
        <v>35</v>
      </c>
      <c r="B221" t="s">
        <v>765</v>
      </c>
      <c r="C221" t="s">
        <v>619</v>
      </c>
      <c r="D221" t="s">
        <v>620</v>
      </c>
      <c r="E221" t="s">
        <v>681</v>
      </c>
      <c r="F221" t="s">
        <v>682</v>
      </c>
      <c r="G221" t="s">
        <v>683</v>
      </c>
      <c r="H221" t="s">
        <v>684</v>
      </c>
      <c r="I221" t="s">
        <v>37</v>
      </c>
      <c r="J221" t="s">
        <v>54</v>
      </c>
      <c r="K221" t="s">
        <v>685</v>
      </c>
      <c r="L221" t="s">
        <v>686</v>
      </c>
      <c r="M221" t="s">
        <v>687</v>
      </c>
      <c r="N221" t="s">
        <v>688</v>
      </c>
      <c r="O221" t="s">
        <v>689</v>
      </c>
      <c r="P221" t="s">
        <v>690</v>
      </c>
      <c r="Q221" t="s">
        <v>691</v>
      </c>
      <c r="R221" t="s">
        <v>692</v>
      </c>
      <c r="S221" t="s">
        <v>507</v>
      </c>
      <c r="T221" t="s">
        <v>508</v>
      </c>
      <c r="U221" t="s">
        <v>766</v>
      </c>
      <c r="V221" s="1">
        <v>0</v>
      </c>
      <c r="W221" s="1">
        <v>270000000</v>
      </c>
      <c r="X221" s="1">
        <v>0</v>
      </c>
      <c r="Y221" s="1">
        <v>0</v>
      </c>
      <c r="Z221" s="1">
        <v>0</v>
      </c>
      <c r="AA221" s="1">
        <v>270000000</v>
      </c>
      <c r="AB221" s="1">
        <v>270000000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</row>
    <row r="222" spans="1:34" x14ac:dyDescent="0.2">
      <c r="A222" t="s">
        <v>35</v>
      </c>
      <c r="B222" t="s">
        <v>767</v>
      </c>
      <c r="C222" t="s">
        <v>713</v>
      </c>
      <c r="D222" t="s">
        <v>714</v>
      </c>
      <c r="E222" t="s">
        <v>681</v>
      </c>
      <c r="F222" t="s">
        <v>682</v>
      </c>
      <c r="G222" t="s">
        <v>683</v>
      </c>
      <c r="H222" t="s">
        <v>684</v>
      </c>
      <c r="I222" t="s">
        <v>37</v>
      </c>
      <c r="J222" t="s">
        <v>54</v>
      </c>
      <c r="K222" t="s">
        <v>685</v>
      </c>
      <c r="L222" t="s">
        <v>686</v>
      </c>
      <c r="M222" t="s">
        <v>687</v>
      </c>
      <c r="N222" t="s">
        <v>688</v>
      </c>
      <c r="O222" t="s">
        <v>689</v>
      </c>
      <c r="P222" t="s">
        <v>690</v>
      </c>
      <c r="Q222" t="s">
        <v>691</v>
      </c>
      <c r="R222" t="s">
        <v>692</v>
      </c>
      <c r="S222" t="s">
        <v>507</v>
      </c>
      <c r="T222" t="s">
        <v>508</v>
      </c>
      <c r="U222" t="s">
        <v>693</v>
      </c>
      <c r="V222" s="1">
        <v>0</v>
      </c>
      <c r="W222" s="1">
        <v>0</v>
      </c>
      <c r="X222" s="1">
        <v>0</v>
      </c>
      <c r="Y222" s="1">
        <v>73062332</v>
      </c>
      <c r="Z222" s="1">
        <v>0</v>
      </c>
      <c r="AA222" s="1">
        <v>73062332</v>
      </c>
      <c r="AB222" s="1">
        <v>0</v>
      </c>
      <c r="AC222" s="1">
        <v>0</v>
      </c>
      <c r="AD222" s="1">
        <v>0</v>
      </c>
      <c r="AE222" s="1">
        <v>0</v>
      </c>
      <c r="AF222" s="1">
        <v>73062332</v>
      </c>
      <c r="AG222" s="1">
        <v>0</v>
      </c>
      <c r="AH222" s="1">
        <v>0</v>
      </c>
    </row>
    <row r="223" spans="1:34" x14ac:dyDescent="0.2">
      <c r="A223" t="s">
        <v>35</v>
      </c>
      <c r="B223" t="s">
        <v>768</v>
      </c>
      <c r="C223" t="s">
        <v>760</v>
      </c>
      <c r="D223" t="s">
        <v>761</v>
      </c>
      <c r="E223" t="s">
        <v>681</v>
      </c>
      <c r="F223" t="s">
        <v>682</v>
      </c>
      <c r="G223" t="s">
        <v>683</v>
      </c>
      <c r="H223" t="s">
        <v>684</v>
      </c>
      <c r="I223" t="s">
        <v>37</v>
      </c>
      <c r="J223" t="s">
        <v>54</v>
      </c>
      <c r="K223" t="s">
        <v>685</v>
      </c>
      <c r="L223" t="s">
        <v>686</v>
      </c>
      <c r="M223" t="s">
        <v>687</v>
      </c>
      <c r="N223" t="s">
        <v>688</v>
      </c>
      <c r="O223" t="s">
        <v>689</v>
      </c>
      <c r="P223" t="s">
        <v>690</v>
      </c>
      <c r="Q223" t="s">
        <v>691</v>
      </c>
      <c r="R223" t="s">
        <v>692</v>
      </c>
      <c r="S223" t="s">
        <v>507</v>
      </c>
      <c r="T223" t="s">
        <v>508</v>
      </c>
      <c r="U223" t="s">
        <v>769</v>
      </c>
      <c r="V223" s="1">
        <v>0</v>
      </c>
      <c r="W223" s="1">
        <v>41983332.43</v>
      </c>
      <c r="X223" s="1">
        <v>0</v>
      </c>
      <c r="Y223" s="1">
        <v>0</v>
      </c>
      <c r="Z223" s="1">
        <v>0</v>
      </c>
      <c r="AA223" s="1">
        <v>41983332.43</v>
      </c>
      <c r="AB223" s="1">
        <v>41983332.43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</row>
    <row r="224" spans="1:34" x14ac:dyDescent="0.2">
      <c r="A224" t="s">
        <v>35</v>
      </c>
      <c r="B224" t="s">
        <v>770</v>
      </c>
      <c r="S224" t="s">
        <v>37</v>
      </c>
      <c r="T224" t="s">
        <v>37</v>
      </c>
      <c r="U224" t="s">
        <v>771</v>
      </c>
      <c r="V224" s="1">
        <v>1626300000</v>
      </c>
      <c r="W224" s="1">
        <v>21188977.670000002</v>
      </c>
      <c r="X224" s="1">
        <v>0</v>
      </c>
      <c r="Y224" s="1">
        <v>15000000</v>
      </c>
      <c r="Z224" s="1">
        <v>0</v>
      </c>
      <c r="AA224" s="1">
        <v>1662488977.6700001</v>
      </c>
      <c r="AB224" s="1">
        <v>517720466.50999999</v>
      </c>
      <c r="AC224" s="1">
        <v>517720466.50999999</v>
      </c>
      <c r="AD224" s="1">
        <v>296173782.22000003</v>
      </c>
      <c r="AE224" s="1">
        <v>296173782.22000003</v>
      </c>
      <c r="AF224" s="1">
        <v>1144768511.1600001</v>
      </c>
      <c r="AG224" s="1">
        <v>221546684.28999999</v>
      </c>
      <c r="AH224" s="1">
        <v>0</v>
      </c>
    </row>
    <row r="225" spans="1:34" x14ac:dyDescent="0.2">
      <c r="A225" t="s">
        <v>35</v>
      </c>
      <c r="B225" t="s">
        <v>772</v>
      </c>
      <c r="C225" t="s">
        <v>433</v>
      </c>
      <c r="D225" t="s">
        <v>434</v>
      </c>
      <c r="E225" t="s">
        <v>773</v>
      </c>
      <c r="F225" t="s">
        <v>774</v>
      </c>
      <c r="G225" t="s">
        <v>775</v>
      </c>
      <c r="H225" t="s">
        <v>776</v>
      </c>
      <c r="I225" t="s">
        <v>37</v>
      </c>
      <c r="J225" t="s">
        <v>54</v>
      </c>
      <c r="K225" t="s">
        <v>777</v>
      </c>
      <c r="L225" t="s">
        <v>778</v>
      </c>
      <c r="M225" t="s">
        <v>779</v>
      </c>
      <c r="N225" t="s">
        <v>780</v>
      </c>
      <c r="O225" t="s">
        <v>781</v>
      </c>
      <c r="P225" t="s">
        <v>782</v>
      </c>
      <c r="Q225" t="s">
        <v>783</v>
      </c>
      <c r="R225" t="s">
        <v>784</v>
      </c>
      <c r="S225" t="s">
        <v>507</v>
      </c>
      <c r="T225" t="s">
        <v>508</v>
      </c>
      <c r="U225" t="s">
        <v>785</v>
      </c>
      <c r="V225" s="1">
        <v>526332264</v>
      </c>
      <c r="W225" s="1">
        <v>0</v>
      </c>
      <c r="X225" s="1">
        <v>0</v>
      </c>
      <c r="Y225" s="1">
        <v>0</v>
      </c>
      <c r="Z225" s="1">
        <v>0</v>
      </c>
      <c r="AA225" s="1">
        <v>526332264</v>
      </c>
      <c r="AB225" s="1">
        <v>0</v>
      </c>
      <c r="AC225" s="1">
        <v>0</v>
      </c>
      <c r="AD225" s="1">
        <v>0</v>
      </c>
      <c r="AE225" s="1">
        <v>0</v>
      </c>
      <c r="AF225" s="1">
        <v>526332264</v>
      </c>
      <c r="AG225" s="1">
        <v>0</v>
      </c>
      <c r="AH225" s="1">
        <v>0</v>
      </c>
    </row>
    <row r="226" spans="1:34" x14ac:dyDescent="0.2">
      <c r="A226" t="s">
        <v>35</v>
      </c>
      <c r="B226" t="s">
        <v>786</v>
      </c>
      <c r="C226" t="s">
        <v>787</v>
      </c>
      <c r="D226" t="s">
        <v>788</v>
      </c>
      <c r="E226" t="s">
        <v>773</v>
      </c>
      <c r="F226" t="s">
        <v>774</v>
      </c>
      <c r="G226" t="s">
        <v>775</v>
      </c>
      <c r="H226" t="s">
        <v>776</v>
      </c>
      <c r="I226" t="s">
        <v>37</v>
      </c>
      <c r="J226" t="s">
        <v>54</v>
      </c>
      <c r="K226" t="s">
        <v>777</v>
      </c>
      <c r="L226" t="s">
        <v>778</v>
      </c>
      <c r="M226" t="s">
        <v>779</v>
      </c>
      <c r="N226" t="s">
        <v>780</v>
      </c>
      <c r="O226" t="s">
        <v>781</v>
      </c>
      <c r="P226" t="s">
        <v>782</v>
      </c>
      <c r="Q226" t="s">
        <v>783</v>
      </c>
      <c r="R226" t="s">
        <v>784</v>
      </c>
      <c r="S226" t="s">
        <v>507</v>
      </c>
      <c r="T226" t="s">
        <v>508</v>
      </c>
      <c r="U226" t="s">
        <v>785</v>
      </c>
      <c r="V226" s="1">
        <v>203617736</v>
      </c>
      <c r="W226" s="1">
        <v>0</v>
      </c>
      <c r="X226" s="1">
        <v>0</v>
      </c>
      <c r="Y226" s="1">
        <v>0</v>
      </c>
      <c r="Z226" s="1">
        <v>0</v>
      </c>
      <c r="AA226" s="1">
        <v>203617736</v>
      </c>
      <c r="AB226" s="1">
        <v>90000000</v>
      </c>
      <c r="AC226" s="1">
        <v>90000000</v>
      </c>
      <c r="AD226" s="1">
        <v>0</v>
      </c>
      <c r="AE226" s="1">
        <v>0</v>
      </c>
      <c r="AF226" s="1">
        <v>113617736</v>
      </c>
      <c r="AG226" s="1">
        <v>90000000</v>
      </c>
      <c r="AH226" s="1">
        <v>0</v>
      </c>
    </row>
    <row r="227" spans="1:34" x14ac:dyDescent="0.2">
      <c r="A227" t="s">
        <v>35</v>
      </c>
      <c r="B227" t="s">
        <v>789</v>
      </c>
      <c r="C227" t="s">
        <v>50</v>
      </c>
      <c r="D227" t="s">
        <v>51</v>
      </c>
      <c r="E227" t="s">
        <v>773</v>
      </c>
      <c r="F227" t="s">
        <v>774</v>
      </c>
      <c r="G227" t="s">
        <v>775</v>
      </c>
      <c r="H227" t="s">
        <v>776</v>
      </c>
      <c r="I227" t="s">
        <v>37</v>
      </c>
      <c r="J227" t="s">
        <v>54</v>
      </c>
      <c r="K227" t="s">
        <v>777</v>
      </c>
      <c r="L227" t="s">
        <v>778</v>
      </c>
      <c r="M227" t="s">
        <v>779</v>
      </c>
      <c r="N227" t="s">
        <v>780</v>
      </c>
      <c r="O227" t="s">
        <v>781</v>
      </c>
      <c r="P227" t="s">
        <v>782</v>
      </c>
      <c r="Q227" t="s">
        <v>783</v>
      </c>
      <c r="R227" t="s">
        <v>784</v>
      </c>
      <c r="S227" t="s">
        <v>507</v>
      </c>
      <c r="T227" t="s">
        <v>508</v>
      </c>
      <c r="U227" t="s">
        <v>785</v>
      </c>
      <c r="V227" s="1">
        <v>40000000</v>
      </c>
      <c r="W227" s="1">
        <v>0</v>
      </c>
      <c r="X227" s="1">
        <v>0</v>
      </c>
      <c r="Y227" s="1">
        <v>0</v>
      </c>
      <c r="Z227" s="1">
        <v>0</v>
      </c>
      <c r="AA227" s="1">
        <v>40000000</v>
      </c>
      <c r="AB227" s="1">
        <v>29800596.219999999</v>
      </c>
      <c r="AC227" s="1">
        <v>29800596.219999999</v>
      </c>
      <c r="AD227" s="1">
        <v>29800596.219999999</v>
      </c>
      <c r="AE227" s="1">
        <v>29800596.219999999</v>
      </c>
      <c r="AF227" s="1">
        <v>10199403.779999999</v>
      </c>
      <c r="AG227" s="1">
        <v>0</v>
      </c>
      <c r="AH227" s="1">
        <v>0</v>
      </c>
    </row>
    <row r="228" spans="1:34" x14ac:dyDescent="0.2">
      <c r="A228" t="s">
        <v>35</v>
      </c>
      <c r="B228" t="s">
        <v>790</v>
      </c>
      <c r="C228" t="s">
        <v>57</v>
      </c>
      <c r="D228" t="s">
        <v>58</v>
      </c>
      <c r="E228" t="s">
        <v>773</v>
      </c>
      <c r="F228" t="s">
        <v>774</v>
      </c>
      <c r="G228" t="s">
        <v>775</v>
      </c>
      <c r="H228" t="s">
        <v>776</v>
      </c>
      <c r="I228" t="s">
        <v>37</v>
      </c>
      <c r="J228" t="s">
        <v>54</v>
      </c>
      <c r="K228" t="s">
        <v>777</v>
      </c>
      <c r="L228" t="s">
        <v>778</v>
      </c>
      <c r="M228" t="s">
        <v>779</v>
      </c>
      <c r="N228" t="s">
        <v>780</v>
      </c>
      <c r="O228" t="s">
        <v>781</v>
      </c>
      <c r="P228" t="s">
        <v>782</v>
      </c>
      <c r="Q228" t="s">
        <v>783</v>
      </c>
      <c r="R228" t="s">
        <v>784</v>
      </c>
      <c r="S228" t="s">
        <v>507</v>
      </c>
      <c r="T228" t="s">
        <v>508</v>
      </c>
      <c r="U228" t="s">
        <v>791</v>
      </c>
      <c r="V228" s="1">
        <v>30050000</v>
      </c>
      <c r="W228" s="1">
        <v>0</v>
      </c>
      <c r="X228" s="1">
        <v>0</v>
      </c>
      <c r="Y228" s="1">
        <v>0</v>
      </c>
      <c r="Z228" s="1">
        <v>0</v>
      </c>
      <c r="AA228" s="1">
        <v>30050000</v>
      </c>
      <c r="AB228" s="1">
        <v>0</v>
      </c>
      <c r="AC228" s="1">
        <v>0</v>
      </c>
      <c r="AD228" s="1">
        <v>0</v>
      </c>
      <c r="AE228" s="1">
        <v>0</v>
      </c>
      <c r="AF228" s="1">
        <v>30050000</v>
      </c>
      <c r="AG228" s="1">
        <v>0</v>
      </c>
      <c r="AH228" s="1">
        <v>0</v>
      </c>
    </row>
    <row r="229" spans="1:34" x14ac:dyDescent="0.2">
      <c r="A229" t="s">
        <v>35</v>
      </c>
      <c r="B229" t="s">
        <v>792</v>
      </c>
      <c r="C229" t="s">
        <v>57</v>
      </c>
      <c r="D229" t="s">
        <v>58</v>
      </c>
      <c r="E229" t="s">
        <v>773</v>
      </c>
      <c r="F229" t="s">
        <v>774</v>
      </c>
      <c r="G229" t="s">
        <v>775</v>
      </c>
      <c r="H229" t="s">
        <v>776</v>
      </c>
      <c r="I229" t="s">
        <v>37</v>
      </c>
      <c r="J229" t="s">
        <v>54</v>
      </c>
      <c r="K229" t="s">
        <v>793</v>
      </c>
      <c r="L229" t="s">
        <v>794</v>
      </c>
      <c r="M229" t="s">
        <v>779</v>
      </c>
      <c r="N229" t="s">
        <v>780</v>
      </c>
      <c r="O229" t="s">
        <v>795</v>
      </c>
      <c r="P229" t="s">
        <v>796</v>
      </c>
      <c r="Q229" t="s">
        <v>797</v>
      </c>
      <c r="R229" t="s">
        <v>798</v>
      </c>
      <c r="S229" t="s">
        <v>507</v>
      </c>
      <c r="T229" t="s">
        <v>508</v>
      </c>
      <c r="U229" t="s">
        <v>791</v>
      </c>
      <c r="V229" s="1">
        <v>20000000</v>
      </c>
      <c r="W229" s="1">
        <v>0</v>
      </c>
      <c r="X229" s="1">
        <v>0</v>
      </c>
      <c r="Y229" s="1">
        <v>0</v>
      </c>
      <c r="Z229" s="1">
        <v>0</v>
      </c>
      <c r="AA229" s="1">
        <v>20000000</v>
      </c>
      <c r="AB229" s="1">
        <v>0</v>
      </c>
      <c r="AC229" s="1">
        <v>0</v>
      </c>
      <c r="AD229" s="1">
        <v>0</v>
      </c>
      <c r="AE229" s="1">
        <v>0</v>
      </c>
      <c r="AF229" s="1">
        <v>20000000</v>
      </c>
      <c r="AG229" s="1">
        <v>0</v>
      </c>
      <c r="AH229" s="1">
        <v>0</v>
      </c>
    </row>
    <row r="230" spans="1:34" x14ac:dyDescent="0.2">
      <c r="A230" t="s">
        <v>35</v>
      </c>
      <c r="B230" t="s">
        <v>799</v>
      </c>
      <c r="C230" t="s">
        <v>433</v>
      </c>
      <c r="D230" t="s">
        <v>434</v>
      </c>
      <c r="E230" t="s">
        <v>773</v>
      </c>
      <c r="F230" t="s">
        <v>774</v>
      </c>
      <c r="G230" t="s">
        <v>775</v>
      </c>
      <c r="H230" t="s">
        <v>776</v>
      </c>
      <c r="I230" t="s">
        <v>37</v>
      </c>
      <c r="J230" t="s">
        <v>54</v>
      </c>
      <c r="K230" t="s">
        <v>800</v>
      </c>
      <c r="L230" t="s">
        <v>801</v>
      </c>
      <c r="M230" t="s">
        <v>779</v>
      </c>
      <c r="N230" t="s">
        <v>780</v>
      </c>
      <c r="O230" t="s">
        <v>802</v>
      </c>
      <c r="P230" t="s">
        <v>803</v>
      </c>
      <c r="Q230" t="s">
        <v>804</v>
      </c>
      <c r="R230" t="s">
        <v>805</v>
      </c>
      <c r="S230" t="s">
        <v>507</v>
      </c>
      <c r="T230" t="s">
        <v>508</v>
      </c>
      <c r="U230" t="s">
        <v>785</v>
      </c>
      <c r="V230" s="1">
        <v>66892273</v>
      </c>
      <c r="W230" s="1">
        <v>0</v>
      </c>
      <c r="X230" s="1">
        <v>0</v>
      </c>
      <c r="Y230" s="1">
        <v>0</v>
      </c>
      <c r="Z230" s="1">
        <v>0</v>
      </c>
      <c r="AA230" s="1">
        <v>66892273</v>
      </c>
      <c r="AB230" s="1">
        <v>36586666</v>
      </c>
      <c r="AC230" s="1">
        <v>36586666</v>
      </c>
      <c r="AD230" s="1">
        <v>7186666</v>
      </c>
      <c r="AE230" s="1">
        <v>7186666</v>
      </c>
      <c r="AF230" s="1">
        <v>30305607</v>
      </c>
      <c r="AG230" s="1">
        <v>29400000</v>
      </c>
      <c r="AH230" s="1">
        <v>0</v>
      </c>
    </row>
    <row r="231" spans="1:34" x14ac:dyDescent="0.2">
      <c r="A231" t="s">
        <v>35</v>
      </c>
      <c r="B231" t="s">
        <v>806</v>
      </c>
      <c r="C231" t="s">
        <v>50</v>
      </c>
      <c r="D231" t="s">
        <v>51</v>
      </c>
      <c r="E231" t="s">
        <v>773</v>
      </c>
      <c r="F231" t="s">
        <v>774</v>
      </c>
      <c r="G231" t="s">
        <v>775</v>
      </c>
      <c r="H231" t="s">
        <v>776</v>
      </c>
      <c r="I231" t="s">
        <v>37</v>
      </c>
      <c r="J231" t="s">
        <v>54</v>
      </c>
      <c r="K231" t="s">
        <v>800</v>
      </c>
      <c r="L231" t="s">
        <v>801</v>
      </c>
      <c r="M231" t="s">
        <v>779</v>
      </c>
      <c r="N231" t="s">
        <v>780</v>
      </c>
      <c r="O231" t="s">
        <v>802</v>
      </c>
      <c r="P231" t="s">
        <v>803</v>
      </c>
      <c r="Q231" t="s">
        <v>804</v>
      </c>
      <c r="R231" t="s">
        <v>805</v>
      </c>
      <c r="S231" t="s">
        <v>507</v>
      </c>
      <c r="T231" t="s">
        <v>508</v>
      </c>
      <c r="U231" t="s">
        <v>785</v>
      </c>
      <c r="V231" s="1">
        <v>40707727</v>
      </c>
      <c r="W231" s="1">
        <v>0</v>
      </c>
      <c r="X231" s="1">
        <v>0</v>
      </c>
      <c r="Y231" s="1">
        <v>0</v>
      </c>
      <c r="Z231" s="1">
        <v>0</v>
      </c>
      <c r="AA231" s="1">
        <v>40707727</v>
      </c>
      <c r="AB231" s="1">
        <v>0</v>
      </c>
      <c r="AC231" s="1">
        <v>0</v>
      </c>
      <c r="AD231" s="1">
        <v>0</v>
      </c>
      <c r="AE231" s="1">
        <v>0</v>
      </c>
      <c r="AF231" s="1">
        <v>40707727</v>
      </c>
      <c r="AG231" s="1">
        <v>0</v>
      </c>
      <c r="AH231" s="1">
        <v>0</v>
      </c>
    </row>
    <row r="232" spans="1:34" x14ac:dyDescent="0.2">
      <c r="A232" t="s">
        <v>35</v>
      </c>
      <c r="B232" t="s">
        <v>807</v>
      </c>
      <c r="C232" t="s">
        <v>57</v>
      </c>
      <c r="D232" t="s">
        <v>58</v>
      </c>
      <c r="E232" t="s">
        <v>773</v>
      </c>
      <c r="F232" t="s">
        <v>774</v>
      </c>
      <c r="G232" t="s">
        <v>775</v>
      </c>
      <c r="H232" t="s">
        <v>776</v>
      </c>
      <c r="I232" t="s">
        <v>37</v>
      </c>
      <c r="J232" t="s">
        <v>54</v>
      </c>
      <c r="K232" t="s">
        <v>808</v>
      </c>
      <c r="L232" t="s">
        <v>809</v>
      </c>
      <c r="M232" t="s">
        <v>779</v>
      </c>
      <c r="N232" t="s">
        <v>780</v>
      </c>
      <c r="O232" t="s">
        <v>810</v>
      </c>
      <c r="P232" t="s">
        <v>811</v>
      </c>
      <c r="Q232" t="s">
        <v>812</v>
      </c>
      <c r="R232" t="s">
        <v>813</v>
      </c>
      <c r="S232" t="s">
        <v>507</v>
      </c>
      <c r="T232" t="s">
        <v>508</v>
      </c>
      <c r="U232" t="s">
        <v>791</v>
      </c>
      <c r="V232" s="1">
        <v>56200000</v>
      </c>
      <c r="W232" s="1">
        <v>0</v>
      </c>
      <c r="X232" s="1">
        <v>0</v>
      </c>
      <c r="Y232" s="1">
        <v>0</v>
      </c>
      <c r="Z232" s="1">
        <v>0</v>
      </c>
      <c r="AA232" s="1">
        <v>56200000</v>
      </c>
      <c r="AB232" s="1">
        <v>30738684.289999999</v>
      </c>
      <c r="AC232" s="1">
        <v>30738684.289999999</v>
      </c>
      <c r="AD232" s="1">
        <v>16800000</v>
      </c>
      <c r="AE232" s="1">
        <v>16800000</v>
      </c>
      <c r="AF232" s="1">
        <v>25461315.710000001</v>
      </c>
      <c r="AG232" s="1">
        <v>13938684.289999999</v>
      </c>
      <c r="AH232" s="1">
        <v>0</v>
      </c>
    </row>
    <row r="233" spans="1:34" x14ac:dyDescent="0.2">
      <c r="A233" t="s">
        <v>35</v>
      </c>
      <c r="B233" t="s">
        <v>814</v>
      </c>
      <c r="C233" t="s">
        <v>433</v>
      </c>
      <c r="D233" t="s">
        <v>434</v>
      </c>
      <c r="E233" t="s">
        <v>773</v>
      </c>
      <c r="F233" t="s">
        <v>774</v>
      </c>
      <c r="G233" t="s">
        <v>775</v>
      </c>
      <c r="H233" t="s">
        <v>776</v>
      </c>
      <c r="I233" t="s">
        <v>37</v>
      </c>
      <c r="J233" t="s">
        <v>54</v>
      </c>
      <c r="K233" t="s">
        <v>815</v>
      </c>
      <c r="L233" t="s">
        <v>816</v>
      </c>
      <c r="M233" t="s">
        <v>779</v>
      </c>
      <c r="N233" t="s">
        <v>780</v>
      </c>
      <c r="O233" t="s">
        <v>817</v>
      </c>
      <c r="P233" t="s">
        <v>818</v>
      </c>
      <c r="Q233" t="s">
        <v>819</v>
      </c>
      <c r="R233" t="s">
        <v>820</v>
      </c>
      <c r="S233" t="s">
        <v>507</v>
      </c>
      <c r="T233" t="s">
        <v>508</v>
      </c>
      <c r="U233" t="s">
        <v>785</v>
      </c>
      <c r="V233" s="1">
        <v>73700000</v>
      </c>
      <c r="W233" s="1">
        <v>0</v>
      </c>
      <c r="X233" s="1">
        <v>0</v>
      </c>
      <c r="Y233" s="1">
        <v>0</v>
      </c>
      <c r="Z233" s="1">
        <v>0</v>
      </c>
      <c r="AA233" s="1">
        <v>73700000</v>
      </c>
      <c r="AB233" s="1">
        <v>29890000</v>
      </c>
      <c r="AC233" s="1">
        <v>29890000</v>
      </c>
      <c r="AD233" s="1">
        <v>23590000</v>
      </c>
      <c r="AE233" s="1">
        <v>23590000</v>
      </c>
      <c r="AF233" s="1">
        <v>43810000</v>
      </c>
      <c r="AG233" s="1">
        <v>6300000</v>
      </c>
      <c r="AH233" s="1">
        <v>0</v>
      </c>
    </row>
    <row r="234" spans="1:34" x14ac:dyDescent="0.2">
      <c r="A234" t="s">
        <v>35</v>
      </c>
      <c r="B234" t="s">
        <v>821</v>
      </c>
      <c r="C234" t="s">
        <v>50</v>
      </c>
      <c r="D234" t="s">
        <v>51</v>
      </c>
      <c r="E234" t="s">
        <v>773</v>
      </c>
      <c r="F234" t="s">
        <v>774</v>
      </c>
      <c r="G234" t="s">
        <v>775</v>
      </c>
      <c r="H234" t="s">
        <v>776</v>
      </c>
      <c r="I234" t="s">
        <v>37</v>
      </c>
      <c r="J234" t="s">
        <v>54</v>
      </c>
      <c r="K234" t="s">
        <v>822</v>
      </c>
      <c r="L234" t="s">
        <v>823</v>
      </c>
      <c r="M234" t="s">
        <v>779</v>
      </c>
      <c r="N234" t="s">
        <v>780</v>
      </c>
      <c r="O234" t="s">
        <v>802</v>
      </c>
      <c r="P234" t="s">
        <v>803</v>
      </c>
      <c r="Q234" t="s">
        <v>824</v>
      </c>
      <c r="R234" t="s">
        <v>825</v>
      </c>
      <c r="S234" t="s">
        <v>507</v>
      </c>
      <c r="T234" t="s">
        <v>508</v>
      </c>
      <c r="U234" t="s">
        <v>785</v>
      </c>
      <c r="V234" s="1">
        <v>366300000</v>
      </c>
      <c r="W234" s="1">
        <v>0</v>
      </c>
      <c r="X234" s="1">
        <v>0</v>
      </c>
      <c r="Y234" s="1">
        <v>0</v>
      </c>
      <c r="Z234" s="1">
        <v>0</v>
      </c>
      <c r="AA234" s="1">
        <v>366300000</v>
      </c>
      <c r="AB234" s="1">
        <v>172210132</v>
      </c>
      <c r="AC234" s="1">
        <v>172210132</v>
      </c>
      <c r="AD234" s="1">
        <v>112802132</v>
      </c>
      <c r="AE234" s="1">
        <v>112802132</v>
      </c>
      <c r="AF234" s="1">
        <v>194089868</v>
      </c>
      <c r="AG234" s="1">
        <v>59408000</v>
      </c>
      <c r="AH234" s="1">
        <v>0</v>
      </c>
    </row>
    <row r="235" spans="1:34" x14ac:dyDescent="0.2">
      <c r="A235" t="s">
        <v>35</v>
      </c>
      <c r="B235" t="s">
        <v>826</v>
      </c>
      <c r="C235" t="s">
        <v>57</v>
      </c>
      <c r="D235" t="s">
        <v>58</v>
      </c>
      <c r="E235" t="s">
        <v>773</v>
      </c>
      <c r="F235" t="s">
        <v>774</v>
      </c>
      <c r="G235" t="s">
        <v>775</v>
      </c>
      <c r="H235" t="s">
        <v>776</v>
      </c>
      <c r="I235" t="s">
        <v>37</v>
      </c>
      <c r="J235" t="s">
        <v>54</v>
      </c>
      <c r="K235" t="s">
        <v>827</v>
      </c>
      <c r="L235" t="s">
        <v>828</v>
      </c>
      <c r="M235" t="s">
        <v>779</v>
      </c>
      <c r="N235" t="s">
        <v>780</v>
      </c>
      <c r="O235" t="s">
        <v>802</v>
      </c>
      <c r="P235" t="s">
        <v>803</v>
      </c>
      <c r="Q235" t="s">
        <v>829</v>
      </c>
      <c r="R235" t="s">
        <v>828</v>
      </c>
      <c r="S235" t="s">
        <v>507</v>
      </c>
      <c r="T235" t="s">
        <v>508</v>
      </c>
      <c r="U235" t="s">
        <v>791</v>
      </c>
      <c r="V235" s="1">
        <v>50000000</v>
      </c>
      <c r="W235" s="1">
        <v>0</v>
      </c>
      <c r="X235" s="1">
        <v>0</v>
      </c>
      <c r="Y235" s="1">
        <v>0</v>
      </c>
      <c r="Z235" s="1">
        <v>0</v>
      </c>
      <c r="AA235" s="1">
        <v>50000000</v>
      </c>
      <c r="AB235" s="1">
        <v>0</v>
      </c>
      <c r="AC235" s="1">
        <v>0</v>
      </c>
      <c r="AD235" s="1">
        <v>0</v>
      </c>
      <c r="AE235" s="1">
        <v>0</v>
      </c>
      <c r="AF235" s="1">
        <v>50000000</v>
      </c>
      <c r="AG235" s="1">
        <v>0</v>
      </c>
      <c r="AH235" s="1">
        <v>0</v>
      </c>
    </row>
    <row r="236" spans="1:34" x14ac:dyDescent="0.2">
      <c r="A236" t="s">
        <v>35</v>
      </c>
      <c r="B236" t="s">
        <v>830</v>
      </c>
      <c r="C236" t="s">
        <v>57</v>
      </c>
      <c r="D236" t="s">
        <v>58</v>
      </c>
      <c r="E236" t="s">
        <v>773</v>
      </c>
      <c r="F236" t="s">
        <v>774</v>
      </c>
      <c r="G236" t="s">
        <v>775</v>
      </c>
      <c r="H236" t="s">
        <v>776</v>
      </c>
      <c r="I236" t="s">
        <v>37</v>
      </c>
      <c r="J236" t="s">
        <v>54</v>
      </c>
      <c r="K236" t="s">
        <v>831</v>
      </c>
      <c r="L236" t="s">
        <v>832</v>
      </c>
      <c r="M236" t="s">
        <v>779</v>
      </c>
      <c r="N236" t="s">
        <v>780</v>
      </c>
      <c r="O236" t="s">
        <v>810</v>
      </c>
      <c r="P236" t="s">
        <v>811</v>
      </c>
      <c r="Q236" t="s">
        <v>833</v>
      </c>
      <c r="R236" t="s">
        <v>834</v>
      </c>
      <c r="S236" t="s">
        <v>507</v>
      </c>
      <c r="T236" t="s">
        <v>508</v>
      </c>
      <c r="U236" t="s">
        <v>791</v>
      </c>
      <c r="V236" s="1">
        <v>110000000</v>
      </c>
      <c r="W236" s="1">
        <v>0</v>
      </c>
      <c r="X236" s="1">
        <v>0</v>
      </c>
      <c r="Y236" s="1">
        <v>0</v>
      </c>
      <c r="Z236" s="1">
        <v>0</v>
      </c>
      <c r="AA236" s="1">
        <v>110000000</v>
      </c>
      <c r="AB236" s="1">
        <v>96577721</v>
      </c>
      <c r="AC236" s="1">
        <v>96577721</v>
      </c>
      <c r="AD236" s="1">
        <v>96577721</v>
      </c>
      <c r="AE236" s="1">
        <v>96577721</v>
      </c>
      <c r="AF236" s="1">
        <v>13422279</v>
      </c>
      <c r="AG236" s="1">
        <v>0</v>
      </c>
      <c r="AH236" s="1">
        <v>0</v>
      </c>
    </row>
    <row r="237" spans="1:34" x14ac:dyDescent="0.2">
      <c r="A237" t="s">
        <v>35</v>
      </c>
      <c r="B237" t="s">
        <v>835</v>
      </c>
      <c r="C237" t="s">
        <v>433</v>
      </c>
      <c r="D237" t="s">
        <v>434</v>
      </c>
      <c r="E237" t="s">
        <v>773</v>
      </c>
      <c r="F237" t="s">
        <v>774</v>
      </c>
      <c r="G237" t="s">
        <v>836</v>
      </c>
      <c r="H237" t="s">
        <v>837</v>
      </c>
      <c r="I237" t="s">
        <v>37</v>
      </c>
      <c r="J237" t="s">
        <v>54</v>
      </c>
      <c r="K237" t="s">
        <v>838</v>
      </c>
      <c r="L237" t="s">
        <v>839</v>
      </c>
      <c r="M237" t="s">
        <v>779</v>
      </c>
      <c r="N237" t="s">
        <v>780</v>
      </c>
      <c r="O237" t="s">
        <v>840</v>
      </c>
      <c r="P237" t="s">
        <v>841</v>
      </c>
      <c r="Q237" t="s">
        <v>842</v>
      </c>
      <c r="R237" t="s">
        <v>843</v>
      </c>
      <c r="S237" t="s">
        <v>507</v>
      </c>
      <c r="T237" t="s">
        <v>508</v>
      </c>
      <c r="U237" t="s">
        <v>785</v>
      </c>
      <c r="V237" s="1">
        <v>42500000</v>
      </c>
      <c r="W237" s="1">
        <v>0</v>
      </c>
      <c r="X237" s="1">
        <v>0</v>
      </c>
      <c r="Y237" s="1">
        <v>5000000</v>
      </c>
      <c r="Z237" s="1">
        <v>0</v>
      </c>
      <c r="AA237" s="1">
        <v>47500000</v>
      </c>
      <c r="AB237" s="1">
        <v>31916667</v>
      </c>
      <c r="AC237" s="1">
        <v>31916667</v>
      </c>
      <c r="AD237" s="1">
        <v>9416667</v>
      </c>
      <c r="AE237" s="1">
        <v>9416667</v>
      </c>
      <c r="AF237" s="1">
        <v>15583333</v>
      </c>
      <c r="AG237" s="1">
        <v>22500000</v>
      </c>
      <c r="AH237" s="1">
        <v>0</v>
      </c>
    </row>
    <row r="238" spans="1:34" x14ac:dyDescent="0.2">
      <c r="A238" t="s">
        <v>35</v>
      </c>
      <c r="B238" t="s">
        <v>844</v>
      </c>
      <c r="C238" t="s">
        <v>845</v>
      </c>
      <c r="D238" t="s">
        <v>846</v>
      </c>
      <c r="E238" t="s">
        <v>773</v>
      </c>
      <c r="F238" t="s">
        <v>774</v>
      </c>
      <c r="G238" t="s">
        <v>775</v>
      </c>
      <c r="H238" t="s">
        <v>776</v>
      </c>
      <c r="I238" t="s">
        <v>37</v>
      </c>
      <c r="J238" t="s">
        <v>54</v>
      </c>
      <c r="K238" t="s">
        <v>822</v>
      </c>
      <c r="L238" t="s">
        <v>823</v>
      </c>
      <c r="M238" t="s">
        <v>779</v>
      </c>
      <c r="N238" t="s">
        <v>780</v>
      </c>
      <c r="O238" t="s">
        <v>802</v>
      </c>
      <c r="P238" t="s">
        <v>803</v>
      </c>
      <c r="Q238" t="s">
        <v>824</v>
      </c>
      <c r="R238" t="s">
        <v>825</v>
      </c>
      <c r="S238" t="s">
        <v>507</v>
      </c>
      <c r="T238" t="s">
        <v>508</v>
      </c>
      <c r="U238" t="s">
        <v>847</v>
      </c>
      <c r="V238" s="1">
        <v>0</v>
      </c>
      <c r="W238" s="1">
        <v>5587507.6699999999</v>
      </c>
      <c r="X238" s="1">
        <v>0</v>
      </c>
      <c r="Y238" s="1">
        <v>0</v>
      </c>
      <c r="Z238" s="1">
        <v>0</v>
      </c>
      <c r="AA238" s="1">
        <v>5587507.6699999999</v>
      </c>
      <c r="AB238" s="1">
        <v>0</v>
      </c>
      <c r="AC238" s="1">
        <v>0</v>
      </c>
      <c r="AD238" s="1">
        <v>0</v>
      </c>
      <c r="AE238" s="1">
        <v>0</v>
      </c>
      <c r="AF238" s="1">
        <v>5587507.6699999999</v>
      </c>
      <c r="AG238" s="1">
        <v>0</v>
      </c>
      <c r="AH238" s="1">
        <v>0</v>
      </c>
    </row>
    <row r="239" spans="1:34" x14ac:dyDescent="0.2">
      <c r="A239" t="s">
        <v>35</v>
      </c>
      <c r="B239" t="s">
        <v>848</v>
      </c>
      <c r="C239" t="s">
        <v>787</v>
      </c>
      <c r="D239" t="s">
        <v>788</v>
      </c>
      <c r="E239" t="s">
        <v>773</v>
      </c>
      <c r="F239" t="s">
        <v>774</v>
      </c>
      <c r="G239" t="s">
        <v>775</v>
      </c>
      <c r="H239" t="s">
        <v>776</v>
      </c>
      <c r="I239" t="s">
        <v>37</v>
      </c>
      <c r="J239" t="s">
        <v>54</v>
      </c>
      <c r="K239" t="s">
        <v>827</v>
      </c>
      <c r="L239" t="s">
        <v>828</v>
      </c>
      <c r="M239" t="s">
        <v>779</v>
      </c>
      <c r="N239" t="s">
        <v>780</v>
      </c>
      <c r="O239" t="s">
        <v>802</v>
      </c>
      <c r="P239" t="s">
        <v>803</v>
      </c>
      <c r="Q239" t="s">
        <v>829</v>
      </c>
      <c r="R239" t="s">
        <v>828</v>
      </c>
      <c r="S239" t="s">
        <v>507</v>
      </c>
      <c r="T239" t="s">
        <v>508</v>
      </c>
      <c r="U239" t="s">
        <v>785</v>
      </c>
      <c r="V239" s="1">
        <v>0</v>
      </c>
      <c r="W239" s="1">
        <v>15601470</v>
      </c>
      <c r="X239" s="1">
        <v>0</v>
      </c>
      <c r="Y239" s="1">
        <v>0</v>
      </c>
      <c r="Z239" s="1">
        <v>0</v>
      </c>
      <c r="AA239" s="1">
        <v>15601470</v>
      </c>
      <c r="AB239" s="1">
        <v>0</v>
      </c>
      <c r="AC239" s="1">
        <v>0</v>
      </c>
      <c r="AD239" s="1">
        <v>0</v>
      </c>
      <c r="AE239" s="1">
        <v>0</v>
      </c>
      <c r="AF239" s="1">
        <v>15601470</v>
      </c>
      <c r="AG239" s="1">
        <v>0</v>
      </c>
      <c r="AH239" s="1">
        <v>0</v>
      </c>
    </row>
    <row r="240" spans="1:34" x14ac:dyDescent="0.2">
      <c r="A240" t="s">
        <v>35</v>
      </c>
      <c r="B240" t="s">
        <v>849</v>
      </c>
      <c r="C240" t="s">
        <v>433</v>
      </c>
      <c r="D240" t="s">
        <v>434</v>
      </c>
      <c r="E240" t="s">
        <v>773</v>
      </c>
      <c r="F240" t="s">
        <v>774</v>
      </c>
      <c r="G240" t="s">
        <v>775</v>
      </c>
      <c r="H240" t="s">
        <v>776</v>
      </c>
      <c r="I240" t="s">
        <v>37</v>
      </c>
      <c r="J240" t="s">
        <v>54</v>
      </c>
      <c r="K240" t="s">
        <v>827</v>
      </c>
      <c r="L240" t="s">
        <v>828</v>
      </c>
      <c r="M240" t="s">
        <v>779</v>
      </c>
      <c r="N240" t="s">
        <v>780</v>
      </c>
      <c r="O240" t="s">
        <v>802</v>
      </c>
      <c r="P240" t="s">
        <v>803</v>
      </c>
      <c r="Q240" t="s">
        <v>829</v>
      </c>
      <c r="R240" t="s">
        <v>828</v>
      </c>
      <c r="S240" t="s">
        <v>507</v>
      </c>
      <c r="T240" t="s">
        <v>508</v>
      </c>
      <c r="U240" t="s">
        <v>785</v>
      </c>
      <c r="V240" s="1">
        <v>0</v>
      </c>
      <c r="W240" s="1">
        <v>0</v>
      </c>
      <c r="X240" s="1">
        <v>0</v>
      </c>
      <c r="Y240" s="1">
        <v>10000000</v>
      </c>
      <c r="Z240" s="1">
        <v>0</v>
      </c>
      <c r="AA240" s="1">
        <v>10000000</v>
      </c>
      <c r="AB240" s="1">
        <v>0</v>
      </c>
      <c r="AC240" s="1">
        <v>0</v>
      </c>
      <c r="AD240" s="1">
        <v>0</v>
      </c>
      <c r="AE240" s="1">
        <v>0</v>
      </c>
      <c r="AF240" s="1">
        <v>10000000</v>
      </c>
      <c r="AG240" s="1">
        <v>0</v>
      </c>
      <c r="AH240" s="1">
        <v>0</v>
      </c>
    </row>
    <row r="241" spans="1:34" x14ac:dyDescent="0.2">
      <c r="A241" t="s">
        <v>35</v>
      </c>
      <c r="B241" t="s">
        <v>850</v>
      </c>
      <c r="C241" t="s">
        <v>57</v>
      </c>
      <c r="D241" t="s">
        <v>58</v>
      </c>
      <c r="E241" t="s">
        <v>773</v>
      </c>
      <c r="F241" t="s">
        <v>774</v>
      </c>
      <c r="G241" t="s">
        <v>775</v>
      </c>
      <c r="H241" t="s">
        <v>776</v>
      </c>
      <c r="I241" t="s">
        <v>37</v>
      </c>
      <c r="J241" t="s">
        <v>54</v>
      </c>
      <c r="K241" t="s">
        <v>822</v>
      </c>
      <c r="L241" t="s">
        <v>823</v>
      </c>
      <c r="M241" t="s">
        <v>779</v>
      </c>
      <c r="N241" t="s">
        <v>780</v>
      </c>
      <c r="O241" t="s">
        <v>802</v>
      </c>
      <c r="P241" t="s">
        <v>803</v>
      </c>
      <c r="Q241" t="s">
        <v>824</v>
      </c>
      <c r="R241" t="s">
        <v>825</v>
      </c>
      <c r="S241" t="s">
        <v>507</v>
      </c>
      <c r="T241" t="s">
        <v>508</v>
      </c>
      <c r="U241" t="s">
        <v>791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</row>
    <row r="242" spans="1:34" x14ac:dyDescent="0.2">
      <c r="A242" t="s">
        <v>35</v>
      </c>
      <c r="B242" t="s">
        <v>851</v>
      </c>
      <c r="C242" t="s">
        <v>433</v>
      </c>
      <c r="D242" t="s">
        <v>434</v>
      </c>
      <c r="E242" t="s">
        <v>773</v>
      </c>
      <c r="F242" t="s">
        <v>774</v>
      </c>
      <c r="G242" t="s">
        <v>775</v>
      </c>
      <c r="H242" t="s">
        <v>776</v>
      </c>
      <c r="I242" t="s">
        <v>37</v>
      </c>
      <c r="J242" t="s">
        <v>54</v>
      </c>
      <c r="K242" t="s">
        <v>822</v>
      </c>
      <c r="L242" t="s">
        <v>823</v>
      </c>
      <c r="M242" t="s">
        <v>779</v>
      </c>
      <c r="N242" t="s">
        <v>780</v>
      </c>
      <c r="O242" t="s">
        <v>802</v>
      </c>
      <c r="P242" t="s">
        <v>803</v>
      </c>
      <c r="Q242" t="s">
        <v>824</v>
      </c>
      <c r="R242" t="s">
        <v>825</v>
      </c>
      <c r="S242" t="s">
        <v>507</v>
      </c>
      <c r="T242" t="s">
        <v>508</v>
      </c>
      <c r="U242" t="s">
        <v>785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</row>
    <row r="243" spans="1:34" x14ac:dyDescent="0.2">
      <c r="A243" t="s">
        <v>35</v>
      </c>
      <c r="B243" t="s">
        <v>852</v>
      </c>
      <c r="S243" t="s">
        <v>37</v>
      </c>
      <c r="T243" t="s">
        <v>37</v>
      </c>
      <c r="U243" t="s">
        <v>853</v>
      </c>
      <c r="V243" s="1">
        <v>11853900000</v>
      </c>
      <c r="W243" s="1">
        <v>308705326.83999997</v>
      </c>
      <c r="X243" s="1">
        <v>0</v>
      </c>
      <c r="Y243" s="1">
        <v>247541842.44999999</v>
      </c>
      <c r="Z243" s="1">
        <v>1472441842.45</v>
      </c>
      <c r="AA243" s="1">
        <v>10937705326.84</v>
      </c>
      <c r="AB243" s="1">
        <v>848995481</v>
      </c>
      <c r="AC243" s="1">
        <v>780362540</v>
      </c>
      <c r="AD243" s="1">
        <v>408491573</v>
      </c>
      <c r="AE243" s="1">
        <v>408491573</v>
      </c>
      <c r="AF243" s="1">
        <v>10088709845.84</v>
      </c>
      <c r="AG243" s="1">
        <v>371870967</v>
      </c>
      <c r="AH243" s="1">
        <v>0</v>
      </c>
    </row>
    <row r="244" spans="1:34" x14ac:dyDescent="0.2">
      <c r="A244" t="s">
        <v>35</v>
      </c>
      <c r="B244" t="s">
        <v>854</v>
      </c>
      <c r="C244" t="s">
        <v>433</v>
      </c>
      <c r="D244" t="s">
        <v>434</v>
      </c>
      <c r="E244" t="s">
        <v>855</v>
      </c>
      <c r="F244" t="s">
        <v>856</v>
      </c>
      <c r="G244" t="s">
        <v>857</v>
      </c>
      <c r="H244" t="s">
        <v>858</v>
      </c>
      <c r="I244" t="s">
        <v>37</v>
      </c>
      <c r="J244" t="s">
        <v>54</v>
      </c>
      <c r="K244" t="s">
        <v>859</v>
      </c>
      <c r="L244" t="s">
        <v>860</v>
      </c>
      <c r="M244" t="s">
        <v>861</v>
      </c>
      <c r="N244" t="s">
        <v>862</v>
      </c>
      <c r="O244" t="s">
        <v>863</v>
      </c>
      <c r="P244" t="s">
        <v>864</v>
      </c>
      <c r="Q244" t="s">
        <v>865</v>
      </c>
      <c r="R244" t="s">
        <v>866</v>
      </c>
      <c r="S244" t="s">
        <v>507</v>
      </c>
      <c r="T244" t="s">
        <v>508</v>
      </c>
      <c r="U244" t="s">
        <v>867</v>
      </c>
      <c r="V244" s="1">
        <v>118000000</v>
      </c>
      <c r="W244" s="1">
        <v>0</v>
      </c>
      <c r="X244" s="1">
        <v>0</v>
      </c>
      <c r="Y244" s="1">
        <v>0</v>
      </c>
      <c r="Z244" s="1">
        <v>0</v>
      </c>
      <c r="AA244" s="1">
        <v>118000000</v>
      </c>
      <c r="AB244" s="1">
        <v>104983333</v>
      </c>
      <c r="AC244" s="1">
        <v>44860392</v>
      </c>
      <c r="AD244" s="1">
        <v>44860392</v>
      </c>
      <c r="AE244" s="1">
        <v>44860392</v>
      </c>
      <c r="AF244" s="1">
        <v>13016667</v>
      </c>
      <c r="AG244" s="1">
        <v>0</v>
      </c>
      <c r="AH244" s="1">
        <v>0</v>
      </c>
    </row>
    <row r="245" spans="1:34" x14ac:dyDescent="0.2">
      <c r="A245" t="s">
        <v>35</v>
      </c>
      <c r="B245" t="s">
        <v>854</v>
      </c>
      <c r="C245" t="s">
        <v>868</v>
      </c>
      <c r="D245" t="s">
        <v>869</v>
      </c>
      <c r="E245" t="s">
        <v>855</v>
      </c>
      <c r="F245" t="s">
        <v>856</v>
      </c>
      <c r="G245" t="s">
        <v>857</v>
      </c>
      <c r="H245" t="s">
        <v>858</v>
      </c>
      <c r="I245" t="s">
        <v>37</v>
      </c>
      <c r="J245" t="s">
        <v>54</v>
      </c>
      <c r="K245" t="s">
        <v>859</v>
      </c>
      <c r="L245" t="s">
        <v>860</v>
      </c>
      <c r="M245" t="s">
        <v>861</v>
      </c>
      <c r="N245" t="s">
        <v>862</v>
      </c>
      <c r="O245" t="s">
        <v>863</v>
      </c>
      <c r="P245" t="s">
        <v>864</v>
      </c>
      <c r="Q245" t="s">
        <v>865</v>
      </c>
      <c r="R245" t="s">
        <v>866</v>
      </c>
      <c r="S245" t="s">
        <v>507</v>
      </c>
      <c r="T245" t="s">
        <v>508</v>
      </c>
      <c r="U245" t="s">
        <v>867</v>
      </c>
      <c r="V245" s="1">
        <v>0</v>
      </c>
      <c r="W245" s="1">
        <v>0</v>
      </c>
      <c r="X245" s="1">
        <v>0</v>
      </c>
      <c r="Y245" s="1">
        <v>247541842.44999999</v>
      </c>
      <c r="Z245" s="1">
        <v>0</v>
      </c>
      <c r="AA245" s="1">
        <v>247541842.44999999</v>
      </c>
      <c r="AB245" s="1">
        <v>0</v>
      </c>
      <c r="AC245" s="1">
        <v>0</v>
      </c>
      <c r="AD245" s="1">
        <v>0</v>
      </c>
      <c r="AE245" s="1">
        <v>0</v>
      </c>
      <c r="AF245" s="1">
        <v>247541842.44999999</v>
      </c>
      <c r="AG245" s="1">
        <v>0</v>
      </c>
      <c r="AH245" s="1">
        <v>0</v>
      </c>
    </row>
    <row r="246" spans="1:34" x14ac:dyDescent="0.2">
      <c r="A246" t="s">
        <v>35</v>
      </c>
      <c r="B246" t="s">
        <v>870</v>
      </c>
      <c r="C246" t="s">
        <v>619</v>
      </c>
      <c r="D246" t="s">
        <v>620</v>
      </c>
      <c r="E246" t="s">
        <v>855</v>
      </c>
      <c r="F246" t="s">
        <v>856</v>
      </c>
      <c r="G246" t="s">
        <v>857</v>
      </c>
      <c r="H246" t="s">
        <v>858</v>
      </c>
      <c r="I246" t="s">
        <v>37</v>
      </c>
      <c r="J246" t="s">
        <v>54</v>
      </c>
      <c r="K246" t="s">
        <v>871</v>
      </c>
      <c r="L246" t="s">
        <v>872</v>
      </c>
      <c r="M246" t="s">
        <v>861</v>
      </c>
      <c r="N246" t="s">
        <v>862</v>
      </c>
      <c r="O246" t="s">
        <v>873</v>
      </c>
      <c r="P246" t="s">
        <v>874</v>
      </c>
      <c r="Q246" t="s">
        <v>875</v>
      </c>
      <c r="R246" t="s">
        <v>872</v>
      </c>
      <c r="S246" t="s">
        <v>507</v>
      </c>
      <c r="T246" t="s">
        <v>508</v>
      </c>
      <c r="U246" t="s">
        <v>867</v>
      </c>
      <c r="V246" s="1">
        <v>1500000000</v>
      </c>
      <c r="W246" s="1">
        <v>0</v>
      </c>
      <c r="X246" s="1">
        <v>0</v>
      </c>
      <c r="Y246" s="1">
        <v>0</v>
      </c>
      <c r="Z246" s="1">
        <v>0</v>
      </c>
      <c r="AA246" s="1">
        <v>1500000000</v>
      </c>
      <c r="AB246" s="1">
        <v>0</v>
      </c>
      <c r="AC246" s="1">
        <v>0</v>
      </c>
      <c r="AD246" s="1">
        <v>0</v>
      </c>
      <c r="AE246" s="1">
        <v>0</v>
      </c>
      <c r="AF246" s="1">
        <v>1500000000</v>
      </c>
      <c r="AG246" s="1">
        <v>0</v>
      </c>
      <c r="AH246" s="1">
        <v>0</v>
      </c>
    </row>
    <row r="247" spans="1:34" x14ac:dyDescent="0.2">
      <c r="A247" t="s">
        <v>35</v>
      </c>
      <c r="B247" t="s">
        <v>876</v>
      </c>
      <c r="C247" t="s">
        <v>50</v>
      </c>
      <c r="D247" t="s">
        <v>51</v>
      </c>
      <c r="E247" t="s">
        <v>855</v>
      </c>
      <c r="F247" t="s">
        <v>856</v>
      </c>
      <c r="G247" t="s">
        <v>857</v>
      </c>
      <c r="H247" t="s">
        <v>858</v>
      </c>
      <c r="I247" t="s">
        <v>37</v>
      </c>
      <c r="J247" t="s">
        <v>54</v>
      </c>
      <c r="K247" t="s">
        <v>871</v>
      </c>
      <c r="L247" t="s">
        <v>872</v>
      </c>
      <c r="M247" t="s">
        <v>861</v>
      </c>
      <c r="N247" t="s">
        <v>862</v>
      </c>
      <c r="O247" t="s">
        <v>877</v>
      </c>
      <c r="P247" t="s">
        <v>878</v>
      </c>
      <c r="Q247" t="s">
        <v>875</v>
      </c>
      <c r="R247" t="s">
        <v>872</v>
      </c>
      <c r="S247" t="s">
        <v>507</v>
      </c>
      <c r="T247" t="s">
        <v>508</v>
      </c>
      <c r="U247" t="s">
        <v>867</v>
      </c>
      <c r="V247" s="1">
        <v>409900000</v>
      </c>
      <c r="W247" s="1">
        <v>0</v>
      </c>
      <c r="X247" s="1">
        <v>0</v>
      </c>
      <c r="Y247" s="1">
        <v>0</v>
      </c>
      <c r="Z247" s="1">
        <v>409900000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</row>
    <row r="248" spans="1:34" x14ac:dyDescent="0.2">
      <c r="A248" t="s">
        <v>35</v>
      </c>
      <c r="B248" t="s">
        <v>879</v>
      </c>
      <c r="C248" t="s">
        <v>50</v>
      </c>
      <c r="D248" t="s">
        <v>51</v>
      </c>
      <c r="E248" t="s">
        <v>855</v>
      </c>
      <c r="F248" t="s">
        <v>856</v>
      </c>
      <c r="G248" t="s">
        <v>857</v>
      </c>
      <c r="H248" t="s">
        <v>858</v>
      </c>
      <c r="I248" t="s">
        <v>37</v>
      </c>
      <c r="J248" t="s">
        <v>54</v>
      </c>
      <c r="K248" t="s">
        <v>880</v>
      </c>
      <c r="L248" t="s">
        <v>881</v>
      </c>
      <c r="M248" t="s">
        <v>861</v>
      </c>
      <c r="N248" t="s">
        <v>862</v>
      </c>
      <c r="O248" t="s">
        <v>873</v>
      </c>
      <c r="P248" t="s">
        <v>874</v>
      </c>
      <c r="Q248" t="s">
        <v>882</v>
      </c>
      <c r="R248" t="s">
        <v>883</v>
      </c>
      <c r="S248" t="s">
        <v>507</v>
      </c>
      <c r="T248" t="s">
        <v>508</v>
      </c>
      <c r="U248" t="s">
        <v>867</v>
      </c>
      <c r="V248" s="1">
        <v>300000000</v>
      </c>
      <c r="W248" s="1">
        <v>0</v>
      </c>
      <c r="X248" s="1">
        <v>0</v>
      </c>
      <c r="Y248" s="1">
        <v>0</v>
      </c>
      <c r="Z248" s="1">
        <v>300000000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</row>
    <row r="249" spans="1:34" x14ac:dyDescent="0.2">
      <c r="A249" t="s">
        <v>35</v>
      </c>
      <c r="B249" t="s">
        <v>884</v>
      </c>
      <c r="C249" t="s">
        <v>50</v>
      </c>
      <c r="D249" t="s">
        <v>51</v>
      </c>
      <c r="E249" t="s">
        <v>855</v>
      </c>
      <c r="F249" t="s">
        <v>856</v>
      </c>
      <c r="G249" t="s">
        <v>857</v>
      </c>
      <c r="H249" t="s">
        <v>858</v>
      </c>
      <c r="I249" t="s">
        <v>37</v>
      </c>
      <c r="J249" t="s">
        <v>54</v>
      </c>
      <c r="K249" t="s">
        <v>880</v>
      </c>
      <c r="L249" t="s">
        <v>881</v>
      </c>
      <c r="M249" t="s">
        <v>861</v>
      </c>
      <c r="N249" t="s">
        <v>862</v>
      </c>
      <c r="O249" t="s">
        <v>873</v>
      </c>
      <c r="P249" t="s">
        <v>874</v>
      </c>
      <c r="Q249" t="s">
        <v>882</v>
      </c>
      <c r="R249" t="s">
        <v>883</v>
      </c>
      <c r="S249" t="s">
        <v>507</v>
      </c>
      <c r="T249" t="s">
        <v>508</v>
      </c>
      <c r="U249" t="s">
        <v>867</v>
      </c>
      <c r="V249" s="1">
        <v>500000000</v>
      </c>
      <c r="W249" s="1">
        <v>0</v>
      </c>
      <c r="X249" s="1">
        <v>0</v>
      </c>
      <c r="Y249" s="1">
        <v>0</v>
      </c>
      <c r="Z249" s="1">
        <v>500000000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</row>
    <row r="250" spans="1:34" x14ac:dyDescent="0.2">
      <c r="A250" t="s">
        <v>35</v>
      </c>
      <c r="B250" t="s">
        <v>885</v>
      </c>
      <c r="C250" t="s">
        <v>619</v>
      </c>
      <c r="D250" t="s">
        <v>620</v>
      </c>
      <c r="E250" t="s">
        <v>855</v>
      </c>
      <c r="F250" t="s">
        <v>856</v>
      </c>
      <c r="G250" t="s">
        <v>857</v>
      </c>
      <c r="H250" t="s">
        <v>858</v>
      </c>
      <c r="I250" t="s">
        <v>37</v>
      </c>
      <c r="J250" t="s">
        <v>54</v>
      </c>
      <c r="K250" t="s">
        <v>886</v>
      </c>
      <c r="L250" t="s">
        <v>887</v>
      </c>
      <c r="M250" t="s">
        <v>861</v>
      </c>
      <c r="N250" t="s">
        <v>862</v>
      </c>
      <c r="O250" t="s">
        <v>37</v>
      </c>
      <c r="P250" t="s">
        <v>55</v>
      </c>
      <c r="Q250" t="s">
        <v>888</v>
      </c>
      <c r="R250" t="s">
        <v>889</v>
      </c>
      <c r="S250" t="s">
        <v>507</v>
      </c>
      <c r="T250" t="s">
        <v>508</v>
      </c>
      <c r="U250" t="s">
        <v>867</v>
      </c>
      <c r="V250" s="1">
        <v>8000000000</v>
      </c>
      <c r="W250" s="1">
        <v>0</v>
      </c>
      <c r="X250" s="1">
        <v>0</v>
      </c>
      <c r="Y250" s="1">
        <v>0</v>
      </c>
      <c r="Z250" s="1">
        <v>0</v>
      </c>
      <c r="AA250" s="1">
        <v>8000000000</v>
      </c>
      <c r="AB250" s="1">
        <v>0</v>
      </c>
      <c r="AC250" s="1">
        <v>0</v>
      </c>
      <c r="AD250" s="1">
        <v>0</v>
      </c>
      <c r="AE250" s="1">
        <v>0</v>
      </c>
      <c r="AF250" s="1">
        <v>8000000000</v>
      </c>
      <c r="AG250" s="1">
        <v>0</v>
      </c>
      <c r="AH250" s="1">
        <v>0</v>
      </c>
    </row>
    <row r="251" spans="1:34" x14ac:dyDescent="0.2">
      <c r="A251" t="s">
        <v>35</v>
      </c>
      <c r="B251" t="s">
        <v>890</v>
      </c>
      <c r="C251" t="s">
        <v>891</v>
      </c>
      <c r="D251" t="s">
        <v>892</v>
      </c>
      <c r="E251" t="s">
        <v>855</v>
      </c>
      <c r="F251" t="s">
        <v>856</v>
      </c>
      <c r="G251" t="s">
        <v>857</v>
      </c>
      <c r="H251" t="s">
        <v>858</v>
      </c>
      <c r="I251" t="s">
        <v>37</v>
      </c>
      <c r="J251" t="s">
        <v>54</v>
      </c>
      <c r="K251" t="s">
        <v>893</v>
      </c>
      <c r="L251" t="s">
        <v>894</v>
      </c>
      <c r="M251" t="s">
        <v>861</v>
      </c>
      <c r="N251" t="s">
        <v>862</v>
      </c>
      <c r="O251" t="s">
        <v>877</v>
      </c>
      <c r="P251" t="s">
        <v>878</v>
      </c>
      <c r="Q251" t="s">
        <v>895</v>
      </c>
      <c r="R251" t="s">
        <v>896</v>
      </c>
      <c r="S251" t="s">
        <v>507</v>
      </c>
      <c r="T251" t="s">
        <v>508</v>
      </c>
      <c r="U251" t="s">
        <v>867</v>
      </c>
      <c r="V251" s="1">
        <v>20000000</v>
      </c>
      <c r="W251" s="1">
        <v>0</v>
      </c>
      <c r="X251" s="1">
        <v>0</v>
      </c>
      <c r="Y251" s="1">
        <v>0</v>
      </c>
      <c r="Z251" s="1">
        <v>0</v>
      </c>
      <c r="AA251" s="1">
        <v>20000000</v>
      </c>
      <c r="AB251" s="1">
        <v>0</v>
      </c>
      <c r="AC251" s="1">
        <v>0</v>
      </c>
      <c r="AD251" s="1">
        <v>0</v>
      </c>
      <c r="AE251" s="1">
        <v>0</v>
      </c>
      <c r="AF251" s="1">
        <v>20000000</v>
      </c>
      <c r="AG251" s="1">
        <v>0</v>
      </c>
      <c r="AH251" s="1">
        <v>0</v>
      </c>
    </row>
    <row r="252" spans="1:34" x14ac:dyDescent="0.2">
      <c r="A252" t="s">
        <v>35</v>
      </c>
      <c r="B252" t="s">
        <v>897</v>
      </c>
      <c r="C252" t="s">
        <v>898</v>
      </c>
      <c r="D252" t="s">
        <v>899</v>
      </c>
      <c r="E252" t="s">
        <v>855</v>
      </c>
      <c r="F252" t="s">
        <v>856</v>
      </c>
      <c r="G252" t="s">
        <v>857</v>
      </c>
      <c r="H252" t="s">
        <v>858</v>
      </c>
      <c r="I252" t="s">
        <v>37</v>
      </c>
      <c r="J252" t="s">
        <v>54</v>
      </c>
      <c r="K252" t="s">
        <v>900</v>
      </c>
      <c r="L252" t="s">
        <v>901</v>
      </c>
      <c r="M252" t="s">
        <v>861</v>
      </c>
      <c r="N252" t="s">
        <v>862</v>
      </c>
      <c r="O252" t="s">
        <v>902</v>
      </c>
      <c r="P252" t="s">
        <v>903</v>
      </c>
      <c r="Q252" t="s">
        <v>904</v>
      </c>
      <c r="R252" t="s">
        <v>905</v>
      </c>
      <c r="S252" t="s">
        <v>507</v>
      </c>
      <c r="T252" t="s">
        <v>508</v>
      </c>
      <c r="U252" t="s">
        <v>867</v>
      </c>
      <c r="V252" s="1">
        <v>99700000</v>
      </c>
      <c r="W252" s="1">
        <v>0</v>
      </c>
      <c r="X252" s="1">
        <v>0</v>
      </c>
      <c r="Y252" s="1">
        <v>0</v>
      </c>
      <c r="Z252" s="1">
        <v>0</v>
      </c>
      <c r="AA252" s="1">
        <v>99700000</v>
      </c>
      <c r="AB252" s="1">
        <v>99700000</v>
      </c>
      <c r="AC252" s="1">
        <v>99700000</v>
      </c>
      <c r="AD252" s="1">
        <v>0</v>
      </c>
      <c r="AE252" s="1">
        <v>0</v>
      </c>
      <c r="AF252" s="1">
        <v>0</v>
      </c>
      <c r="AG252" s="1">
        <v>99700000</v>
      </c>
      <c r="AH252" s="1">
        <v>0</v>
      </c>
    </row>
    <row r="253" spans="1:34" x14ac:dyDescent="0.2">
      <c r="A253" t="s">
        <v>35</v>
      </c>
      <c r="B253" t="s">
        <v>906</v>
      </c>
      <c r="C253" t="s">
        <v>433</v>
      </c>
      <c r="D253" t="s">
        <v>434</v>
      </c>
      <c r="E253" t="s">
        <v>855</v>
      </c>
      <c r="F253" t="s">
        <v>856</v>
      </c>
      <c r="G253" t="s">
        <v>857</v>
      </c>
      <c r="H253" t="s">
        <v>858</v>
      </c>
      <c r="I253" t="s">
        <v>37</v>
      </c>
      <c r="J253" t="s">
        <v>54</v>
      </c>
      <c r="K253" t="s">
        <v>900</v>
      </c>
      <c r="L253" t="s">
        <v>901</v>
      </c>
      <c r="M253" t="s">
        <v>861</v>
      </c>
      <c r="N253" t="s">
        <v>862</v>
      </c>
      <c r="O253" t="s">
        <v>902</v>
      </c>
      <c r="P253" t="s">
        <v>903</v>
      </c>
      <c r="Q253" t="s">
        <v>904</v>
      </c>
      <c r="R253" t="s">
        <v>905</v>
      </c>
      <c r="S253" t="s">
        <v>507</v>
      </c>
      <c r="T253" t="s">
        <v>508</v>
      </c>
      <c r="U253" t="s">
        <v>867</v>
      </c>
      <c r="V253" s="1">
        <v>14000000</v>
      </c>
      <c r="W253" s="1">
        <v>0</v>
      </c>
      <c r="X253" s="1">
        <v>0</v>
      </c>
      <c r="Y253" s="1">
        <v>0</v>
      </c>
      <c r="Z253" s="1">
        <v>0</v>
      </c>
      <c r="AA253" s="1">
        <v>14000000</v>
      </c>
      <c r="AB253" s="1">
        <v>14000000</v>
      </c>
      <c r="AC253" s="1">
        <v>14000000</v>
      </c>
      <c r="AD253" s="1">
        <v>0</v>
      </c>
      <c r="AE253" s="1">
        <v>0</v>
      </c>
      <c r="AF253" s="1">
        <v>0</v>
      </c>
      <c r="AG253" s="1">
        <v>14000000</v>
      </c>
      <c r="AH253" s="1">
        <v>0</v>
      </c>
    </row>
    <row r="254" spans="1:34" x14ac:dyDescent="0.2">
      <c r="A254" t="s">
        <v>35</v>
      </c>
      <c r="B254" t="s">
        <v>907</v>
      </c>
      <c r="C254" t="s">
        <v>891</v>
      </c>
      <c r="D254" t="s">
        <v>892</v>
      </c>
      <c r="E254" t="s">
        <v>855</v>
      </c>
      <c r="F254" t="s">
        <v>856</v>
      </c>
      <c r="G254" t="s">
        <v>857</v>
      </c>
      <c r="H254" t="s">
        <v>858</v>
      </c>
      <c r="I254" t="s">
        <v>37</v>
      </c>
      <c r="J254" t="s">
        <v>54</v>
      </c>
      <c r="K254" t="s">
        <v>900</v>
      </c>
      <c r="L254" t="s">
        <v>901</v>
      </c>
      <c r="M254" t="s">
        <v>861</v>
      </c>
      <c r="N254" t="s">
        <v>862</v>
      </c>
      <c r="O254" t="s">
        <v>902</v>
      </c>
      <c r="P254" t="s">
        <v>903</v>
      </c>
      <c r="Q254" t="s">
        <v>904</v>
      </c>
      <c r="R254" t="s">
        <v>905</v>
      </c>
      <c r="S254" t="s">
        <v>507</v>
      </c>
      <c r="T254" t="s">
        <v>508</v>
      </c>
      <c r="U254" t="s">
        <v>867</v>
      </c>
      <c r="V254" s="1">
        <v>60000000</v>
      </c>
      <c r="W254" s="1">
        <v>0</v>
      </c>
      <c r="X254" s="1">
        <v>0</v>
      </c>
      <c r="Y254" s="1">
        <v>0</v>
      </c>
      <c r="Z254" s="1">
        <v>0</v>
      </c>
      <c r="AA254" s="1">
        <v>60000000</v>
      </c>
      <c r="AB254" s="1">
        <v>55750680</v>
      </c>
      <c r="AC254" s="1">
        <v>55750680</v>
      </c>
      <c r="AD254" s="1">
        <v>50746680</v>
      </c>
      <c r="AE254" s="1">
        <v>50746680</v>
      </c>
      <c r="AF254" s="1">
        <v>4249320</v>
      </c>
      <c r="AG254" s="1">
        <v>5004000</v>
      </c>
      <c r="AH254" s="1">
        <v>0</v>
      </c>
    </row>
    <row r="255" spans="1:34" x14ac:dyDescent="0.2">
      <c r="A255" t="s">
        <v>35</v>
      </c>
      <c r="B255" t="s">
        <v>908</v>
      </c>
      <c r="C255" t="s">
        <v>898</v>
      </c>
      <c r="D255" t="s">
        <v>899</v>
      </c>
      <c r="E255" t="s">
        <v>855</v>
      </c>
      <c r="F255" t="s">
        <v>856</v>
      </c>
      <c r="G255" t="s">
        <v>857</v>
      </c>
      <c r="H255" t="s">
        <v>858</v>
      </c>
      <c r="I255" t="s">
        <v>37</v>
      </c>
      <c r="J255" t="s">
        <v>54</v>
      </c>
      <c r="K255" t="s">
        <v>909</v>
      </c>
      <c r="L255" t="s">
        <v>910</v>
      </c>
      <c r="M255" t="s">
        <v>861</v>
      </c>
      <c r="N255" t="s">
        <v>862</v>
      </c>
      <c r="O255" t="s">
        <v>902</v>
      </c>
      <c r="P255" t="s">
        <v>903</v>
      </c>
      <c r="Q255" t="s">
        <v>911</v>
      </c>
      <c r="R255" t="s">
        <v>912</v>
      </c>
      <c r="S255" t="s">
        <v>507</v>
      </c>
      <c r="T255" t="s">
        <v>508</v>
      </c>
      <c r="U255" t="s">
        <v>867</v>
      </c>
      <c r="V255" s="1">
        <v>256300000</v>
      </c>
      <c r="W255" s="1">
        <v>0</v>
      </c>
      <c r="X255" s="1">
        <v>0</v>
      </c>
      <c r="Y255" s="1">
        <v>0</v>
      </c>
      <c r="Z255" s="1">
        <v>0</v>
      </c>
      <c r="AA255" s="1">
        <v>256300000</v>
      </c>
      <c r="AB255" s="1">
        <v>122300001</v>
      </c>
      <c r="AC255" s="1">
        <v>113790001</v>
      </c>
      <c r="AD255" s="1">
        <v>81180001</v>
      </c>
      <c r="AE255" s="1">
        <v>81180001</v>
      </c>
      <c r="AF255" s="1">
        <v>133999999</v>
      </c>
      <c r="AG255" s="1">
        <v>32610000</v>
      </c>
      <c r="AH255" s="1">
        <v>0</v>
      </c>
    </row>
    <row r="256" spans="1:34" x14ac:dyDescent="0.2">
      <c r="A256" t="s">
        <v>35</v>
      </c>
      <c r="B256" t="s">
        <v>913</v>
      </c>
      <c r="C256" t="s">
        <v>433</v>
      </c>
      <c r="D256" t="s">
        <v>434</v>
      </c>
      <c r="E256" t="s">
        <v>855</v>
      </c>
      <c r="F256" t="s">
        <v>856</v>
      </c>
      <c r="G256" t="s">
        <v>857</v>
      </c>
      <c r="H256" t="s">
        <v>858</v>
      </c>
      <c r="I256" t="s">
        <v>37</v>
      </c>
      <c r="J256" t="s">
        <v>54</v>
      </c>
      <c r="K256" t="s">
        <v>909</v>
      </c>
      <c r="L256" t="s">
        <v>910</v>
      </c>
      <c r="M256" t="s">
        <v>861</v>
      </c>
      <c r="N256" t="s">
        <v>862</v>
      </c>
      <c r="O256" t="s">
        <v>902</v>
      </c>
      <c r="P256" t="s">
        <v>903</v>
      </c>
      <c r="Q256" t="s">
        <v>911</v>
      </c>
      <c r="R256" t="s">
        <v>912</v>
      </c>
      <c r="S256" t="s">
        <v>507</v>
      </c>
      <c r="T256" t="s">
        <v>508</v>
      </c>
      <c r="U256" t="s">
        <v>867</v>
      </c>
      <c r="V256" s="1">
        <v>227085712</v>
      </c>
      <c r="W256" s="1">
        <v>0</v>
      </c>
      <c r="X256" s="1">
        <v>0</v>
      </c>
      <c r="Y256" s="1">
        <v>0</v>
      </c>
      <c r="Z256" s="1">
        <v>15000000</v>
      </c>
      <c r="AA256" s="1">
        <v>212085712</v>
      </c>
      <c r="AB256" s="1">
        <v>107085712</v>
      </c>
      <c r="AC256" s="1">
        <v>107085712</v>
      </c>
      <c r="AD256" s="1">
        <v>5909686</v>
      </c>
      <c r="AE256" s="1">
        <v>5909686</v>
      </c>
      <c r="AF256" s="1">
        <v>105000000</v>
      </c>
      <c r="AG256" s="1">
        <v>101176026</v>
      </c>
      <c r="AH256" s="1">
        <v>0</v>
      </c>
    </row>
    <row r="257" spans="1:34" x14ac:dyDescent="0.2">
      <c r="A257" t="s">
        <v>35</v>
      </c>
      <c r="B257" t="s">
        <v>914</v>
      </c>
      <c r="C257" t="s">
        <v>891</v>
      </c>
      <c r="D257" t="s">
        <v>892</v>
      </c>
      <c r="E257" t="s">
        <v>855</v>
      </c>
      <c r="F257" t="s">
        <v>856</v>
      </c>
      <c r="G257" t="s">
        <v>857</v>
      </c>
      <c r="H257" t="s">
        <v>858</v>
      </c>
      <c r="I257" t="s">
        <v>37</v>
      </c>
      <c r="J257" t="s">
        <v>54</v>
      </c>
      <c r="K257" t="s">
        <v>909</v>
      </c>
      <c r="L257" t="s">
        <v>910</v>
      </c>
      <c r="M257" t="s">
        <v>861</v>
      </c>
      <c r="N257" t="s">
        <v>862</v>
      </c>
      <c r="O257" t="s">
        <v>902</v>
      </c>
      <c r="P257" t="s">
        <v>903</v>
      </c>
      <c r="Q257" t="s">
        <v>911</v>
      </c>
      <c r="R257" t="s">
        <v>912</v>
      </c>
      <c r="S257" t="s">
        <v>507</v>
      </c>
      <c r="T257" t="s">
        <v>508</v>
      </c>
      <c r="U257" t="s">
        <v>867</v>
      </c>
      <c r="V257" s="1">
        <v>191490314</v>
      </c>
      <c r="W257" s="1">
        <v>0</v>
      </c>
      <c r="X257" s="1">
        <v>0</v>
      </c>
      <c r="Y257" s="1">
        <v>0</v>
      </c>
      <c r="Z257" s="1">
        <v>0</v>
      </c>
      <c r="AA257" s="1">
        <v>191490314</v>
      </c>
      <c r="AB257" s="1">
        <v>191490314</v>
      </c>
      <c r="AC257" s="1">
        <v>191490314</v>
      </c>
      <c r="AD257" s="1">
        <v>191490314</v>
      </c>
      <c r="AE257" s="1">
        <v>191490314</v>
      </c>
      <c r="AF257" s="1">
        <v>0</v>
      </c>
      <c r="AG257" s="1">
        <v>0</v>
      </c>
      <c r="AH257" s="1">
        <v>0</v>
      </c>
    </row>
    <row r="258" spans="1:34" x14ac:dyDescent="0.2">
      <c r="A258" t="s">
        <v>35</v>
      </c>
      <c r="B258" t="s">
        <v>915</v>
      </c>
      <c r="C258" t="s">
        <v>916</v>
      </c>
      <c r="D258" t="s">
        <v>917</v>
      </c>
      <c r="E258" t="s">
        <v>855</v>
      </c>
      <c r="F258" t="s">
        <v>856</v>
      </c>
      <c r="G258" t="s">
        <v>857</v>
      </c>
      <c r="H258" t="s">
        <v>858</v>
      </c>
      <c r="I258" t="s">
        <v>37</v>
      </c>
      <c r="J258" t="s">
        <v>54</v>
      </c>
      <c r="K258" t="s">
        <v>909</v>
      </c>
      <c r="L258" t="s">
        <v>910</v>
      </c>
      <c r="M258" t="s">
        <v>861</v>
      </c>
      <c r="N258" t="s">
        <v>862</v>
      </c>
      <c r="O258" t="s">
        <v>902</v>
      </c>
      <c r="P258" t="s">
        <v>903</v>
      </c>
      <c r="Q258" t="s">
        <v>911</v>
      </c>
      <c r="R258" t="s">
        <v>912</v>
      </c>
      <c r="S258" t="s">
        <v>507</v>
      </c>
      <c r="T258" t="s">
        <v>508</v>
      </c>
      <c r="U258" t="s">
        <v>867</v>
      </c>
      <c r="V258" s="1">
        <v>67423974</v>
      </c>
      <c r="W258" s="1">
        <v>0</v>
      </c>
      <c r="X258" s="1">
        <v>0</v>
      </c>
      <c r="Y258" s="1">
        <v>0</v>
      </c>
      <c r="Z258" s="1">
        <v>0</v>
      </c>
      <c r="AA258" s="1">
        <v>67423974</v>
      </c>
      <c r="AB258" s="1">
        <v>67423974</v>
      </c>
      <c r="AC258" s="1">
        <v>67423974</v>
      </c>
      <c r="AD258" s="1">
        <v>0</v>
      </c>
      <c r="AE258" s="1">
        <v>0</v>
      </c>
      <c r="AF258" s="1">
        <v>0</v>
      </c>
      <c r="AG258" s="1">
        <v>67423974</v>
      </c>
      <c r="AH258" s="1">
        <v>0</v>
      </c>
    </row>
    <row r="259" spans="1:34" x14ac:dyDescent="0.2">
      <c r="A259" t="s">
        <v>35</v>
      </c>
      <c r="B259" t="s">
        <v>918</v>
      </c>
      <c r="C259" t="s">
        <v>898</v>
      </c>
      <c r="D259" t="s">
        <v>899</v>
      </c>
      <c r="E259" t="s">
        <v>855</v>
      </c>
      <c r="F259" t="s">
        <v>856</v>
      </c>
      <c r="G259" t="s">
        <v>857</v>
      </c>
      <c r="H259" t="s">
        <v>858</v>
      </c>
      <c r="I259" t="s">
        <v>37</v>
      </c>
      <c r="J259" t="s">
        <v>54</v>
      </c>
      <c r="K259" t="s">
        <v>919</v>
      </c>
      <c r="L259" t="s">
        <v>920</v>
      </c>
      <c r="M259" t="s">
        <v>861</v>
      </c>
      <c r="N259" t="s">
        <v>862</v>
      </c>
      <c r="O259" t="s">
        <v>902</v>
      </c>
      <c r="P259" t="s">
        <v>903</v>
      </c>
      <c r="Q259" t="s">
        <v>921</v>
      </c>
      <c r="R259" t="s">
        <v>922</v>
      </c>
      <c r="S259" t="s">
        <v>507</v>
      </c>
      <c r="T259" t="s">
        <v>508</v>
      </c>
      <c r="U259" t="s">
        <v>867</v>
      </c>
      <c r="V259" s="1">
        <v>60000000</v>
      </c>
      <c r="W259" s="1">
        <v>0</v>
      </c>
      <c r="X259" s="1">
        <v>0</v>
      </c>
      <c r="Y259" s="1">
        <v>0</v>
      </c>
      <c r="Z259" s="1">
        <v>0</v>
      </c>
      <c r="AA259" s="1">
        <v>60000000</v>
      </c>
      <c r="AB259" s="1">
        <v>29956717</v>
      </c>
      <c r="AC259" s="1">
        <v>29956717</v>
      </c>
      <c r="AD259" s="1">
        <v>0</v>
      </c>
      <c r="AE259" s="1">
        <v>0</v>
      </c>
      <c r="AF259" s="1">
        <v>30043283</v>
      </c>
      <c r="AG259" s="1">
        <v>29956717</v>
      </c>
      <c r="AH259" s="1">
        <v>0</v>
      </c>
    </row>
    <row r="260" spans="1:34" x14ac:dyDescent="0.2">
      <c r="A260" t="s">
        <v>35</v>
      </c>
      <c r="B260" t="s">
        <v>923</v>
      </c>
      <c r="C260" t="s">
        <v>433</v>
      </c>
      <c r="D260" t="s">
        <v>434</v>
      </c>
      <c r="E260" t="s">
        <v>855</v>
      </c>
      <c r="F260" t="s">
        <v>856</v>
      </c>
      <c r="G260" t="s">
        <v>857</v>
      </c>
      <c r="H260" t="s">
        <v>858</v>
      </c>
      <c r="I260" t="s">
        <v>37</v>
      </c>
      <c r="J260" t="s">
        <v>54</v>
      </c>
      <c r="K260" t="s">
        <v>919</v>
      </c>
      <c r="L260" t="s">
        <v>920</v>
      </c>
      <c r="M260" t="s">
        <v>861</v>
      </c>
      <c r="N260" t="s">
        <v>862</v>
      </c>
      <c r="O260" t="s">
        <v>902</v>
      </c>
      <c r="P260" t="s">
        <v>903</v>
      </c>
      <c r="Q260" t="s">
        <v>921</v>
      </c>
      <c r="R260" t="s">
        <v>922</v>
      </c>
      <c r="S260" t="s">
        <v>507</v>
      </c>
      <c r="T260" t="s">
        <v>508</v>
      </c>
      <c r="U260" t="s">
        <v>867</v>
      </c>
      <c r="V260" s="1">
        <v>30000000</v>
      </c>
      <c r="W260" s="1">
        <v>0</v>
      </c>
      <c r="X260" s="1">
        <v>0</v>
      </c>
      <c r="Y260" s="1">
        <v>0</v>
      </c>
      <c r="Z260" s="1">
        <v>0</v>
      </c>
      <c r="AA260" s="1">
        <v>30000000</v>
      </c>
      <c r="AB260" s="1">
        <v>22395750</v>
      </c>
      <c r="AC260" s="1">
        <v>22395750</v>
      </c>
      <c r="AD260" s="1">
        <v>395500</v>
      </c>
      <c r="AE260" s="1">
        <v>395500</v>
      </c>
      <c r="AF260" s="1">
        <v>7604250</v>
      </c>
      <c r="AG260" s="1">
        <v>22000250</v>
      </c>
      <c r="AH260" s="1">
        <v>0</v>
      </c>
    </row>
    <row r="261" spans="1:34" x14ac:dyDescent="0.2">
      <c r="A261" t="s">
        <v>35</v>
      </c>
      <c r="B261" t="s">
        <v>924</v>
      </c>
      <c r="C261" t="s">
        <v>925</v>
      </c>
      <c r="D261" t="s">
        <v>926</v>
      </c>
      <c r="E261" t="s">
        <v>855</v>
      </c>
      <c r="F261" t="s">
        <v>856</v>
      </c>
      <c r="G261" t="s">
        <v>857</v>
      </c>
      <c r="H261" t="s">
        <v>858</v>
      </c>
      <c r="I261" t="s">
        <v>37</v>
      </c>
      <c r="J261" t="s">
        <v>54</v>
      </c>
      <c r="K261" t="s">
        <v>859</v>
      </c>
      <c r="L261" t="s">
        <v>860</v>
      </c>
      <c r="M261" t="s">
        <v>861</v>
      </c>
      <c r="N261" t="s">
        <v>862</v>
      </c>
      <c r="O261" t="s">
        <v>863</v>
      </c>
      <c r="P261" t="s">
        <v>864</v>
      </c>
      <c r="Q261" t="s">
        <v>865</v>
      </c>
      <c r="R261" t="s">
        <v>866</v>
      </c>
      <c r="S261" t="s">
        <v>507</v>
      </c>
      <c r="T261" t="s">
        <v>508</v>
      </c>
      <c r="U261" t="s">
        <v>927</v>
      </c>
      <c r="V261" s="1">
        <v>0</v>
      </c>
      <c r="W261" s="1">
        <v>6452523.3899999997</v>
      </c>
      <c r="X261" s="1">
        <v>0</v>
      </c>
      <c r="Y261" s="1">
        <v>0</v>
      </c>
      <c r="Z261" s="1">
        <v>0</v>
      </c>
      <c r="AA261" s="1">
        <v>6452523.3899999997</v>
      </c>
      <c r="AB261" s="1">
        <v>0</v>
      </c>
      <c r="AC261" s="1">
        <v>0</v>
      </c>
      <c r="AD261" s="1">
        <v>0</v>
      </c>
      <c r="AE261" s="1">
        <v>0</v>
      </c>
      <c r="AF261" s="1">
        <v>6452523.3899999997</v>
      </c>
      <c r="AG261" s="1">
        <v>0</v>
      </c>
      <c r="AH261" s="1">
        <v>0</v>
      </c>
    </row>
    <row r="262" spans="1:34" x14ac:dyDescent="0.2">
      <c r="A262" t="s">
        <v>35</v>
      </c>
      <c r="B262" t="s">
        <v>928</v>
      </c>
      <c r="C262" t="s">
        <v>868</v>
      </c>
      <c r="D262" t="s">
        <v>869</v>
      </c>
      <c r="E262" t="s">
        <v>855</v>
      </c>
      <c r="F262" t="s">
        <v>856</v>
      </c>
      <c r="G262" t="s">
        <v>857</v>
      </c>
      <c r="H262" t="s">
        <v>858</v>
      </c>
      <c r="I262" t="s">
        <v>37</v>
      </c>
      <c r="J262" t="s">
        <v>54</v>
      </c>
      <c r="K262" t="s">
        <v>909</v>
      </c>
      <c r="L262" t="s">
        <v>910</v>
      </c>
      <c r="M262" t="s">
        <v>861</v>
      </c>
      <c r="N262" t="s">
        <v>862</v>
      </c>
      <c r="O262" t="s">
        <v>902</v>
      </c>
      <c r="P262" t="s">
        <v>903</v>
      </c>
      <c r="Q262" t="s">
        <v>911</v>
      </c>
      <c r="R262" t="s">
        <v>912</v>
      </c>
      <c r="S262" t="s">
        <v>507</v>
      </c>
      <c r="T262" t="s">
        <v>508</v>
      </c>
      <c r="U262" t="s">
        <v>929</v>
      </c>
      <c r="V262" s="1">
        <v>0</v>
      </c>
      <c r="W262" s="1">
        <v>186450842.44999999</v>
      </c>
      <c r="X262" s="1">
        <v>0</v>
      </c>
      <c r="Y262" s="1">
        <v>0</v>
      </c>
      <c r="Z262" s="1">
        <v>186450842.44999999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</row>
    <row r="263" spans="1:34" x14ac:dyDescent="0.2">
      <c r="A263" t="s">
        <v>35</v>
      </c>
      <c r="B263" t="s">
        <v>928</v>
      </c>
      <c r="C263" t="s">
        <v>868</v>
      </c>
      <c r="D263" t="s">
        <v>869</v>
      </c>
      <c r="E263" t="s">
        <v>855</v>
      </c>
      <c r="F263" t="s">
        <v>856</v>
      </c>
      <c r="G263" t="s">
        <v>857</v>
      </c>
      <c r="H263" t="s">
        <v>858</v>
      </c>
      <c r="I263" t="s">
        <v>37</v>
      </c>
      <c r="J263" t="s">
        <v>54</v>
      </c>
      <c r="K263" t="s">
        <v>900</v>
      </c>
      <c r="L263" t="s">
        <v>901</v>
      </c>
      <c r="M263" t="s">
        <v>861</v>
      </c>
      <c r="N263" t="s">
        <v>862</v>
      </c>
      <c r="O263" t="s">
        <v>902</v>
      </c>
      <c r="P263" t="s">
        <v>903</v>
      </c>
      <c r="Q263" t="s">
        <v>904</v>
      </c>
      <c r="R263" t="s">
        <v>905</v>
      </c>
      <c r="S263" t="s">
        <v>507</v>
      </c>
      <c r="T263" t="s">
        <v>508</v>
      </c>
      <c r="U263" t="s">
        <v>929</v>
      </c>
      <c r="V263" s="1">
        <v>0</v>
      </c>
      <c r="W263" s="1">
        <v>50000000</v>
      </c>
      <c r="X263" s="1">
        <v>0</v>
      </c>
      <c r="Y263" s="1">
        <v>0</v>
      </c>
      <c r="Z263" s="1">
        <v>16091000</v>
      </c>
      <c r="AA263" s="1">
        <v>33909000</v>
      </c>
      <c r="AB263" s="1">
        <v>33909000</v>
      </c>
      <c r="AC263" s="1">
        <v>33909000</v>
      </c>
      <c r="AD263" s="1">
        <v>33909000</v>
      </c>
      <c r="AE263" s="1">
        <v>33909000</v>
      </c>
      <c r="AF263" s="1">
        <v>0</v>
      </c>
      <c r="AG263" s="1">
        <v>0</v>
      </c>
      <c r="AH263" s="1">
        <v>0</v>
      </c>
    </row>
    <row r="264" spans="1:34" x14ac:dyDescent="0.2">
      <c r="A264" t="s">
        <v>35</v>
      </c>
      <c r="B264" t="s">
        <v>928</v>
      </c>
      <c r="C264" t="s">
        <v>868</v>
      </c>
      <c r="D264" t="s">
        <v>869</v>
      </c>
      <c r="E264" t="s">
        <v>855</v>
      </c>
      <c r="F264" t="s">
        <v>856</v>
      </c>
      <c r="G264" t="s">
        <v>857</v>
      </c>
      <c r="H264" t="s">
        <v>858</v>
      </c>
      <c r="I264" t="s">
        <v>37</v>
      </c>
      <c r="J264" t="s">
        <v>54</v>
      </c>
      <c r="K264" t="s">
        <v>859</v>
      </c>
      <c r="L264" t="s">
        <v>860</v>
      </c>
      <c r="M264" t="s">
        <v>861</v>
      </c>
      <c r="N264" t="s">
        <v>862</v>
      </c>
      <c r="O264" t="s">
        <v>863</v>
      </c>
      <c r="P264" t="s">
        <v>864</v>
      </c>
      <c r="Q264" t="s">
        <v>865</v>
      </c>
      <c r="R264" t="s">
        <v>866</v>
      </c>
      <c r="S264" t="s">
        <v>507</v>
      </c>
      <c r="T264" t="s">
        <v>508</v>
      </c>
      <c r="U264" t="s">
        <v>929</v>
      </c>
      <c r="V264" s="1">
        <v>0</v>
      </c>
      <c r="W264" s="1">
        <v>25000000</v>
      </c>
      <c r="X264" s="1">
        <v>0</v>
      </c>
      <c r="Y264" s="1">
        <v>0</v>
      </c>
      <c r="Z264" s="1">
        <v>25000000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</row>
    <row r="265" spans="1:34" x14ac:dyDescent="0.2">
      <c r="A265" t="s">
        <v>35</v>
      </c>
      <c r="B265" t="s">
        <v>928</v>
      </c>
      <c r="C265" t="s">
        <v>868</v>
      </c>
      <c r="D265" t="s">
        <v>869</v>
      </c>
      <c r="E265" t="s">
        <v>855</v>
      </c>
      <c r="F265" t="s">
        <v>856</v>
      </c>
      <c r="G265" t="s">
        <v>857</v>
      </c>
      <c r="H265" t="s">
        <v>858</v>
      </c>
      <c r="I265" t="s">
        <v>37</v>
      </c>
      <c r="J265" t="s">
        <v>54</v>
      </c>
      <c r="K265" t="s">
        <v>919</v>
      </c>
      <c r="L265" t="s">
        <v>920</v>
      </c>
      <c r="M265" t="s">
        <v>861</v>
      </c>
      <c r="N265" t="s">
        <v>862</v>
      </c>
      <c r="O265" t="s">
        <v>902</v>
      </c>
      <c r="P265" t="s">
        <v>903</v>
      </c>
      <c r="Q265" t="s">
        <v>921</v>
      </c>
      <c r="R265" t="s">
        <v>922</v>
      </c>
      <c r="S265" t="s">
        <v>507</v>
      </c>
      <c r="T265" t="s">
        <v>508</v>
      </c>
      <c r="U265" t="s">
        <v>929</v>
      </c>
      <c r="V265" s="1">
        <v>0</v>
      </c>
      <c r="W265" s="1">
        <v>20000000</v>
      </c>
      <c r="X265" s="1">
        <v>0</v>
      </c>
      <c r="Y265" s="1">
        <v>0</v>
      </c>
      <c r="Z265" s="1">
        <v>20000000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</row>
    <row r="266" spans="1:34" x14ac:dyDescent="0.2">
      <c r="A266" t="s">
        <v>35</v>
      </c>
      <c r="B266" t="s">
        <v>930</v>
      </c>
      <c r="C266" t="s">
        <v>891</v>
      </c>
      <c r="D266" t="s">
        <v>892</v>
      </c>
      <c r="E266" t="s">
        <v>855</v>
      </c>
      <c r="F266" t="s">
        <v>856</v>
      </c>
      <c r="G266" t="s">
        <v>857</v>
      </c>
      <c r="H266" t="s">
        <v>858</v>
      </c>
      <c r="I266" t="s">
        <v>37</v>
      </c>
      <c r="J266" t="s">
        <v>54</v>
      </c>
      <c r="K266" t="s">
        <v>859</v>
      </c>
      <c r="L266" t="s">
        <v>860</v>
      </c>
      <c r="M266" t="s">
        <v>861</v>
      </c>
      <c r="N266" t="s">
        <v>862</v>
      </c>
      <c r="O266" t="s">
        <v>863</v>
      </c>
      <c r="P266" t="s">
        <v>864</v>
      </c>
      <c r="Q266" t="s">
        <v>865</v>
      </c>
      <c r="R266" t="s">
        <v>866</v>
      </c>
      <c r="S266" t="s">
        <v>507</v>
      </c>
      <c r="T266" t="s">
        <v>508</v>
      </c>
      <c r="U266" t="s">
        <v>867</v>
      </c>
      <c r="V266" s="1">
        <v>0</v>
      </c>
      <c r="W266" s="1">
        <v>20801961</v>
      </c>
      <c r="X266" s="1">
        <v>0</v>
      </c>
      <c r="Y266" s="1">
        <v>0</v>
      </c>
      <c r="Z266" s="1">
        <v>0</v>
      </c>
      <c r="AA266" s="1">
        <v>20801961</v>
      </c>
      <c r="AB266" s="1">
        <v>0</v>
      </c>
      <c r="AC266" s="1">
        <v>0</v>
      </c>
      <c r="AD266" s="1">
        <v>0</v>
      </c>
      <c r="AE266" s="1">
        <v>0</v>
      </c>
      <c r="AF266" s="1">
        <v>20801961</v>
      </c>
      <c r="AG266" s="1">
        <v>0</v>
      </c>
      <c r="AH266" s="1">
        <v>0</v>
      </c>
    </row>
    <row r="267" spans="1:34" x14ac:dyDescent="0.2">
      <c r="A267" t="s">
        <v>35</v>
      </c>
      <c r="B267" t="s">
        <v>931</v>
      </c>
      <c r="C267" t="s">
        <v>898</v>
      </c>
      <c r="D267" t="s">
        <v>899</v>
      </c>
      <c r="E267" t="s">
        <v>855</v>
      </c>
      <c r="F267" t="s">
        <v>856</v>
      </c>
      <c r="G267" t="s">
        <v>857</v>
      </c>
      <c r="H267" t="s">
        <v>858</v>
      </c>
      <c r="I267" t="s">
        <v>37</v>
      </c>
      <c r="J267" t="s">
        <v>54</v>
      </c>
      <c r="K267" t="s">
        <v>859</v>
      </c>
      <c r="L267" t="s">
        <v>860</v>
      </c>
      <c r="M267" t="s">
        <v>861</v>
      </c>
      <c r="N267" t="s">
        <v>862</v>
      </c>
      <c r="O267" t="s">
        <v>863</v>
      </c>
      <c r="P267" t="s">
        <v>864</v>
      </c>
      <c r="Q267" t="s">
        <v>865</v>
      </c>
      <c r="R267" t="s">
        <v>866</v>
      </c>
      <c r="S267" t="s">
        <v>507</v>
      </c>
      <c r="T267" t="s">
        <v>508</v>
      </c>
      <c r="U267" t="s">
        <v>867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</row>
    <row r="268" spans="1:34" x14ac:dyDescent="0.2">
      <c r="A268" t="s">
        <v>35</v>
      </c>
      <c r="B268" t="s">
        <v>932</v>
      </c>
      <c r="S268" t="s">
        <v>37</v>
      </c>
      <c r="T268" t="s">
        <v>37</v>
      </c>
      <c r="U268" t="s">
        <v>245</v>
      </c>
      <c r="V268" s="1">
        <v>12478000494.809999</v>
      </c>
      <c r="W268" s="1">
        <v>918684029.13999999</v>
      </c>
      <c r="X268" s="1">
        <v>0</v>
      </c>
      <c r="Y268" s="1">
        <v>2016937280</v>
      </c>
      <c r="Z268" s="1">
        <v>850937280</v>
      </c>
      <c r="AA268" s="1">
        <v>14562684523.950001</v>
      </c>
      <c r="AB268" s="1">
        <v>5318140455.79</v>
      </c>
      <c r="AC268" s="1">
        <v>5021244157.54</v>
      </c>
      <c r="AD268" s="1">
        <v>4111204122.0100002</v>
      </c>
      <c r="AE268" s="1">
        <v>4023350126.0100002</v>
      </c>
      <c r="AF268" s="1">
        <v>9244544068.1599998</v>
      </c>
      <c r="AG268" s="1">
        <v>910040035.52999997</v>
      </c>
      <c r="AH268" s="1">
        <v>87853996</v>
      </c>
    </row>
    <row r="269" spans="1:34" x14ac:dyDescent="0.2">
      <c r="A269" t="s">
        <v>35</v>
      </c>
      <c r="B269" t="s">
        <v>933</v>
      </c>
      <c r="S269" t="s">
        <v>37</v>
      </c>
      <c r="T269" t="s">
        <v>37</v>
      </c>
      <c r="U269" t="s">
        <v>934</v>
      </c>
      <c r="V269" s="1">
        <v>1058793647</v>
      </c>
      <c r="W269" s="1">
        <v>72400000</v>
      </c>
      <c r="X269" s="1">
        <v>0</v>
      </c>
      <c r="Y269" s="1">
        <v>144800000</v>
      </c>
      <c r="Z269" s="1">
        <v>110000000</v>
      </c>
      <c r="AA269" s="1">
        <v>1165993647</v>
      </c>
      <c r="AB269" s="1">
        <v>311103328</v>
      </c>
      <c r="AC269" s="1">
        <v>246303328</v>
      </c>
      <c r="AD269" s="1">
        <v>149863328</v>
      </c>
      <c r="AE269" s="1">
        <v>147107328</v>
      </c>
      <c r="AF269" s="1">
        <v>854890319</v>
      </c>
      <c r="AG269" s="1">
        <v>96440000</v>
      </c>
      <c r="AH269" s="1">
        <v>2756000</v>
      </c>
    </row>
    <row r="270" spans="1:34" x14ac:dyDescent="0.2">
      <c r="A270" t="s">
        <v>35</v>
      </c>
      <c r="B270" t="s">
        <v>935</v>
      </c>
      <c r="C270" t="s">
        <v>50</v>
      </c>
      <c r="D270" t="s">
        <v>51</v>
      </c>
      <c r="E270" t="s">
        <v>480</v>
      </c>
      <c r="F270" t="s">
        <v>481</v>
      </c>
      <c r="G270" t="s">
        <v>482</v>
      </c>
      <c r="H270" t="s">
        <v>483</v>
      </c>
      <c r="I270" t="s">
        <v>37</v>
      </c>
      <c r="J270" t="s">
        <v>54</v>
      </c>
      <c r="K270" t="s">
        <v>936</v>
      </c>
      <c r="L270" t="s">
        <v>937</v>
      </c>
      <c r="M270" t="s">
        <v>486</v>
      </c>
      <c r="N270" t="s">
        <v>487</v>
      </c>
      <c r="O270" t="s">
        <v>938</v>
      </c>
      <c r="P270" t="s">
        <v>939</v>
      </c>
      <c r="Q270" t="s">
        <v>940</v>
      </c>
      <c r="R270" t="s">
        <v>941</v>
      </c>
      <c r="S270" t="s">
        <v>261</v>
      </c>
      <c r="T270" t="s">
        <v>262</v>
      </c>
      <c r="U270" t="s">
        <v>942</v>
      </c>
      <c r="V270" s="1">
        <v>80000000</v>
      </c>
      <c r="W270" s="1">
        <v>0</v>
      </c>
      <c r="X270" s="1">
        <v>0</v>
      </c>
      <c r="Y270" s="1">
        <v>0</v>
      </c>
      <c r="Z270" s="1">
        <v>80000000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</row>
    <row r="271" spans="1:34" x14ac:dyDescent="0.2">
      <c r="A271" t="s">
        <v>35</v>
      </c>
      <c r="B271" t="s">
        <v>943</v>
      </c>
      <c r="C271" t="s">
        <v>430</v>
      </c>
      <c r="D271" t="s">
        <v>431</v>
      </c>
      <c r="E271" t="s">
        <v>480</v>
      </c>
      <c r="F271" t="s">
        <v>481</v>
      </c>
      <c r="G271" t="s">
        <v>944</v>
      </c>
      <c r="H271" t="s">
        <v>945</v>
      </c>
      <c r="I271" t="s">
        <v>37</v>
      </c>
      <c r="J271" t="s">
        <v>54</v>
      </c>
      <c r="K271" t="s">
        <v>946</v>
      </c>
      <c r="L271" t="s">
        <v>947</v>
      </c>
      <c r="M271" t="s">
        <v>486</v>
      </c>
      <c r="N271" t="s">
        <v>487</v>
      </c>
      <c r="O271" t="s">
        <v>948</v>
      </c>
      <c r="P271" t="s">
        <v>949</v>
      </c>
      <c r="Q271" t="s">
        <v>950</v>
      </c>
      <c r="R271" t="s">
        <v>951</v>
      </c>
      <c r="S271" t="s">
        <v>261</v>
      </c>
      <c r="T271" t="s">
        <v>262</v>
      </c>
      <c r="U271" t="s">
        <v>942</v>
      </c>
      <c r="V271" s="1">
        <v>24000000</v>
      </c>
      <c r="W271" s="1">
        <v>0</v>
      </c>
      <c r="X271" s="1">
        <v>0</v>
      </c>
      <c r="Y271" s="1">
        <v>0</v>
      </c>
      <c r="Z271" s="1">
        <v>0</v>
      </c>
      <c r="AA271" s="1">
        <v>24000000</v>
      </c>
      <c r="AB271" s="1">
        <v>0</v>
      </c>
      <c r="AC271" s="1">
        <v>0</v>
      </c>
      <c r="AD271" s="1">
        <v>0</v>
      </c>
      <c r="AE271" s="1">
        <v>0</v>
      </c>
      <c r="AF271" s="1">
        <v>24000000</v>
      </c>
      <c r="AG271" s="1">
        <v>0</v>
      </c>
      <c r="AH271" s="1">
        <v>0</v>
      </c>
    </row>
    <row r="272" spans="1:34" x14ac:dyDescent="0.2">
      <c r="A272" t="s">
        <v>35</v>
      </c>
      <c r="B272" t="s">
        <v>952</v>
      </c>
      <c r="C272" t="s">
        <v>430</v>
      </c>
      <c r="D272" t="s">
        <v>431</v>
      </c>
      <c r="E272" t="s">
        <v>480</v>
      </c>
      <c r="F272" t="s">
        <v>481</v>
      </c>
      <c r="G272" t="s">
        <v>944</v>
      </c>
      <c r="H272" t="s">
        <v>945</v>
      </c>
      <c r="I272" t="s">
        <v>37</v>
      </c>
      <c r="J272" t="s">
        <v>54</v>
      </c>
      <c r="K272" t="s">
        <v>953</v>
      </c>
      <c r="L272" t="s">
        <v>954</v>
      </c>
      <c r="M272" t="s">
        <v>486</v>
      </c>
      <c r="N272" t="s">
        <v>487</v>
      </c>
      <c r="O272" t="s">
        <v>948</v>
      </c>
      <c r="P272" t="s">
        <v>949</v>
      </c>
      <c r="Q272" t="s">
        <v>955</v>
      </c>
      <c r="R272" t="s">
        <v>941</v>
      </c>
      <c r="S272" t="s">
        <v>261</v>
      </c>
      <c r="T272" t="s">
        <v>262</v>
      </c>
      <c r="U272" t="s">
        <v>942</v>
      </c>
      <c r="V272" s="1">
        <v>50000000</v>
      </c>
      <c r="W272" s="1">
        <v>0</v>
      </c>
      <c r="X272" s="1">
        <v>0</v>
      </c>
      <c r="Y272" s="1">
        <v>0</v>
      </c>
      <c r="Z272" s="1">
        <v>0</v>
      </c>
      <c r="AA272" s="1">
        <v>50000000</v>
      </c>
      <c r="AB272" s="1">
        <v>0</v>
      </c>
      <c r="AC272" s="1">
        <v>0</v>
      </c>
      <c r="AD272" s="1">
        <v>0</v>
      </c>
      <c r="AE272" s="1">
        <v>0</v>
      </c>
      <c r="AF272" s="1">
        <v>50000000</v>
      </c>
      <c r="AG272" s="1">
        <v>0</v>
      </c>
      <c r="AH272" s="1">
        <v>0</v>
      </c>
    </row>
    <row r="273" spans="1:34" x14ac:dyDescent="0.2">
      <c r="A273" t="s">
        <v>35</v>
      </c>
      <c r="B273" t="s">
        <v>956</v>
      </c>
      <c r="C273" t="s">
        <v>430</v>
      </c>
      <c r="D273" t="s">
        <v>431</v>
      </c>
      <c r="E273" t="s">
        <v>480</v>
      </c>
      <c r="F273" t="s">
        <v>481</v>
      </c>
      <c r="G273" t="s">
        <v>944</v>
      </c>
      <c r="H273" t="s">
        <v>945</v>
      </c>
      <c r="I273" t="s">
        <v>37</v>
      </c>
      <c r="J273" t="s">
        <v>54</v>
      </c>
      <c r="K273" t="s">
        <v>957</v>
      </c>
      <c r="L273" t="s">
        <v>958</v>
      </c>
      <c r="M273" t="s">
        <v>486</v>
      </c>
      <c r="N273" t="s">
        <v>487</v>
      </c>
      <c r="O273" t="s">
        <v>959</v>
      </c>
      <c r="P273" t="s">
        <v>960</v>
      </c>
      <c r="Q273" t="s">
        <v>961</v>
      </c>
      <c r="R273" t="s">
        <v>962</v>
      </c>
      <c r="S273" t="s">
        <v>261</v>
      </c>
      <c r="T273" t="s">
        <v>262</v>
      </c>
      <c r="U273" t="s">
        <v>942</v>
      </c>
      <c r="V273" s="1">
        <v>48000000</v>
      </c>
      <c r="W273" s="1">
        <v>0</v>
      </c>
      <c r="X273" s="1">
        <v>0</v>
      </c>
      <c r="Y273" s="1">
        <v>0</v>
      </c>
      <c r="Z273" s="1">
        <v>30000000</v>
      </c>
      <c r="AA273" s="1">
        <v>18000000</v>
      </c>
      <c r="AB273" s="1">
        <v>0</v>
      </c>
      <c r="AC273" s="1">
        <v>0</v>
      </c>
      <c r="AD273" s="1">
        <v>0</v>
      </c>
      <c r="AE273" s="1">
        <v>0</v>
      </c>
      <c r="AF273" s="1">
        <v>18000000</v>
      </c>
      <c r="AG273" s="1">
        <v>0</v>
      </c>
      <c r="AH273" s="1">
        <v>0</v>
      </c>
    </row>
    <row r="274" spans="1:34" x14ac:dyDescent="0.2">
      <c r="A274" t="s">
        <v>35</v>
      </c>
      <c r="B274" t="s">
        <v>963</v>
      </c>
      <c r="C274" t="s">
        <v>430</v>
      </c>
      <c r="D274" t="s">
        <v>431</v>
      </c>
      <c r="E274" t="s">
        <v>480</v>
      </c>
      <c r="F274" t="s">
        <v>481</v>
      </c>
      <c r="G274" t="s">
        <v>944</v>
      </c>
      <c r="H274" t="s">
        <v>945</v>
      </c>
      <c r="I274" t="s">
        <v>37</v>
      </c>
      <c r="J274" t="s">
        <v>54</v>
      </c>
      <c r="K274" t="s">
        <v>964</v>
      </c>
      <c r="L274" t="s">
        <v>965</v>
      </c>
      <c r="M274" t="s">
        <v>486</v>
      </c>
      <c r="N274" t="s">
        <v>487</v>
      </c>
      <c r="O274" t="s">
        <v>966</v>
      </c>
      <c r="P274" t="s">
        <v>967</v>
      </c>
      <c r="Q274" t="s">
        <v>968</v>
      </c>
      <c r="R274" t="s">
        <v>969</v>
      </c>
      <c r="S274" t="s">
        <v>261</v>
      </c>
      <c r="T274" t="s">
        <v>262</v>
      </c>
      <c r="U274" t="s">
        <v>942</v>
      </c>
      <c r="V274" s="1">
        <v>300000000</v>
      </c>
      <c r="W274" s="1">
        <v>0</v>
      </c>
      <c r="X274" s="1">
        <v>0</v>
      </c>
      <c r="Y274" s="1">
        <v>0</v>
      </c>
      <c r="Z274" s="1">
        <v>0</v>
      </c>
      <c r="AA274" s="1">
        <v>300000000</v>
      </c>
      <c r="AB274" s="1">
        <v>0</v>
      </c>
      <c r="AC274" s="1">
        <v>0</v>
      </c>
      <c r="AD274" s="1">
        <v>0</v>
      </c>
      <c r="AE274" s="1">
        <v>0</v>
      </c>
      <c r="AF274" s="1">
        <v>300000000</v>
      </c>
      <c r="AG274" s="1">
        <v>0</v>
      </c>
      <c r="AH274" s="1">
        <v>0</v>
      </c>
    </row>
    <row r="275" spans="1:34" x14ac:dyDescent="0.2">
      <c r="A275" t="s">
        <v>35</v>
      </c>
      <c r="B275" t="s">
        <v>970</v>
      </c>
      <c r="C275" t="s">
        <v>50</v>
      </c>
      <c r="D275" t="s">
        <v>51</v>
      </c>
      <c r="E275" t="s">
        <v>299</v>
      </c>
      <c r="F275" t="s">
        <v>300</v>
      </c>
      <c r="G275" t="s">
        <v>301</v>
      </c>
      <c r="H275" t="s">
        <v>302</v>
      </c>
      <c r="I275" t="s">
        <v>37</v>
      </c>
      <c r="J275" t="s">
        <v>54</v>
      </c>
      <c r="K275" t="s">
        <v>337</v>
      </c>
      <c r="L275" t="s">
        <v>338</v>
      </c>
      <c r="M275" t="s">
        <v>305</v>
      </c>
      <c r="N275" t="s">
        <v>306</v>
      </c>
      <c r="O275" t="s">
        <v>971</v>
      </c>
      <c r="P275" t="s">
        <v>972</v>
      </c>
      <c r="Q275" t="s">
        <v>973</v>
      </c>
      <c r="R275" t="s">
        <v>951</v>
      </c>
      <c r="S275" t="s">
        <v>261</v>
      </c>
      <c r="T275" t="s">
        <v>262</v>
      </c>
      <c r="U275" t="s">
        <v>974</v>
      </c>
      <c r="V275" s="1">
        <v>240700000</v>
      </c>
      <c r="W275" s="1">
        <v>0</v>
      </c>
      <c r="X275" s="1">
        <v>0</v>
      </c>
      <c r="Y275" s="1">
        <v>80000000</v>
      </c>
      <c r="Z275" s="1">
        <v>0</v>
      </c>
      <c r="AA275" s="1">
        <v>320700000</v>
      </c>
      <c r="AB275" s="1">
        <v>72553995</v>
      </c>
      <c r="AC275" s="1">
        <v>72553995</v>
      </c>
      <c r="AD275" s="1">
        <v>61847995</v>
      </c>
      <c r="AE275" s="1">
        <v>61847995</v>
      </c>
      <c r="AF275" s="1">
        <v>248146005</v>
      </c>
      <c r="AG275" s="1">
        <v>10706000</v>
      </c>
      <c r="AH275" s="1">
        <v>0</v>
      </c>
    </row>
    <row r="276" spans="1:34" x14ac:dyDescent="0.2">
      <c r="A276" t="s">
        <v>35</v>
      </c>
      <c r="B276" t="s">
        <v>975</v>
      </c>
      <c r="C276" t="s">
        <v>976</v>
      </c>
      <c r="D276" t="s">
        <v>977</v>
      </c>
      <c r="E276" t="s">
        <v>299</v>
      </c>
      <c r="F276" t="s">
        <v>300</v>
      </c>
      <c r="G276" t="s">
        <v>301</v>
      </c>
      <c r="H276" t="s">
        <v>302</v>
      </c>
      <c r="I276" t="s">
        <v>37</v>
      </c>
      <c r="J276" t="s">
        <v>54</v>
      </c>
      <c r="K276" t="s">
        <v>337</v>
      </c>
      <c r="L276" t="s">
        <v>338</v>
      </c>
      <c r="M276" t="s">
        <v>305</v>
      </c>
      <c r="N276" t="s">
        <v>306</v>
      </c>
      <c r="O276" t="s">
        <v>971</v>
      </c>
      <c r="P276" t="s">
        <v>972</v>
      </c>
      <c r="Q276" t="s">
        <v>973</v>
      </c>
      <c r="R276" t="s">
        <v>951</v>
      </c>
      <c r="S276" t="s">
        <v>261</v>
      </c>
      <c r="T276" t="s">
        <v>262</v>
      </c>
      <c r="U276" t="s">
        <v>974</v>
      </c>
      <c r="V276" s="1">
        <v>316093647</v>
      </c>
      <c r="W276" s="1">
        <v>0</v>
      </c>
      <c r="X276" s="1">
        <v>0</v>
      </c>
      <c r="Y276" s="1">
        <v>0</v>
      </c>
      <c r="Z276" s="1">
        <v>0</v>
      </c>
      <c r="AA276" s="1">
        <v>316093647</v>
      </c>
      <c r="AB276" s="1">
        <v>141349333</v>
      </c>
      <c r="AC276" s="1">
        <v>141349333</v>
      </c>
      <c r="AD276" s="1">
        <v>88015333</v>
      </c>
      <c r="AE276" s="1">
        <v>85259333</v>
      </c>
      <c r="AF276" s="1">
        <v>174744314</v>
      </c>
      <c r="AG276" s="1">
        <v>53334000</v>
      </c>
      <c r="AH276" s="1">
        <v>2756000</v>
      </c>
    </row>
    <row r="277" spans="1:34" x14ac:dyDescent="0.2">
      <c r="A277" t="s">
        <v>35</v>
      </c>
      <c r="B277" t="s">
        <v>978</v>
      </c>
      <c r="C277" t="s">
        <v>430</v>
      </c>
      <c r="D277" t="s">
        <v>431</v>
      </c>
      <c r="E277" t="s">
        <v>480</v>
      </c>
      <c r="F277" t="s">
        <v>481</v>
      </c>
      <c r="G277" t="s">
        <v>979</v>
      </c>
      <c r="H277" t="s">
        <v>980</v>
      </c>
      <c r="I277" t="s">
        <v>37</v>
      </c>
      <c r="J277" t="s">
        <v>54</v>
      </c>
      <c r="K277" t="s">
        <v>981</v>
      </c>
      <c r="L277" t="s">
        <v>982</v>
      </c>
      <c r="M277" t="s">
        <v>486</v>
      </c>
      <c r="N277" t="s">
        <v>487</v>
      </c>
      <c r="O277" t="s">
        <v>983</v>
      </c>
      <c r="P277" t="s">
        <v>984</v>
      </c>
      <c r="Q277" t="s">
        <v>985</v>
      </c>
      <c r="R277" t="s">
        <v>986</v>
      </c>
      <c r="S277" t="s">
        <v>261</v>
      </c>
      <c r="T277" t="s">
        <v>262</v>
      </c>
      <c r="U277" t="s">
        <v>942</v>
      </c>
      <c r="V277" s="1">
        <v>0</v>
      </c>
      <c r="W277" s="1">
        <v>0</v>
      </c>
      <c r="X277" s="1">
        <v>0</v>
      </c>
      <c r="Y277" s="1">
        <v>64800000</v>
      </c>
      <c r="Z277" s="1">
        <v>0</v>
      </c>
      <c r="AA277" s="1">
        <v>64800000</v>
      </c>
      <c r="AB277" s="1">
        <v>64800000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</row>
    <row r="278" spans="1:34" x14ac:dyDescent="0.2">
      <c r="A278" t="s">
        <v>35</v>
      </c>
      <c r="B278" t="s">
        <v>987</v>
      </c>
      <c r="C278" t="s">
        <v>619</v>
      </c>
      <c r="D278" t="s">
        <v>620</v>
      </c>
      <c r="E278" t="s">
        <v>480</v>
      </c>
      <c r="F278" t="s">
        <v>481</v>
      </c>
      <c r="G278" t="s">
        <v>979</v>
      </c>
      <c r="H278" t="s">
        <v>980</v>
      </c>
      <c r="I278" t="s">
        <v>37</v>
      </c>
      <c r="J278" t="s">
        <v>54</v>
      </c>
      <c r="K278" t="s">
        <v>981</v>
      </c>
      <c r="L278" t="s">
        <v>982</v>
      </c>
      <c r="M278" t="s">
        <v>486</v>
      </c>
      <c r="N278" t="s">
        <v>487</v>
      </c>
      <c r="O278" t="s">
        <v>983</v>
      </c>
      <c r="P278" t="s">
        <v>984</v>
      </c>
      <c r="Q278" t="s">
        <v>985</v>
      </c>
      <c r="R278" t="s">
        <v>986</v>
      </c>
      <c r="S278" t="s">
        <v>261</v>
      </c>
      <c r="T278" t="s">
        <v>262</v>
      </c>
      <c r="U278" t="s">
        <v>988</v>
      </c>
      <c r="V278" s="1">
        <v>0</v>
      </c>
      <c r="W278" s="1">
        <v>32400000</v>
      </c>
      <c r="X278" s="1">
        <v>0</v>
      </c>
      <c r="Y278" s="1">
        <v>0</v>
      </c>
      <c r="Z278" s="1">
        <v>0</v>
      </c>
      <c r="AA278" s="1">
        <v>32400000</v>
      </c>
      <c r="AB278" s="1">
        <v>32400000</v>
      </c>
      <c r="AC278" s="1">
        <v>32400000</v>
      </c>
      <c r="AD278" s="1">
        <v>0</v>
      </c>
      <c r="AE278" s="1">
        <v>0</v>
      </c>
      <c r="AF278" s="1">
        <v>0</v>
      </c>
      <c r="AG278" s="1">
        <v>32400000</v>
      </c>
      <c r="AH278" s="1">
        <v>0</v>
      </c>
    </row>
    <row r="279" spans="1:34" x14ac:dyDescent="0.2">
      <c r="A279" t="s">
        <v>35</v>
      </c>
      <c r="B279" t="s">
        <v>989</v>
      </c>
      <c r="C279" t="s">
        <v>619</v>
      </c>
      <c r="D279" t="s">
        <v>620</v>
      </c>
      <c r="E279" t="s">
        <v>480</v>
      </c>
      <c r="F279" t="s">
        <v>481</v>
      </c>
      <c r="G279" t="s">
        <v>979</v>
      </c>
      <c r="H279" t="s">
        <v>980</v>
      </c>
      <c r="I279" t="s">
        <v>37</v>
      </c>
      <c r="J279" t="s">
        <v>54</v>
      </c>
      <c r="K279" t="s">
        <v>981</v>
      </c>
      <c r="L279" t="s">
        <v>982</v>
      </c>
      <c r="M279" t="s">
        <v>305</v>
      </c>
      <c r="N279" t="s">
        <v>306</v>
      </c>
      <c r="O279" t="s">
        <v>983</v>
      </c>
      <c r="P279" t="s">
        <v>984</v>
      </c>
      <c r="Q279" t="s">
        <v>985</v>
      </c>
      <c r="R279" t="s">
        <v>986</v>
      </c>
      <c r="S279" t="s">
        <v>261</v>
      </c>
      <c r="T279" t="s">
        <v>262</v>
      </c>
      <c r="U279" t="s">
        <v>990</v>
      </c>
      <c r="V279" s="1">
        <v>0</v>
      </c>
      <c r="W279" s="1">
        <v>40000000</v>
      </c>
      <c r="X279" s="1">
        <v>0</v>
      </c>
      <c r="Y279" s="1">
        <v>0</v>
      </c>
      <c r="Z279" s="1">
        <v>0</v>
      </c>
      <c r="AA279" s="1">
        <v>40000000</v>
      </c>
      <c r="AB279" s="1">
        <v>0</v>
      </c>
      <c r="AC279" s="1">
        <v>0</v>
      </c>
      <c r="AD279" s="1">
        <v>0</v>
      </c>
      <c r="AE279" s="1">
        <v>0</v>
      </c>
      <c r="AF279" s="1">
        <v>40000000</v>
      </c>
      <c r="AG279" s="1">
        <v>0</v>
      </c>
      <c r="AH279" s="1">
        <v>0</v>
      </c>
    </row>
    <row r="280" spans="1:34" x14ac:dyDescent="0.2">
      <c r="A280" t="s">
        <v>35</v>
      </c>
      <c r="B280" t="s">
        <v>991</v>
      </c>
      <c r="C280" t="s">
        <v>976</v>
      </c>
      <c r="D280" t="s">
        <v>977</v>
      </c>
      <c r="E280" t="s">
        <v>480</v>
      </c>
      <c r="F280" t="s">
        <v>481</v>
      </c>
      <c r="G280" t="s">
        <v>944</v>
      </c>
      <c r="H280" t="s">
        <v>945</v>
      </c>
      <c r="I280" t="s">
        <v>37</v>
      </c>
      <c r="J280" t="s">
        <v>54</v>
      </c>
      <c r="K280" t="s">
        <v>957</v>
      </c>
      <c r="L280" t="s">
        <v>958</v>
      </c>
      <c r="M280" t="s">
        <v>486</v>
      </c>
      <c r="N280" t="s">
        <v>487</v>
      </c>
      <c r="O280" t="s">
        <v>959</v>
      </c>
      <c r="P280" t="s">
        <v>960</v>
      </c>
      <c r="Q280" t="s">
        <v>961</v>
      </c>
      <c r="R280" t="s">
        <v>962</v>
      </c>
      <c r="S280" t="s">
        <v>261</v>
      </c>
      <c r="T280" t="s">
        <v>262</v>
      </c>
      <c r="U280" t="s">
        <v>942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</row>
    <row r="281" spans="1:34" x14ac:dyDescent="0.2">
      <c r="A281" t="s">
        <v>35</v>
      </c>
      <c r="B281" t="s">
        <v>992</v>
      </c>
      <c r="S281" t="s">
        <v>37</v>
      </c>
      <c r="T281" t="s">
        <v>37</v>
      </c>
      <c r="U281" t="s">
        <v>993</v>
      </c>
      <c r="V281" s="1">
        <v>1691300000</v>
      </c>
      <c r="W281" s="1">
        <v>322910266.72000003</v>
      </c>
      <c r="X281" s="1">
        <v>0</v>
      </c>
      <c r="Y281" s="1">
        <v>821500000</v>
      </c>
      <c r="Z281" s="1">
        <v>421300000</v>
      </c>
      <c r="AA281" s="1">
        <v>2414410266.7199998</v>
      </c>
      <c r="AB281" s="1">
        <v>1689980506</v>
      </c>
      <c r="AC281" s="1">
        <v>1689980506</v>
      </c>
      <c r="AD281" s="1">
        <v>1317225143</v>
      </c>
      <c r="AE281" s="1">
        <v>1232127147</v>
      </c>
      <c r="AF281" s="1">
        <v>724429760.72000003</v>
      </c>
      <c r="AG281" s="1">
        <v>372755363</v>
      </c>
      <c r="AH281" s="1">
        <v>85097996</v>
      </c>
    </row>
    <row r="282" spans="1:34" x14ac:dyDescent="0.2">
      <c r="A282" t="s">
        <v>35</v>
      </c>
      <c r="B282" t="s">
        <v>994</v>
      </c>
      <c r="C282" t="s">
        <v>50</v>
      </c>
      <c r="D282" t="s">
        <v>51</v>
      </c>
      <c r="E282" t="s">
        <v>440</v>
      </c>
      <c r="F282" t="s">
        <v>441</v>
      </c>
      <c r="G282" t="s">
        <v>995</v>
      </c>
      <c r="H282" t="s">
        <v>996</v>
      </c>
      <c r="I282" t="s">
        <v>37</v>
      </c>
      <c r="J282" t="s">
        <v>54</v>
      </c>
      <c r="K282" t="s">
        <v>997</v>
      </c>
      <c r="L282" t="s">
        <v>998</v>
      </c>
      <c r="M282" t="s">
        <v>446</v>
      </c>
      <c r="N282" t="s">
        <v>447</v>
      </c>
      <c r="O282" t="s">
        <v>999</v>
      </c>
      <c r="P282" t="s">
        <v>1000</v>
      </c>
      <c r="Q282" t="s">
        <v>1001</v>
      </c>
      <c r="R282" t="s">
        <v>1002</v>
      </c>
      <c r="S282" t="s">
        <v>261</v>
      </c>
      <c r="T282" t="s">
        <v>262</v>
      </c>
      <c r="U282" t="s">
        <v>1003</v>
      </c>
      <c r="V282" s="1">
        <v>60000000</v>
      </c>
      <c r="W282" s="1">
        <v>0</v>
      </c>
      <c r="X282" s="1">
        <v>0</v>
      </c>
      <c r="Y282" s="1">
        <v>0</v>
      </c>
      <c r="Z282" s="1">
        <v>0</v>
      </c>
      <c r="AA282" s="1">
        <v>60000000</v>
      </c>
      <c r="AB282" s="1">
        <v>19333333</v>
      </c>
      <c r="AC282" s="1">
        <v>19333333</v>
      </c>
      <c r="AD282" s="1">
        <v>14333333</v>
      </c>
      <c r="AE282" s="1">
        <v>14333333</v>
      </c>
      <c r="AF282" s="1">
        <v>40666667</v>
      </c>
      <c r="AG282" s="1">
        <v>5000000</v>
      </c>
      <c r="AH282" s="1">
        <v>0</v>
      </c>
    </row>
    <row r="283" spans="1:34" x14ac:dyDescent="0.2">
      <c r="A283" t="s">
        <v>35</v>
      </c>
      <c r="B283" t="s">
        <v>1004</v>
      </c>
      <c r="C283" t="s">
        <v>430</v>
      </c>
      <c r="D283" t="s">
        <v>431</v>
      </c>
      <c r="E283" t="s">
        <v>440</v>
      </c>
      <c r="F283" t="s">
        <v>441</v>
      </c>
      <c r="G283" t="s">
        <v>995</v>
      </c>
      <c r="H283" t="s">
        <v>996</v>
      </c>
      <c r="I283" t="s">
        <v>37</v>
      </c>
      <c r="J283" t="s">
        <v>54</v>
      </c>
      <c r="K283" t="s">
        <v>997</v>
      </c>
      <c r="L283" t="s">
        <v>998</v>
      </c>
      <c r="M283" t="s">
        <v>446</v>
      </c>
      <c r="N283" t="s">
        <v>447</v>
      </c>
      <c r="O283" t="s">
        <v>999</v>
      </c>
      <c r="P283" t="s">
        <v>1000</v>
      </c>
      <c r="Q283" t="s">
        <v>1001</v>
      </c>
      <c r="R283" t="s">
        <v>1002</v>
      </c>
      <c r="S283" t="s">
        <v>261</v>
      </c>
      <c r="T283" t="s">
        <v>262</v>
      </c>
      <c r="U283" t="s">
        <v>1003</v>
      </c>
      <c r="V283" s="1">
        <v>621300000</v>
      </c>
      <c r="W283" s="1">
        <v>0</v>
      </c>
      <c r="X283" s="1">
        <v>0</v>
      </c>
      <c r="Y283" s="1">
        <v>0</v>
      </c>
      <c r="Z283" s="1">
        <v>421300000</v>
      </c>
      <c r="AA283" s="1">
        <v>200000000</v>
      </c>
      <c r="AB283" s="1">
        <v>11872000</v>
      </c>
      <c r="AC283" s="1">
        <v>11872000</v>
      </c>
      <c r="AD283" s="1">
        <v>8904000</v>
      </c>
      <c r="AE283" s="1">
        <v>8904000</v>
      </c>
      <c r="AF283" s="1">
        <v>188128000</v>
      </c>
      <c r="AG283" s="1">
        <v>2968000</v>
      </c>
      <c r="AH283" s="1">
        <v>0</v>
      </c>
    </row>
    <row r="284" spans="1:34" x14ac:dyDescent="0.2">
      <c r="A284" t="s">
        <v>35</v>
      </c>
      <c r="B284" t="s">
        <v>1005</v>
      </c>
      <c r="C284" t="s">
        <v>50</v>
      </c>
      <c r="D284" t="s">
        <v>51</v>
      </c>
      <c r="E284" t="s">
        <v>440</v>
      </c>
      <c r="F284" t="s">
        <v>441</v>
      </c>
      <c r="G284" t="s">
        <v>995</v>
      </c>
      <c r="H284" t="s">
        <v>996</v>
      </c>
      <c r="I284" t="s">
        <v>37</v>
      </c>
      <c r="J284" t="s">
        <v>54</v>
      </c>
      <c r="K284" t="s">
        <v>1006</v>
      </c>
      <c r="L284" t="s">
        <v>1007</v>
      </c>
      <c r="M284" t="s">
        <v>446</v>
      </c>
      <c r="N284" t="s">
        <v>447</v>
      </c>
      <c r="O284" t="s">
        <v>1008</v>
      </c>
      <c r="P284" t="s">
        <v>1009</v>
      </c>
      <c r="Q284" t="s">
        <v>1010</v>
      </c>
      <c r="R284" t="s">
        <v>1011</v>
      </c>
      <c r="S284" t="s">
        <v>261</v>
      </c>
      <c r="T284" t="s">
        <v>262</v>
      </c>
      <c r="U284" t="s">
        <v>1003</v>
      </c>
      <c r="V284" s="1">
        <v>60000000</v>
      </c>
      <c r="W284" s="1">
        <v>0</v>
      </c>
      <c r="X284" s="1">
        <v>0</v>
      </c>
      <c r="Y284" s="1">
        <v>0</v>
      </c>
      <c r="Z284" s="1">
        <v>0</v>
      </c>
      <c r="AA284" s="1">
        <v>60000000</v>
      </c>
      <c r="AB284" s="1">
        <v>59909148</v>
      </c>
      <c r="AC284" s="1">
        <v>59909148</v>
      </c>
      <c r="AD284" s="1">
        <v>59909148</v>
      </c>
      <c r="AE284" s="1">
        <v>59909148</v>
      </c>
      <c r="AF284" s="1">
        <v>90852</v>
      </c>
      <c r="AG284" s="1">
        <v>0</v>
      </c>
      <c r="AH284" s="1">
        <v>0</v>
      </c>
    </row>
    <row r="285" spans="1:34" x14ac:dyDescent="0.2">
      <c r="A285" t="s">
        <v>35</v>
      </c>
      <c r="B285" t="s">
        <v>1012</v>
      </c>
      <c r="C285" t="s">
        <v>438</v>
      </c>
      <c r="D285" t="s">
        <v>439</v>
      </c>
      <c r="E285" t="s">
        <v>440</v>
      </c>
      <c r="F285" t="s">
        <v>441</v>
      </c>
      <c r="G285" t="s">
        <v>995</v>
      </c>
      <c r="H285" t="s">
        <v>996</v>
      </c>
      <c r="I285" t="s">
        <v>37</v>
      </c>
      <c r="J285" t="s">
        <v>54</v>
      </c>
      <c r="K285" t="s">
        <v>1006</v>
      </c>
      <c r="L285" t="s">
        <v>1007</v>
      </c>
      <c r="M285" t="s">
        <v>446</v>
      </c>
      <c r="N285" t="s">
        <v>447</v>
      </c>
      <c r="O285" t="s">
        <v>1008</v>
      </c>
      <c r="P285" t="s">
        <v>1009</v>
      </c>
      <c r="Q285" t="s">
        <v>1010</v>
      </c>
      <c r="R285" t="s">
        <v>1011</v>
      </c>
      <c r="S285" t="s">
        <v>261</v>
      </c>
      <c r="T285" t="s">
        <v>262</v>
      </c>
      <c r="U285" t="s">
        <v>1003</v>
      </c>
      <c r="V285" s="1">
        <v>500000000</v>
      </c>
      <c r="W285" s="1">
        <v>0</v>
      </c>
      <c r="X285" s="1">
        <v>0</v>
      </c>
      <c r="Y285" s="1">
        <v>450000000</v>
      </c>
      <c r="Z285" s="1">
        <v>0</v>
      </c>
      <c r="AA285" s="1">
        <v>950000000</v>
      </c>
      <c r="AB285" s="1">
        <v>650000000</v>
      </c>
      <c r="AC285" s="1">
        <v>650000000</v>
      </c>
      <c r="AD285" s="1">
        <v>650000000</v>
      </c>
      <c r="AE285" s="1">
        <v>604898706</v>
      </c>
      <c r="AF285" s="1">
        <v>300000000</v>
      </c>
      <c r="AG285" s="1">
        <v>0</v>
      </c>
      <c r="AH285" s="1">
        <v>45101294</v>
      </c>
    </row>
    <row r="286" spans="1:34" x14ac:dyDescent="0.2">
      <c r="A286" t="s">
        <v>35</v>
      </c>
      <c r="B286" t="s">
        <v>1013</v>
      </c>
      <c r="C286" t="s">
        <v>430</v>
      </c>
      <c r="D286" t="s">
        <v>431</v>
      </c>
      <c r="E286" t="s">
        <v>440</v>
      </c>
      <c r="F286" t="s">
        <v>441</v>
      </c>
      <c r="G286" t="s">
        <v>995</v>
      </c>
      <c r="H286" t="s">
        <v>996</v>
      </c>
      <c r="I286" t="s">
        <v>37</v>
      </c>
      <c r="J286" t="s">
        <v>54</v>
      </c>
      <c r="K286" t="s">
        <v>1006</v>
      </c>
      <c r="L286" t="s">
        <v>1007</v>
      </c>
      <c r="M286" t="s">
        <v>446</v>
      </c>
      <c r="N286" t="s">
        <v>447</v>
      </c>
      <c r="O286" t="s">
        <v>1008</v>
      </c>
      <c r="P286" t="s">
        <v>1009</v>
      </c>
      <c r="Q286" t="s">
        <v>1010</v>
      </c>
      <c r="R286" t="s">
        <v>1011</v>
      </c>
      <c r="S286" t="s">
        <v>261</v>
      </c>
      <c r="T286" t="s">
        <v>262</v>
      </c>
      <c r="U286" t="s">
        <v>1003</v>
      </c>
      <c r="V286" s="1">
        <v>250000000</v>
      </c>
      <c r="W286" s="1">
        <v>0</v>
      </c>
      <c r="X286" s="1">
        <v>0</v>
      </c>
      <c r="Y286" s="1">
        <v>356500000</v>
      </c>
      <c r="Z286" s="1">
        <v>0</v>
      </c>
      <c r="AA286" s="1">
        <v>606500000</v>
      </c>
      <c r="AB286" s="1">
        <v>606500000</v>
      </c>
      <c r="AC286" s="1">
        <v>606500000</v>
      </c>
      <c r="AD286" s="1">
        <v>436357955</v>
      </c>
      <c r="AE286" s="1">
        <v>396361253</v>
      </c>
      <c r="AF286" s="1">
        <v>0</v>
      </c>
      <c r="AG286" s="1">
        <v>170142045</v>
      </c>
      <c r="AH286" s="1">
        <v>39996702</v>
      </c>
    </row>
    <row r="287" spans="1:34" x14ac:dyDescent="0.2">
      <c r="A287" t="s">
        <v>35</v>
      </c>
      <c r="B287" t="s">
        <v>1014</v>
      </c>
      <c r="C287" t="s">
        <v>430</v>
      </c>
      <c r="D287" t="s">
        <v>431</v>
      </c>
      <c r="E287" t="s">
        <v>299</v>
      </c>
      <c r="F287" t="s">
        <v>300</v>
      </c>
      <c r="G287" t="s">
        <v>301</v>
      </c>
      <c r="H287" t="s">
        <v>302</v>
      </c>
      <c r="I287" t="s">
        <v>37</v>
      </c>
      <c r="J287" t="s">
        <v>54</v>
      </c>
      <c r="K287" t="s">
        <v>1015</v>
      </c>
      <c r="L287" t="s">
        <v>711</v>
      </c>
      <c r="M287" t="s">
        <v>305</v>
      </c>
      <c r="N287" t="s">
        <v>306</v>
      </c>
      <c r="O287" t="s">
        <v>1016</v>
      </c>
      <c r="P287" t="s">
        <v>1017</v>
      </c>
      <c r="Q287" t="s">
        <v>1018</v>
      </c>
      <c r="R287" t="s">
        <v>711</v>
      </c>
      <c r="S287" t="s">
        <v>261</v>
      </c>
      <c r="T287" t="s">
        <v>262</v>
      </c>
      <c r="U287" t="s">
        <v>1019</v>
      </c>
      <c r="V287" s="1">
        <v>200000000</v>
      </c>
      <c r="W287" s="1">
        <v>0</v>
      </c>
      <c r="X287" s="1">
        <v>0</v>
      </c>
      <c r="Y287" s="1">
        <v>0</v>
      </c>
      <c r="Z287" s="1">
        <v>0</v>
      </c>
      <c r="AA287" s="1">
        <v>200000000</v>
      </c>
      <c r="AB287" s="1">
        <v>69503667</v>
      </c>
      <c r="AC287" s="1">
        <v>69503667</v>
      </c>
      <c r="AD287" s="1">
        <v>41265747</v>
      </c>
      <c r="AE287" s="1">
        <v>41265747</v>
      </c>
      <c r="AF287" s="1">
        <v>130496333</v>
      </c>
      <c r="AG287" s="1">
        <v>28237920</v>
      </c>
      <c r="AH287" s="1">
        <v>0</v>
      </c>
    </row>
    <row r="288" spans="1:34" x14ac:dyDescent="0.2">
      <c r="A288" t="s">
        <v>35</v>
      </c>
      <c r="B288" t="s">
        <v>1014</v>
      </c>
      <c r="C288" t="s">
        <v>433</v>
      </c>
      <c r="D288" t="s">
        <v>434</v>
      </c>
      <c r="E288" t="s">
        <v>299</v>
      </c>
      <c r="F288" t="s">
        <v>300</v>
      </c>
      <c r="G288" t="s">
        <v>301</v>
      </c>
      <c r="H288" t="s">
        <v>302</v>
      </c>
      <c r="I288" t="s">
        <v>37</v>
      </c>
      <c r="J288" t="s">
        <v>54</v>
      </c>
      <c r="K288" t="s">
        <v>1015</v>
      </c>
      <c r="L288" t="s">
        <v>711</v>
      </c>
      <c r="M288" t="s">
        <v>305</v>
      </c>
      <c r="N288" t="s">
        <v>306</v>
      </c>
      <c r="O288" t="s">
        <v>1016</v>
      </c>
      <c r="P288" t="s">
        <v>1017</v>
      </c>
      <c r="Q288" t="s">
        <v>1018</v>
      </c>
      <c r="R288" t="s">
        <v>711</v>
      </c>
      <c r="S288" t="s">
        <v>261</v>
      </c>
      <c r="T288" t="s">
        <v>262</v>
      </c>
      <c r="U288" t="s">
        <v>1019</v>
      </c>
      <c r="V288" s="1">
        <v>0</v>
      </c>
      <c r="W288" s="1">
        <v>0</v>
      </c>
      <c r="X288" s="1">
        <v>0</v>
      </c>
      <c r="Y288" s="1">
        <v>15000000</v>
      </c>
      <c r="Z288" s="1">
        <v>0</v>
      </c>
      <c r="AA288" s="1">
        <v>15000000</v>
      </c>
      <c r="AB288" s="1">
        <v>0</v>
      </c>
      <c r="AC288" s="1">
        <v>0</v>
      </c>
      <c r="AD288" s="1">
        <v>0</v>
      </c>
      <c r="AE288" s="1">
        <v>0</v>
      </c>
      <c r="AF288" s="1">
        <v>15000000</v>
      </c>
      <c r="AG288" s="1">
        <v>0</v>
      </c>
      <c r="AH288" s="1">
        <v>0</v>
      </c>
    </row>
    <row r="289" spans="1:34" x14ac:dyDescent="0.2">
      <c r="A289" t="s">
        <v>35</v>
      </c>
      <c r="B289" t="s">
        <v>1020</v>
      </c>
      <c r="C289" t="s">
        <v>584</v>
      </c>
      <c r="D289" t="s">
        <v>585</v>
      </c>
      <c r="E289" t="s">
        <v>480</v>
      </c>
      <c r="F289" t="s">
        <v>481</v>
      </c>
      <c r="G289" t="s">
        <v>482</v>
      </c>
      <c r="H289" t="s">
        <v>483</v>
      </c>
      <c r="I289" t="s">
        <v>37</v>
      </c>
      <c r="J289" t="s">
        <v>54</v>
      </c>
      <c r="K289" t="s">
        <v>484</v>
      </c>
      <c r="L289" t="s">
        <v>485</v>
      </c>
      <c r="M289" t="s">
        <v>305</v>
      </c>
      <c r="N289" t="s">
        <v>306</v>
      </c>
      <c r="O289" t="s">
        <v>1021</v>
      </c>
      <c r="P289" t="s">
        <v>1022</v>
      </c>
      <c r="Q289" t="s">
        <v>490</v>
      </c>
      <c r="R289" t="s">
        <v>485</v>
      </c>
      <c r="S289" t="s">
        <v>261</v>
      </c>
      <c r="T289" t="s">
        <v>262</v>
      </c>
      <c r="U289" t="s">
        <v>1023</v>
      </c>
      <c r="V289" s="1">
        <v>0</v>
      </c>
      <c r="W289" s="1">
        <v>212910266.72</v>
      </c>
      <c r="X289" s="1">
        <v>0</v>
      </c>
      <c r="Y289" s="1">
        <v>0</v>
      </c>
      <c r="Z289" s="1">
        <v>0</v>
      </c>
      <c r="AA289" s="1">
        <v>212910266.72</v>
      </c>
      <c r="AB289" s="1">
        <v>212909920</v>
      </c>
      <c r="AC289" s="1">
        <v>212909920</v>
      </c>
      <c r="AD289" s="1">
        <v>106454960</v>
      </c>
      <c r="AE289" s="1">
        <v>106454960</v>
      </c>
      <c r="AF289" s="1">
        <v>346.72</v>
      </c>
      <c r="AG289" s="1">
        <v>106454960</v>
      </c>
      <c r="AH289" s="1">
        <v>0</v>
      </c>
    </row>
    <row r="290" spans="1:34" x14ac:dyDescent="0.2">
      <c r="A290" t="s">
        <v>35</v>
      </c>
      <c r="B290" t="s">
        <v>1024</v>
      </c>
      <c r="C290" t="s">
        <v>584</v>
      </c>
      <c r="D290" t="s">
        <v>585</v>
      </c>
      <c r="E290" t="s">
        <v>299</v>
      </c>
      <c r="F290" t="s">
        <v>300</v>
      </c>
      <c r="G290" t="s">
        <v>301</v>
      </c>
      <c r="H290" t="s">
        <v>302</v>
      </c>
      <c r="I290" t="s">
        <v>37</v>
      </c>
      <c r="J290" t="s">
        <v>54</v>
      </c>
      <c r="K290" t="s">
        <v>337</v>
      </c>
      <c r="L290" t="s">
        <v>338</v>
      </c>
      <c r="M290" t="s">
        <v>305</v>
      </c>
      <c r="N290" t="s">
        <v>306</v>
      </c>
      <c r="O290" t="s">
        <v>971</v>
      </c>
      <c r="P290" t="s">
        <v>972</v>
      </c>
      <c r="Q290" t="s">
        <v>973</v>
      </c>
      <c r="R290" t="s">
        <v>951</v>
      </c>
      <c r="S290" t="s">
        <v>261</v>
      </c>
      <c r="T290" t="s">
        <v>262</v>
      </c>
      <c r="U290" t="s">
        <v>1023</v>
      </c>
      <c r="V290" s="1">
        <v>0</v>
      </c>
      <c r="W290" s="1">
        <v>60000000</v>
      </c>
      <c r="X290" s="1">
        <v>0</v>
      </c>
      <c r="Y290" s="1">
        <v>0</v>
      </c>
      <c r="Z290" s="1">
        <v>0</v>
      </c>
      <c r="AA290" s="1">
        <v>60000000</v>
      </c>
      <c r="AB290" s="1">
        <v>59952438</v>
      </c>
      <c r="AC290" s="1">
        <v>59952438</v>
      </c>
      <c r="AD290" s="1">
        <v>0</v>
      </c>
      <c r="AE290" s="1">
        <v>0</v>
      </c>
      <c r="AF290" s="1">
        <v>47562</v>
      </c>
      <c r="AG290" s="1">
        <v>59952438</v>
      </c>
      <c r="AH290" s="1">
        <v>0</v>
      </c>
    </row>
    <row r="291" spans="1:34" x14ac:dyDescent="0.2">
      <c r="A291" t="s">
        <v>35</v>
      </c>
      <c r="B291" t="s">
        <v>1025</v>
      </c>
      <c r="C291" t="s">
        <v>619</v>
      </c>
      <c r="D291" t="s">
        <v>620</v>
      </c>
      <c r="E291" t="s">
        <v>440</v>
      </c>
      <c r="F291" t="s">
        <v>441</v>
      </c>
      <c r="G291" t="s">
        <v>995</v>
      </c>
      <c r="H291" t="s">
        <v>996</v>
      </c>
      <c r="I291" t="s">
        <v>37</v>
      </c>
      <c r="J291" t="s">
        <v>54</v>
      </c>
      <c r="K291" t="s">
        <v>997</v>
      </c>
      <c r="L291" t="s">
        <v>998</v>
      </c>
      <c r="M291" t="s">
        <v>305</v>
      </c>
      <c r="N291" t="s">
        <v>306</v>
      </c>
      <c r="O291" t="s">
        <v>999</v>
      </c>
      <c r="P291" t="s">
        <v>1000</v>
      </c>
      <c r="Q291" t="s">
        <v>1001</v>
      </c>
      <c r="R291" t="s">
        <v>1002</v>
      </c>
      <c r="S291" t="s">
        <v>261</v>
      </c>
      <c r="T291" t="s">
        <v>262</v>
      </c>
      <c r="U291" t="s">
        <v>990</v>
      </c>
      <c r="V291" s="1">
        <v>0</v>
      </c>
      <c r="W291" s="1">
        <v>50000000</v>
      </c>
      <c r="X291" s="1">
        <v>0</v>
      </c>
      <c r="Y291" s="1">
        <v>0</v>
      </c>
      <c r="Z291" s="1">
        <v>0</v>
      </c>
      <c r="AA291" s="1">
        <v>50000000</v>
      </c>
      <c r="AB291" s="1">
        <v>0</v>
      </c>
      <c r="AC291" s="1">
        <v>0</v>
      </c>
      <c r="AD291" s="1">
        <v>0</v>
      </c>
      <c r="AE291" s="1">
        <v>0</v>
      </c>
      <c r="AF291" s="1">
        <v>50000000</v>
      </c>
      <c r="AG291" s="1">
        <v>0</v>
      </c>
      <c r="AH291" s="1">
        <v>0</v>
      </c>
    </row>
    <row r="292" spans="1:34" x14ac:dyDescent="0.2">
      <c r="A292" t="s">
        <v>35</v>
      </c>
      <c r="B292" t="s">
        <v>1026</v>
      </c>
      <c r="C292" t="s">
        <v>50</v>
      </c>
      <c r="D292" t="s">
        <v>51</v>
      </c>
      <c r="E292" t="s">
        <v>480</v>
      </c>
      <c r="F292" t="s">
        <v>481</v>
      </c>
      <c r="G292" t="s">
        <v>482</v>
      </c>
      <c r="H292" t="s">
        <v>483</v>
      </c>
      <c r="I292" t="s">
        <v>37</v>
      </c>
      <c r="J292" t="s">
        <v>54</v>
      </c>
      <c r="K292" t="s">
        <v>484</v>
      </c>
      <c r="L292" t="s">
        <v>485</v>
      </c>
      <c r="M292" t="s">
        <v>305</v>
      </c>
      <c r="N292" t="s">
        <v>306</v>
      </c>
      <c r="O292" t="s">
        <v>1021</v>
      </c>
      <c r="P292" t="s">
        <v>1022</v>
      </c>
      <c r="Q292" t="s">
        <v>490</v>
      </c>
      <c r="R292" t="s">
        <v>485</v>
      </c>
      <c r="S292" t="s">
        <v>261</v>
      </c>
      <c r="T292" t="s">
        <v>262</v>
      </c>
      <c r="U292" t="s">
        <v>1019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</row>
    <row r="293" spans="1:34" x14ac:dyDescent="0.2">
      <c r="A293" t="s">
        <v>35</v>
      </c>
      <c r="B293" t="s">
        <v>1027</v>
      </c>
      <c r="S293" t="s">
        <v>37</v>
      </c>
      <c r="T293" t="s">
        <v>37</v>
      </c>
      <c r="U293" t="s">
        <v>1028</v>
      </c>
      <c r="V293" s="1">
        <v>936200000</v>
      </c>
      <c r="W293" s="1">
        <v>0</v>
      </c>
      <c r="X293" s="1">
        <v>0</v>
      </c>
      <c r="Y293" s="1">
        <v>0</v>
      </c>
      <c r="Z293" s="1">
        <v>60000000</v>
      </c>
      <c r="AA293" s="1">
        <v>876200000</v>
      </c>
      <c r="AB293" s="1">
        <v>422712518</v>
      </c>
      <c r="AC293" s="1">
        <v>399379185</v>
      </c>
      <c r="AD293" s="1">
        <v>184477400</v>
      </c>
      <c r="AE293" s="1">
        <v>184477400</v>
      </c>
      <c r="AF293" s="1">
        <v>453487482</v>
      </c>
      <c r="AG293" s="1">
        <v>214901785</v>
      </c>
      <c r="AH293" s="1">
        <v>0</v>
      </c>
    </row>
    <row r="294" spans="1:34" x14ac:dyDescent="0.2">
      <c r="A294" t="s">
        <v>35</v>
      </c>
      <c r="B294" t="s">
        <v>1029</v>
      </c>
      <c r="C294" t="s">
        <v>50</v>
      </c>
      <c r="D294" t="s">
        <v>51</v>
      </c>
      <c r="E294" t="s">
        <v>317</v>
      </c>
      <c r="F294" t="s">
        <v>318</v>
      </c>
      <c r="G294" t="s">
        <v>1030</v>
      </c>
      <c r="H294" t="s">
        <v>1031</v>
      </c>
      <c r="I294" t="s">
        <v>37</v>
      </c>
      <c r="J294" t="s">
        <v>54</v>
      </c>
      <c r="K294" t="s">
        <v>1032</v>
      </c>
      <c r="L294" t="s">
        <v>1033</v>
      </c>
      <c r="M294" t="s">
        <v>305</v>
      </c>
      <c r="N294" t="s">
        <v>306</v>
      </c>
      <c r="O294" t="s">
        <v>1034</v>
      </c>
      <c r="P294" t="s">
        <v>1035</v>
      </c>
      <c r="Q294" t="s">
        <v>1036</v>
      </c>
      <c r="R294" t="s">
        <v>1037</v>
      </c>
      <c r="S294" t="s">
        <v>261</v>
      </c>
      <c r="T294" t="s">
        <v>262</v>
      </c>
      <c r="U294" t="s">
        <v>1038</v>
      </c>
      <c r="V294" s="1">
        <v>200000000</v>
      </c>
      <c r="W294" s="1">
        <v>0</v>
      </c>
      <c r="X294" s="1">
        <v>0</v>
      </c>
      <c r="Y294" s="1">
        <v>0</v>
      </c>
      <c r="Z294" s="1">
        <v>0</v>
      </c>
      <c r="AA294" s="1">
        <v>200000000</v>
      </c>
      <c r="AB294" s="1">
        <v>67247333</v>
      </c>
      <c r="AC294" s="1">
        <v>67247333</v>
      </c>
      <c r="AD294" s="1">
        <v>34183333</v>
      </c>
      <c r="AE294" s="1">
        <v>34183333</v>
      </c>
      <c r="AF294" s="1">
        <v>132752667</v>
      </c>
      <c r="AG294" s="1">
        <v>33064000</v>
      </c>
      <c r="AH294" s="1">
        <v>0</v>
      </c>
    </row>
    <row r="295" spans="1:34" x14ac:dyDescent="0.2">
      <c r="A295" t="s">
        <v>35</v>
      </c>
      <c r="B295" t="s">
        <v>1039</v>
      </c>
      <c r="C295" t="s">
        <v>50</v>
      </c>
      <c r="D295" t="s">
        <v>51</v>
      </c>
      <c r="E295" t="s">
        <v>299</v>
      </c>
      <c r="F295" t="s">
        <v>300</v>
      </c>
      <c r="G295" t="s">
        <v>301</v>
      </c>
      <c r="H295" t="s">
        <v>302</v>
      </c>
      <c r="I295" t="s">
        <v>37</v>
      </c>
      <c r="J295" t="s">
        <v>54</v>
      </c>
      <c r="K295" t="s">
        <v>337</v>
      </c>
      <c r="L295" t="s">
        <v>338</v>
      </c>
      <c r="M295" t="s">
        <v>305</v>
      </c>
      <c r="N295" t="s">
        <v>306</v>
      </c>
      <c r="O295" t="s">
        <v>1040</v>
      </c>
      <c r="P295" t="s">
        <v>1041</v>
      </c>
      <c r="Q295" t="s">
        <v>1042</v>
      </c>
      <c r="R295" t="s">
        <v>1043</v>
      </c>
      <c r="S295" t="s">
        <v>261</v>
      </c>
      <c r="T295" t="s">
        <v>262</v>
      </c>
      <c r="U295" t="s">
        <v>1044</v>
      </c>
      <c r="V295" s="1">
        <v>250000000</v>
      </c>
      <c r="W295" s="1">
        <v>0</v>
      </c>
      <c r="X295" s="1">
        <v>0</v>
      </c>
      <c r="Y295" s="1">
        <v>0</v>
      </c>
      <c r="Z295" s="1">
        <v>0</v>
      </c>
      <c r="AA295" s="1">
        <v>250000000</v>
      </c>
      <c r="AB295" s="1">
        <v>249702134</v>
      </c>
      <c r="AC295" s="1">
        <v>249702134</v>
      </c>
      <c r="AD295" s="1">
        <v>126594134</v>
      </c>
      <c r="AE295" s="1">
        <v>126594134</v>
      </c>
      <c r="AF295" s="1">
        <v>297866</v>
      </c>
      <c r="AG295" s="1">
        <v>123108000</v>
      </c>
      <c r="AH295" s="1">
        <v>0</v>
      </c>
    </row>
    <row r="296" spans="1:34" x14ac:dyDescent="0.2">
      <c r="A296" t="s">
        <v>35</v>
      </c>
      <c r="B296" t="s">
        <v>1045</v>
      </c>
      <c r="C296" t="s">
        <v>50</v>
      </c>
      <c r="D296" t="s">
        <v>51</v>
      </c>
      <c r="E296" t="s">
        <v>299</v>
      </c>
      <c r="F296" t="s">
        <v>300</v>
      </c>
      <c r="G296" t="s">
        <v>301</v>
      </c>
      <c r="H296" t="s">
        <v>302</v>
      </c>
      <c r="I296" t="s">
        <v>37</v>
      </c>
      <c r="J296" t="s">
        <v>54</v>
      </c>
      <c r="K296" t="s">
        <v>337</v>
      </c>
      <c r="L296" t="s">
        <v>338</v>
      </c>
      <c r="M296" t="s">
        <v>305</v>
      </c>
      <c r="N296" t="s">
        <v>306</v>
      </c>
      <c r="O296" t="s">
        <v>1040</v>
      </c>
      <c r="P296" t="s">
        <v>1041</v>
      </c>
      <c r="Q296" t="s">
        <v>1042</v>
      </c>
      <c r="R296" t="s">
        <v>1043</v>
      </c>
      <c r="S296" t="s">
        <v>261</v>
      </c>
      <c r="T296" t="s">
        <v>262</v>
      </c>
      <c r="U296" t="s">
        <v>1044</v>
      </c>
      <c r="V296" s="1">
        <v>486200000</v>
      </c>
      <c r="W296" s="1">
        <v>0</v>
      </c>
      <c r="X296" s="1">
        <v>0</v>
      </c>
      <c r="Y296" s="1">
        <v>0</v>
      </c>
      <c r="Z296" s="1">
        <v>60000000</v>
      </c>
      <c r="AA296" s="1">
        <v>426200000</v>
      </c>
      <c r="AB296" s="1">
        <v>105763051</v>
      </c>
      <c r="AC296" s="1">
        <v>82429718</v>
      </c>
      <c r="AD296" s="1">
        <v>23699933</v>
      </c>
      <c r="AE296" s="1">
        <v>23699933</v>
      </c>
      <c r="AF296" s="1">
        <v>320436949</v>
      </c>
      <c r="AG296" s="1">
        <v>58729785</v>
      </c>
      <c r="AH296" s="1">
        <v>0</v>
      </c>
    </row>
    <row r="297" spans="1:34" x14ac:dyDescent="0.2">
      <c r="A297" t="s">
        <v>35</v>
      </c>
      <c r="B297" t="s">
        <v>1046</v>
      </c>
      <c r="S297" t="s">
        <v>37</v>
      </c>
      <c r="T297" t="s">
        <v>37</v>
      </c>
      <c r="U297" t="s">
        <v>1047</v>
      </c>
      <c r="V297" s="1">
        <v>400000000</v>
      </c>
      <c r="W297" s="1">
        <v>0</v>
      </c>
      <c r="X297" s="1">
        <v>0</v>
      </c>
      <c r="Y297" s="1">
        <v>80637280</v>
      </c>
      <c r="Z297" s="1">
        <v>39637280</v>
      </c>
      <c r="AA297" s="1">
        <v>441000000</v>
      </c>
      <c r="AB297" s="1">
        <v>139140400</v>
      </c>
      <c r="AC297" s="1">
        <v>139140400</v>
      </c>
      <c r="AD297" s="1">
        <v>93686400</v>
      </c>
      <c r="AE297" s="1">
        <v>93686400</v>
      </c>
      <c r="AF297" s="1">
        <v>301859600</v>
      </c>
      <c r="AG297" s="1">
        <v>45454000</v>
      </c>
      <c r="AH297" s="1">
        <v>0</v>
      </c>
    </row>
    <row r="298" spans="1:34" x14ac:dyDescent="0.2">
      <c r="A298" t="s">
        <v>35</v>
      </c>
      <c r="B298" t="s">
        <v>1048</v>
      </c>
      <c r="C298" t="s">
        <v>50</v>
      </c>
      <c r="D298" t="s">
        <v>51</v>
      </c>
      <c r="E298" t="s">
        <v>1049</v>
      </c>
      <c r="F298" t="s">
        <v>1050</v>
      </c>
      <c r="G298" t="s">
        <v>1051</v>
      </c>
      <c r="H298" t="s">
        <v>1052</v>
      </c>
      <c r="I298" t="s">
        <v>37</v>
      </c>
      <c r="J298" t="s">
        <v>54</v>
      </c>
      <c r="K298" t="s">
        <v>1053</v>
      </c>
      <c r="L298" t="s">
        <v>1054</v>
      </c>
      <c r="M298" t="s">
        <v>411</v>
      </c>
      <c r="N298" t="s">
        <v>412</v>
      </c>
      <c r="O298" t="s">
        <v>1055</v>
      </c>
      <c r="P298" t="s">
        <v>1056</v>
      </c>
      <c r="Q298" t="s">
        <v>1057</v>
      </c>
      <c r="R298" t="s">
        <v>1058</v>
      </c>
      <c r="S298" t="s">
        <v>261</v>
      </c>
      <c r="T298" t="s">
        <v>262</v>
      </c>
      <c r="U298" t="s">
        <v>1059</v>
      </c>
      <c r="V298" s="1">
        <v>35000000</v>
      </c>
      <c r="W298" s="1">
        <v>0</v>
      </c>
      <c r="X298" s="1">
        <v>0</v>
      </c>
      <c r="Y298" s="1">
        <v>0</v>
      </c>
      <c r="Z298" s="1">
        <v>0</v>
      </c>
      <c r="AA298" s="1">
        <v>35000000</v>
      </c>
      <c r="AB298" s="1">
        <v>17883333</v>
      </c>
      <c r="AC298" s="1">
        <v>17883333</v>
      </c>
      <c r="AD298" s="1">
        <v>14183333</v>
      </c>
      <c r="AE298" s="1">
        <v>14183333</v>
      </c>
      <c r="AF298" s="1">
        <v>17116667</v>
      </c>
      <c r="AG298" s="1">
        <v>3700000</v>
      </c>
      <c r="AH298" s="1">
        <v>0</v>
      </c>
    </row>
    <row r="299" spans="1:34" x14ac:dyDescent="0.2">
      <c r="A299" t="s">
        <v>35</v>
      </c>
      <c r="B299" t="s">
        <v>1060</v>
      </c>
      <c r="C299" t="s">
        <v>50</v>
      </c>
      <c r="D299" t="s">
        <v>51</v>
      </c>
      <c r="E299" t="s">
        <v>1049</v>
      </c>
      <c r="F299" t="s">
        <v>1050</v>
      </c>
      <c r="G299" t="s">
        <v>1051</v>
      </c>
      <c r="H299" t="s">
        <v>1052</v>
      </c>
      <c r="I299" t="s">
        <v>37</v>
      </c>
      <c r="J299" t="s">
        <v>54</v>
      </c>
      <c r="K299" t="s">
        <v>1061</v>
      </c>
      <c r="L299" t="s">
        <v>1062</v>
      </c>
      <c r="M299" t="s">
        <v>411</v>
      </c>
      <c r="N299" t="s">
        <v>412</v>
      </c>
      <c r="O299" t="s">
        <v>1055</v>
      </c>
      <c r="P299" t="s">
        <v>1056</v>
      </c>
      <c r="Q299" t="s">
        <v>1063</v>
      </c>
      <c r="R299" t="s">
        <v>1037</v>
      </c>
      <c r="S299" t="s">
        <v>261</v>
      </c>
      <c r="T299" t="s">
        <v>262</v>
      </c>
      <c r="U299" t="s">
        <v>1059</v>
      </c>
      <c r="V299" s="1">
        <v>86750000</v>
      </c>
      <c r="W299" s="1">
        <v>0</v>
      </c>
      <c r="X299" s="1">
        <v>0</v>
      </c>
      <c r="Y299" s="1">
        <v>0</v>
      </c>
      <c r="Z299" s="1">
        <v>0</v>
      </c>
      <c r="AA299" s="1">
        <v>86750000</v>
      </c>
      <c r="AB299" s="1">
        <v>44316667</v>
      </c>
      <c r="AC299" s="1">
        <v>44316667</v>
      </c>
      <c r="AD299" s="1">
        <v>35416667</v>
      </c>
      <c r="AE299" s="1">
        <v>35416667</v>
      </c>
      <c r="AF299" s="1">
        <v>42433333</v>
      </c>
      <c r="AG299" s="1">
        <v>8900000</v>
      </c>
      <c r="AH299" s="1">
        <v>0</v>
      </c>
    </row>
    <row r="300" spans="1:34" x14ac:dyDescent="0.2">
      <c r="A300" t="s">
        <v>35</v>
      </c>
      <c r="B300" t="s">
        <v>1060</v>
      </c>
      <c r="C300" t="s">
        <v>430</v>
      </c>
      <c r="D300" t="s">
        <v>431</v>
      </c>
      <c r="E300" t="s">
        <v>1049</v>
      </c>
      <c r="F300" t="s">
        <v>1050</v>
      </c>
      <c r="G300" t="s">
        <v>1051</v>
      </c>
      <c r="H300" t="s">
        <v>1052</v>
      </c>
      <c r="I300" t="s">
        <v>37</v>
      </c>
      <c r="J300" t="s">
        <v>54</v>
      </c>
      <c r="K300" t="s">
        <v>1061</v>
      </c>
      <c r="L300" t="s">
        <v>1062</v>
      </c>
      <c r="M300" t="s">
        <v>411</v>
      </c>
      <c r="N300" t="s">
        <v>412</v>
      </c>
      <c r="O300" t="s">
        <v>1055</v>
      </c>
      <c r="P300" t="s">
        <v>1056</v>
      </c>
      <c r="Q300" t="s">
        <v>1063</v>
      </c>
      <c r="R300" t="s">
        <v>1037</v>
      </c>
      <c r="S300" t="s">
        <v>261</v>
      </c>
      <c r="T300" t="s">
        <v>262</v>
      </c>
      <c r="U300" t="s">
        <v>1059</v>
      </c>
      <c r="V300" s="1">
        <v>0</v>
      </c>
      <c r="W300" s="1">
        <v>0</v>
      </c>
      <c r="X300" s="1">
        <v>0</v>
      </c>
      <c r="Y300" s="1">
        <v>41000000</v>
      </c>
      <c r="Z300" s="1">
        <v>0</v>
      </c>
      <c r="AA300" s="1">
        <v>41000000</v>
      </c>
      <c r="AB300" s="1">
        <v>12300000</v>
      </c>
      <c r="AC300" s="1">
        <v>12300000</v>
      </c>
      <c r="AD300" s="1">
        <v>8200000</v>
      </c>
      <c r="AE300" s="1">
        <v>8200000</v>
      </c>
      <c r="AF300" s="1">
        <v>28700000</v>
      </c>
      <c r="AG300" s="1">
        <v>4100000</v>
      </c>
      <c r="AH300" s="1">
        <v>0</v>
      </c>
    </row>
    <row r="301" spans="1:34" x14ac:dyDescent="0.2">
      <c r="A301" t="s">
        <v>35</v>
      </c>
      <c r="B301" t="s">
        <v>1064</v>
      </c>
      <c r="C301" t="s">
        <v>50</v>
      </c>
      <c r="D301" t="s">
        <v>51</v>
      </c>
      <c r="E301" t="s">
        <v>1049</v>
      </c>
      <c r="F301" t="s">
        <v>1050</v>
      </c>
      <c r="G301" t="s">
        <v>1051</v>
      </c>
      <c r="H301" t="s">
        <v>1052</v>
      </c>
      <c r="I301" t="s">
        <v>37</v>
      </c>
      <c r="J301" t="s">
        <v>54</v>
      </c>
      <c r="K301" t="s">
        <v>1065</v>
      </c>
      <c r="L301" t="s">
        <v>1066</v>
      </c>
      <c r="M301" t="s">
        <v>411</v>
      </c>
      <c r="N301" t="s">
        <v>412</v>
      </c>
      <c r="O301" t="s">
        <v>1055</v>
      </c>
      <c r="P301" t="s">
        <v>1056</v>
      </c>
      <c r="Q301" t="s">
        <v>1067</v>
      </c>
      <c r="R301" t="s">
        <v>1068</v>
      </c>
      <c r="S301" t="s">
        <v>261</v>
      </c>
      <c r="T301" t="s">
        <v>262</v>
      </c>
      <c r="U301" t="s">
        <v>1059</v>
      </c>
      <c r="V301" s="1">
        <v>62300000</v>
      </c>
      <c r="W301" s="1">
        <v>0</v>
      </c>
      <c r="X301" s="1">
        <v>0</v>
      </c>
      <c r="Y301" s="1">
        <v>0</v>
      </c>
      <c r="Z301" s="1">
        <v>0</v>
      </c>
      <c r="AA301" s="1">
        <v>62300000</v>
      </c>
      <c r="AB301" s="1">
        <v>48740400</v>
      </c>
      <c r="AC301" s="1">
        <v>48740400</v>
      </c>
      <c r="AD301" s="1">
        <v>23166400</v>
      </c>
      <c r="AE301" s="1">
        <v>23166400</v>
      </c>
      <c r="AF301" s="1">
        <v>13559600</v>
      </c>
      <c r="AG301" s="1">
        <v>25574000</v>
      </c>
      <c r="AH301" s="1">
        <v>0</v>
      </c>
    </row>
    <row r="302" spans="1:34" x14ac:dyDescent="0.2">
      <c r="A302" t="s">
        <v>35</v>
      </c>
      <c r="B302" t="s">
        <v>1069</v>
      </c>
      <c r="C302" t="s">
        <v>50</v>
      </c>
      <c r="D302" t="s">
        <v>51</v>
      </c>
      <c r="E302" t="s">
        <v>299</v>
      </c>
      <c r="F302" t="s">
        <v>300</v>
      </c>
      <c r="G302" t="s">
        <v>301</v>
      </c>
      <c r="H302" t="s">
        <v>302</v>
      </c>
      <c r="I302" t="s">
        <v>37</v>
      </c>
      <c r="J302" t="s">
        <v>54</v>
      </c>
      <c r="K302" t="s">
        <v>1070</v>
      </c>
      <c r="L302" t="s">
        <v>1071</v>
      </c>
      <c r="M302" t="s">
        <v>305</v>
      </c>
      <c r="N302" t="s">
        <v>306</v>
      </c>
      <c r="O302" t="s">
        <v>1072</v>
      </c>
      <c r="P302" t="s">
        <v>1073</v>
      </c>
      <c r="Q302" t="s">
        <v>1074</v>
      </c>
      <c r="R302" t="s">
        <v>1075</v>
      </c>
      <c r="S302" t="s">
        <v>261</v>
      </c>
      <c r="T302" t="s">
        <v>262</v>
      </c>
      <c r="U302" t="s">
        <v>1059</v>
      </c>
      <c r="V302" s="1">
        <v>95250000</v>
      </c>
      <c r="W302" s="1">
        <v>0</v>
      </c>
      <c r="X302" s="1">
        <v>0</v>
      </c>
      <c r="Y302" s="1">
        <v>0</v>
      </c>
      <c r="Z302" s="1">
        <v>0</v>
      </c>
      <c r="AA302" s="1">
        <v>95250000</v>
      </c>
      <c r="AB302" s="1">
        <v>15900000</v>
      </c>
      <c r="AC302" s="1">
        <v>15900000</v>
      </c>
      <c r="AD302" s="1">
        <v>12720000</v>
      </c>
      <c r="AE302" s="1">
        <v>12720000</v>
      </c>
      <c r="AF302" s="1">
        <v>79350000</v>
      </c>
      <c r="AG302" s="1">
        <v>3180000</v>
      </c>
      <c r="AH302" s="1">
        <v>0</v>
      </c>
    </row>
    <row r="303" spans="1:34" x14ac:dyDescent="0.2">
      <c r="A303" t="s">
        <v>35</v>
      </c>
      <c r="B303" t="s">
        <v>1076</v>
      </c>
      <c r="C303" t="s">
        <v>430</v>
      </c>
      <c r="D303" t="s">
        <v>431</v>
      </c>
      <c r="E303" t="s">
        <v>299</v>
      </c>
      <c r="F303" t="s">
        <v>300</v>
      </c>
      <c r="G303" t="s">
        <v>301</v>
      </c>
      <c r="H303" t="s">
        <v>302</v>
      </c>
      <c r="I303" t="s">
        <v>37</v>
      </c>
      <c r="J303" t="s">
        <v>54</v>
      </c>
      <c r="K303" t="s">
        <v>1070</v>
      </c>
      <c r="L303" t="s">
        <v>1071</v>
      </c>
      <c r="M303" t="s">
        <v>305</v>
      </c>
      <c r="N303" t="s">
        <v>306</v>
      </c>
      <c r="O303" t="s">
        <v>1072</v>
      </c>
      <c r="P303" t="s">
        <v>1073</v>
      </c>
      <c r="Q303" t="s">
        <v>1074</v>
      </c>
      <c r="R303" t="s">
        <v>1075</v>
      </c>
      <c r="S303" t="s">
        <v>261</v>
      </c>
      <c r="T303" t="s">
        <v>262</v>
      </c>
      <c r="U303" t="s">
        <v>1059</v>
      </c>
      <c r="V303" s="1">
        <v>120700000</v>
      </c>
      <c r="W303" s="1">
        <v>0</v>
      </c>
      <c r="X303" s="1">
        <v>0</v>
      </c>
      <c r="Y303" s="1">
        <v>0</v>
      </c>
      <c r="Z303" s="1">
        <v>39637280</v>
      </c>
      <c r="AA303" s="1">
        <v>81062720</v>
      </c>
      <c r="AB303" s="1">
        <v>0</v>
      </c>
      <c r="AC303" s="1">
        <v>0</v>
      </c>
      <c r="AD303" s="1">
        <v>0</v>
      </c>
      <c r="AE303" s="1">
        <v>0</v>
      </c>
      <c r="AF303" s="1">
        <v>81062720</v>
      </c>
      <c r="AG303" s="1">
        <v>0</v>
      </c>
      <c r="AH303" s="1">
        <v>0</v>
      </c>
    </row>
    <row r="304" spans="1:34" x14ac:dyDescent="0.2">
      <c r="A304" t="s">
        <v>35</v>
      </c>
      <c r="B304" t="s">
        <v>1077</v>
      </c>
      <c r="C304" t="s">
        <v>430</v>
      </c>
      <c r="D304" t="s">
        <v>431</v>
      </c>
      <c r="E304" t="s">
        <v>1049</v>
      </c>
      <c r="F304" t="s">
        <v>1050</v>
      </c>
      <c r="G304" t="s">
        <v>1051</v>
      </c>
      <c r="H304" t="s">
        <v>1052</v>
      </c>
      <c r="I304" t="s">
        <v>37</v>
      </c>
      <c r="J304" t="s">
        <v>54</v>
      </c>
      <c r="K304" t="s">
        <v>1053</v>
      </c>
      <c r="L304" t="s">
        <v>1054</v>
      </c>
      <c r="M304" t="s">
        <v>411</v>
      </c>
      <c r="N304" t="s">
        <v>412</v>
      </c>
      <c r="O304" t="s">
        <v>1055</v>
      </c>
      <c r="P304" t="s">
        <v>1056</v>
      </c>
      <c r="Q304" t="s">
        <v>1057</v>
      </c>
      <c r="R304" t="s">
        <v>1058</v>
      </c>
      <c r="S304" t="s">
        <v>261</v>
      </c>
      <c r="T304" t="s">
        <v>262</v>
      </c>
      <c r="U304" t="s">
        <v>1059</v>
      </c>
      <c r="V304" s="1">
        <v>0</v>
      </c>
      <c r="W304" s="1">
        <v>0</v>
      </c>
      <c r="X304" s="1">
        <v>0</v>
      </c>
      <c r="Y304" s="1">
        <v>10218333.1</v>
      </c>
      <c r="Z304" s="1">
        <v>0</v>
      </c>
      <c r="AA304" s="1">
        <v>10218333.1</v>
      </c>
      <c r="AB304" s="1">
        <v>0</v>
      </c>
      <c r="AC304" s="1">
        <v>0</v>
      </c>
      <c r="AD304" s="1">
        <v>0</v>
      </c>
      <c r="AE304" s="1">
        <v>0</v>
      </c>
      <c r="AF304" s="1">
        <v>10218333.1</v>
      </c>
      <c r="AG304" s="1">
        <v>0</v>
      </c>
      <c r="AH304" s="1">
        <v>0</v>
      </c>
    </row>
    <row r="305" spans="1:34" x14ac:dyDescent="0.2">
      <c r="A305" t="s">
        <v>35</v>
      </c>
      <c r="B305" t="s">
        <v>1078</v>
      </c>
      <c r="C305" t="s">
        <v>430</v>
      </c>
      <c r="D305" t="s">
        <v>431</v>
      </c>
      <c r="E305" t="s">
        <v>1049</v>
      </c>
      <c r="F305" t="s">
        <v>1050</v>
      </c>
      <c r="G305" t="s">
        <v>1051</v>
      </c>
      <c r="H305" t="s">
        <v>1052</v>
      </c>
      <c r="I305" t="s">
        <v>37</v>
      </c>
      <c r="J305" t="s">
        <v>54</v>
      </c>
      <c r="K305" t="s">
        <v>1061</v>
      </c>
      <c r="L305" t="s">
        <v>1062</v>
      </c>
      <c r="M305" t="s">
        <v>411</v>
      </c>
      <c r="N305" t="s">
        <v>412</v>
      </c>
      <c r="O305" t="s">
        <v>1055</v>
      </c>
      <c r="P305" t="s">
        <v>1056</v>
      </c>
      <c r="Q305" t="s">
        <v>1063</v>
      </c>
      <c r="R305" t="s">
        <v>1037</v>
      </c>
      <c r="S305" t="s">
        <v>261</v>
      </c>
      <c r="T305" t="s">
        <v>262</v>
      </c>
      <c r="U305" t="s">
        <v>1059</v>
      </c>
      <c r="V305" s="1">
        <v>0</v>
      </c>
      <c r="W305" s="1">
        <v>0</v>
      </c>
      <c r="X305" s="1">
        <v>0</v>
      </c>
      <c r="Y305" s="1">
        <v>23646666.899999999</v>
      </c>
      <c r="Z305" s="1">
        <v>0</v>
      </c>
      <c r="AA305" s="1">
        <v>23646666.899999999</v>
      </c>
      <c r="AB305" s="1">
        <v>0</v>
      </c>
      <c r="AC305" s="1">
        <v>0</v>
      </c>
      <c r="AD305" s="1">
        <v>0</v>
      </c>
      <c r="AE305" s="1">
        <v>0</v>
      </c>
      <c r="AF305" s="1">
        <v>23646666.899999999</v>
      </c>
      <c r="AG305" s="1">
        <v>0</v>
      </c>
      <c r="AH305" s="1">
        <v>0</v>
      </c>
    </row>
    <row r="306" spans="1:34" x14ac:dyDescent="0.2">
      <c r="A306" t="s">
        <v>35</v>
      </c>
      <c r="B306" t="s">
        <v>1079</v>
      </c>
      <c r="C306" t="s">
        <v>430</v>
      </c>
      <c r="D306" t="s">
        <v>431</v>
      </c>
      <c r="E306" t="s">
        <v>1049</v>
      </c>
      <c r="F306" t="s">
        <v>1050</v>
      </c>
      <c r="G306" t="s">
        <v>1051</v>
      </c>
      <c r="H306" t="s">
        <v>1052</v>
      </c>
      <c r="I306" t="s">
        <v>37</v>
      </c>
      <c r="J306" t="s">
        <v>54</v>
      </c>
      <c r="K306" t="s">
        <v>1065</v>
      </c>
      <c r="L306" t="s">
        <v>1066</v>
      </c>
      <c r="M306" t="s">
        <v>411</v>
      </c>
      <c r="N306" t="s">
        <v>412</v>
      </c>
      <c r="O306" t="s">
        <v>1055</v>
      </c>
      <c r="P306" t="s">
        <v>1056</v>
      </c>
      <c r="Q306" t="s">
        <v>1067</v>
      </c>
      <c r="R306" t="s">
        <v>1068</v>
      </c>
      <c r="S306" t="s">
        <v>261</v>
      </c>
      <c r="T306" t="s">
        <v>262</v>
      </c>
      <c r="U306" t="s">
        <v>1059</v>
      </c>
      <c r="V306" s="1">
        <v>0</v>
      </c>
      <c r="W306" s="1">
        <v>0</v>
      </c>
      <c r="X306" s="1">
        <v>0</v>
      </c>
      <c r="Y306" s="1">
        <v>5772280</v>
      </c>
      <c r="Z306" s="1">
        <v>0</v>
      </c>
      <c r="AA306" s="1">
        <v>5772280</v>
      </c>
      <c r="AB306" s="1">
        <v>0</v>
      </c>
      <c r="AC306" s="1">
        <v>0</v>
      </c>
      <c r="AD306" s="1">
        <v>0</v>
      </c>
      <c r="AE306" s="1">
        <v>0</v>
      </c>
      <c r="AF306" s="1">
        <v>5772280</v>
      </c>
      <c r="AG306" s="1">
        <v>0</v>
      </c>
      <c r="AH306" s="1">
        <v>0</v>
      </c>
    </row>
    <row r="307" spans="1:34" x14ac:dyDescent="0.2">
      <c r="A307" t="s">
        <v>35</v>
      </c>
      <c r="B307" t="s">
        <v>1080</v>
      </c>
      <c r="S307" t="s">
        <v>37</v>
      </c>
      <c r="T307" t="s">
        <v>37</v>
      </c>
      <c r="U307" t="s">
        <v>1081</v>
      </c>
      <c r="V307" s="1">
        <v>4568256579</v>
      </c>
      <c r="W307" s="1">
        <v>65000000</v>
      </c>
      <c r="X307" s="1">
        <v>0</v>
      </c>
      <c r="Y307" s="1">
        <v>450000000</v>
      </c>
      <c r="Z307" s="1">
        <v>0</v>
      </c>
      <c r="AA307" s="1">
        <v>5083256579</v>
      </c>
      <c r="AB307" s="1">
        <v>134431614.5</v>
      </c>
      <c r="AC307" s="1">
        <v>134431614.5</v>
      </c>
      <c r="AD307" s="1">
        <v>121489014.5</v>
      </c>
      <c r="AE307" s="1">
        <v>121489014.5</v>
      </c>
      <c r="AF307" s="1">
        <v>4948824964.5</v>
      </c>
      <c r="AG307" s="1">
        <v>12942600</v>
      </c>
      <c r="AH307" s="1">
        <v>0</v>
      </c>
    </row>
    <row r="308" spans="1:34" x14ac:dyDescent="0.2">
      <c r="A308" t="s">
        <v>35</v>
      </c>
      <c r="B308" t="s">
        <v>1082</v>
      </c>
      <c r="C308" t="s">
        <v>50</v>
      </c>
      <c r="D308" t="s">
        <v>51</v>
      </c>
      <c r="E308" t="s">
        <v>1083</v>
      </c>
      <c r="F308" t="s">
        <v>1084</v>
      </c>
      <c r="G308" t="s">
        <v>1085</v>
      </c>
      <c r="H308" t="s">
        <v>1086</v>
      </c>
      <c r="I308" t="s">
        <v>37</v>
      </c>
      <c r="J308" t="s">
        <v>54</v>
      </c>
      <c r="K308" t="s">
        <v>1087</v>
      </c>
      <c r="L308" t="s">
        <v>1088</v>
      </c>
      <c r="M308" t="s">
        <v>1089</v>
      </c>
      <c r="N308" t="s">
        <v>1090</v>
      </c>
      <c r="O308" t="s">
        <v>1091</v>
      </c>
      <c r="P308" t="s">
        <v>1092</v>
      </c>
      <c r="Q308" t="s">
        <v>1093</v>
      </c>
      <c r="R308" t="s">
        <v>1094</v>
      </c>
      <c r="S308" t="s">
        <v>261</v>
      </c>
      <c r="T308" t="s">
        <v>262</v>
      </c>
      <c r="U308" t="s">
        <v>1095</v>
      </c>
      <c r="V308" s="1">
        <v>25000000</v>
      </c>
      <c r="W308" s="1">
        <v>0</v>
      </c>
      <c r="X308" s="1">
        <v>0</v>
      </c>
      <c r="Y308" s="1">
        <v>0</v>
      </c>
      <c r="Z308" s="1">
        <v>0</v>
      </c>
      <c r="AA308" s="1">
        <v>25000000</v>
      </c>
      <c r="AB308" s="1">
        <v>0</v>
      </c>
      <c r="AC308" s="1">
        <v>0</v>
      </c>
      <c r="AD308" s="1">
        <v>0</v>
      </c>
      <c r="AE308" s="1">
        <v>0</v>
      </c>
      <c r="AF308" s="1">
        <v>25000000</v>
      </c>
      <c r="AG308" s="1">
        <v>0</v>
      </c>
      <c r="AH308" s="1">
        <v>0</v>
      </c>
    </row>
    <row r="309" spans="1:34" x14ac:dyDescent="0.2">
      <c r="A309" t="s">
        <v>35</v>
      </c>
      <c r="B309" t="s">
        <v>1096</v>
      </c>
      <c r="C309" t="s">
        <v>50</v>
      </c>
      <c r="D309" t="s">
        <v>51</v>
      </c>
      <c r="E309" t="s">
        <v>1083</v>
      </c>
      <c r="F309" t="s">
        <v>1084</v>
      </c>
      <c r="G309" t="s">
        <v>1085</v>
      </c>
      <c r="H309" t="s">
        <v>1086</v>
      </c>
      <c r="I309" t="s">
        <v>37</v>
      </c>
      <c r="J309" t="s">
        <v>54</v>
      </c>
      <c r="K309" t="s">
        <v>1097</v>
      </c>
      <c r="L309" t="s">
        <v>1098</v>
      </c>
      <c r="M309" t="s">
        <v>1089</v>
      </c>
      <c r="N309" t="s">
        <v>1090</v>
      </c>
      <c r="O309" t="s">
        <v>1091</v>
      </c>
      <c r="P309" t="s">
        <v>1092</v>
      </c>
      <c r="Q309" t="s">
        <v>1099</v>
      </c>
      <c r="R309" t="s">
        <v>1100</v>
      </c>
      <c r="S309" t="s">
        <v>261</v>
      </c>
      <c r="T309" t="s">
        <v>262</v>
      </c>
      <c r="U309" t="s">
        <v>1095</v>
      </c>
      <c r="V309" s="1">
        <v>25000000</v>
      </c>
      <c r="W309" s="1">
        <v>0</v>
      </c>
      <c r="X309" s="1">
        <v>0</v>
      </c>
      <c r="Y309" s="1">
        <v>0</v>
      </c>
      <c r="Z309" s="1">
        <v>0</v>
      </c>
      <c r="AA309" s="1">
        <v>25000000</v>
      </c>
      <c r="AB309" s="1">
        <v>16783614.5</v>
      </c>
      <c r="AC309" s="1">
        <v>16783614.5</v>
      </c>
      <c r="AD309" s="1">
        <v>16783614.5</v>
      </c>
      <c r="AE309" s="1">
        <v>16783614.5</v>
      </c>
      <c r="AF309" s="1">
        <v>8216385.5</v>
      </c>
      <c r="AG309" s="1">
        <v>0</v>
      </c>
      <c r="AH309" s="1">
        <v>0</v>
      </c>
    </row>
    <row r="310" spans="1:34" x14ac:dyDescent="0.2">
      <c r="A310" t="s">
        <v>35</v>
      </c>
      <c r="B310" t="s">
        <v>1101</v>
      </c>
      <c r="C310" t="s">
        <v>50</v>
      </c>
      <c r="D310" t="s">
        <v>51</v>
      </c>
      <c r="E310" t="s">
        <v>1083</v>
      </c>
      <c r="F310" t="s">
        <v>1084</v>
      </c>
      <c r="G310" t="s">
        <v>1085</v>
      </c>
      <c r="H310" t="s">
        <v>1086</v>
      </c>
      <c r="I310" t="s">
        <v>37</v>
      </c>
      <c r="J310" t="s">
        <v>54</v>
      </c>
      <c r="K310" t="s">
        <v>1097</v>
      </c>
      <c r="L310" t="s">
        <v>1098</v>
      </c>
      <c r="M310" t="s">
        <v>1089</v>
      </c>
      <c r="N310" t="s">
        <v>1090</v>
      </c>
      <c r="O310" t="s">
        <v>1091</v>
      </c>
      <c r="P310" t="s">
        <v>1092</v>
      </c>
      <c r="Q310" t="s">
        <v>1102</v>
      </c>
      <c r="R310" t="s">
        <v>1103</v>
      </c>
      <c r="S310" t="s">
        <v>261</v>
      </c>
      <c r="T310" t="s">
        <v>262</v>
      </c>
      <c r="U310" t="s">
        <v>1095</v>
      </c>
      <c r="V310" s="1">
        <v>25000000</v>
      </c>
      <c r="W310" s="1">
        <v>0</v>
      </c>
      <c r="X310" s="1">
        <v>0</v>
      </c>
      <c r="Y310" s="1">
        <v>0</v>
      </c>
      <c r="Z310" s="1">
        <v>0</v>
      </c>
      <c r="AA310" s="1">
        <v>25000000</v>
      </c>
      <c r="AB310" s="1">
        <v>0</v>
      </c>
      <c r="AC310" s="1">
        <v>0</v>
      </c>
      <c r="AD310" s="1">
        <v>0</v>
      </c>
      <c r="AE310" s="1">
        <v>0</v>
      </c>
      <c r="AF310" s="1">
        <v>25000000</v>
      </c>
      <c r="AG310" s="1">
        <v>0</v>
      </c>
      <c r="AH310" s="1">
        <v>0</v>
      </c>
    </row>
    <row r="311" spans="1:34" x14ac:dyDescent="0.2">
      <c r="A311" t="s">
        <v>35</v>
      </c>
      <c r="B311" t="s">
        <v>1104</v>
      </c>
      <c r="C311" t="s">
        <v>50</v>
      </c>
      <c r="D311" t="s">
        <v>51</v>
      </c>
      <c r="E311" t="s">
        <v>1083</v>
      </c>
      <c r="F311" t="s">
        <v>1084</v>
      </c>
      <c r="G311" t="s">
        <v>1105</v>
      </c>
      <c r="H311" t="s">
        <v>1106</v>
      </c>
      <c r="I311" t="s">
        <v>37</v>
      </c>
      <c r="J311" t="s">
        <v>54</v>
      </c>
      <c r="K311" t="s">
        <v>1107</v>
      </c>
      <c r="L311" t="s">
        <v>1108</v>
      </c>
      <c r="M311" t="s">
        <v>1089</v>
      </c>
      <c r="N311" t="s">
        <v>1090</v>
      </c>
      <c r="O311" t="s">
        <v>1109</v>
      </c>
      <c r="P311" t="s">
        <v>1110</v>
      </c>
      <c r="Q311" t="s">
        <v>1111</v>
      </c>
      <c r="R311" t="s">
        <v>1112</v>
      </c>
      <c r="S311" t="s">
        <v>261</v>
      </c>
      <c r="T311" t="s">
        <v>262</v>
      </c>
      <c r="U311" t="s">
        <v>1095</v>
      </c>
      <c r="V311" s="1">
        <v>40000000</v>
      </c>
      <c r="W311" s="1">
        <v>0</v>
      </c>
      <c r="X311" s="1">
        <v>0</v>
      </c>
      <c r="Y311" s="1">
        <v>0</v>
      </c>
      <c r="Z311" s="1">
        <v>0</v>
      </c>
      <c r="AA311" s="1">
        <v>40000000</v>
      </c>
      <c r="AB311" s="1">
        <v>20000000</v>
      </c>
      <c r="AC311" s="1">
        <v>20000000</v>
      </c>
      <c r="AD311" s="1">
        <v>20000000</v>
      </c>
      <c r="AE311" s="1">
        <v>20000000</v>
      </c>
      <c r="AF311" s="1">
        <v>20000000</v>
      </c>
      <c r="AG311" s="1">
        <v>0</v>
      </c>
      <c r="AH311" s="1">
        <v>0</v>
      </c>
    </row>
    <row r="312" spans="1:34" x14ac:dyDescent="0.2">
      <c r="A312" t="s">
        <v>35</v>
      </c>
      <c r="B312" t="s">
        <v>1113</v>
      </c>
      <c r="C312" t="s">
        <v>50</v>
      </c>
      <c r="D312" t="s">
        <v>51</v>
      </c>
      <c r="E312" t="s">
        <v>1083</v>
      </c>
      <c r="F312" t="s">
        <v>1084</v>
      </c>
      <c r="G312" t="s">
        <v>1114</v>
      </c>
      <c r="H312" t="s">
        <v>1115</v>
      </c>
      <c r="I312" t="s">
        <v>37</v>
      </c>
      <c r="J312" t="s">
        <v>54</v>
      </c>
      <c r="K312" t="s">
        <v>1116</v>
      </c>
      <c r="L312" t="s">
        <v>1117</v>
      </c>
      <c r="M312" t="s">
        <v>1089</v>
      </c>
      <c r="N312" t="s">
        <v>1090</v>
      </c>
      <c r="O312" t="s">
        <v>1118</v>
      </c>
      <c r="P312" t="s">
        <v>1119</v>
      </c>
      <c r="Q312" t="s">
        <v>1120</v>
      </c>
      <c r="R312" t="s">
        <v>1121</v>
      </c>
      <c r="S312" t="s">
        <v>261</v>
      </c>
      <c r="T312" t="s">
        <v>262</v>
      </c>
      <c r="U312" t="s">
        <v>1095</v>
      </c>
      <c r="V312" s="1">
        <v>20000000</v>
      </c>
      <c r="W312" s="1">
        <v>0</v>
      </c>
      <c r="X312" s="1">
        <v>0</v>
      </c>
      <c r="Y312" s="1">
        <v>0</v>
      </c>
      <c r="Z312" s="1">
        <v>0</v>
      </c>
      <c r="AA312" s="1">
        <v>20000000</v>
      </c>
      <c r="AB312" s="1">
        <v>0</v>
      </c>
      <c r="AC312" s="1">
        <v>0</v>
      </c>
      <c r="AD312" s="1">
        <v>0</v>
      </c>
      <c r="AE312" s="1">
        <v>0</v>
      </c>
      <c r="AF312" s="1">
        <v>20000000</v>
      </c>
      <c r="AG312" s="1">
        <v>0</v>
      </c>
      <c r="AH312" s="1">
        <v>0</v>
      </c>
    </row>
    <row r="313" spans="1:34" x14ac:dyDescent="0.2">
      <c r="A313" t="s">
        <v>35</v>
      </c>
      <c r="B313" t="s">
        <v>1122</v>
      </c>
      <c r="C313" t="s">
        <v>50</v>
      </c>
      <c r="D313" t="s">
        <v>51</v>
      </c>
      <c r="E313" t="s">
        <v>1083</v>
      </c>
      <c r="F313" t="s">
        <v>1084</v>
      </c>
      <c r="G313" t="s">
        <v>1123</v>
      </c>
      <c r="H313" t="s">
        <v>1124</v>
      </c>
      <c r="I313" t="s">
        <v>37</v>
      </c>
      <c r="J313" t="s">
        <v>54</v>
      </c>
      <c r="K313" t="s">
        <v>1125</v>
      </c>
      <c r="L313" t="s">
        <v>1126</v>
      </c>
      <c r="M313" t="s">
        <v>1089</v>
      </c>
      <c r="N313" t="s">
        <v>1090</v>
      </c>
      <c r="O313" t="s">
        <v>1127</v>
      </c>
      <c r="P313" t="s">
        <v>1128</v>
      </c>
      <c r="Q313" t="s">
        <v>1129</v>
      </c>
      <c r="R313" t="s">
        <v>1130</v>
      </c>
      <c r="S313" t="s">
        <v>261</v>
      </c>
      <c r="T313" t="s">
        <v>262</v>
      </c>
      <c r="U313" t="s">
        <v>1095</v>
      </c>
      <c r="V313" s="1">
        <v>25000000</v>
      </c>
      <c r="W313" s="1">
        <v>0</v>
      </c>
      <c r="X313" s="1">
        <v>0</v>
      </c>
      <c r="Y313" s="1">
        <v>0</v>
      </c>
      <c r="Z313" s="1">
        <v>0</v>
      </c>
      <c r="AA313" s="1">
        <v>25000000</v>
      </c>
      <c r="AB313" s="1">
        <v>0</v>
      </c>
      <c r="AC313" s="1">
        <v>0</v>
      </c>
      <c r="AD313" s="1">
        <v>0</v>
      </c>
      <c r="AE313" s="1">
        <v>0</v>
      </c>
      <c r="AF313" s="1">
        <v>25000000</v>
      </c>
      <c r="AG313" s="1">
        <v>0</v>
      </c>
      <c r="AH313" s="1">
        <v>0</v>
      </c>
    </row>
    <row r="314" spans="1:34" x14ac:dyDescent="0.2">
      <c r="A314" t="s">
        <v>35</v>
      </c>
      <c r="B314" t="s">
        <v>1131</v>
      </c>
      <c r="C314" t="s">
        <v>50</v>
      </c>
      <c r="D314" t="s">
        <v>51</v>
      </c>
      <c r="E314" t="s">
        <v>1083</v>
      </c>
      <c r="F314" t="s">
        <v>1084</v>
      </c>
      <c r="G314" t="s">
        <v>1132</v>
      </c>
      <c r="H314" t="s">
        <v>1133</v>
      </c>
      <c r="I314" t="s">
        <v>37</v>
      </c>
      <c r="J314" t="s">
        <v>54</v>
      </c>
      <c r="K314" t="s">
        <v>1134</v>
      </c>
      <c r="L314" t="s">
        <v>1135</v>
      </c>
      <c r="M314" t="s">
        <v>1089</v>
      </c>
      <c r="N314" t="s">
        <v>1090</v>
      </c>
      <c r="O314" t="s">
        <v>1136</v>
      </c>
      <c r="P314" t="s">
        <v>1137</v>
      </c>
      <c r="Q314" t="s">
        <v>1138</v>
      </c>
      <c r="R314" t="s">
        <v>1135</v>
      </c>
      <c r="S314" t="s">
        <v>261</v>
      </c>
      <c r="T314" t="s">
        <v>262</v>
      </c>
      <c r="U314" t="s">
        <v>1095</v>
      </c>
      <c r="V314" s="1">
        <v>200000000</v>
      </c>
      <c r="W314" s="1">
        <v>0</v>
      </c>
      <c r="X314" s="1">
        <v>0</v>
      </c>
      <c r="Y314" s="1">
        <v>450000000</v>
      </c>
      <c r="Z314" s="1">
        <v>0</v>
      </c>
      <c r="AA314" s="1">
        <v>650000000</v>
      </c>
      <c r="AB314" s="1">
        <v>0</v>
      </c>
      <c r="AC314" s="1">
        <v>0</v>
      </c>
      <c r="AD314" s="1">
        <v>0</v>
      </c>
      <c r="AE314" s="1">
        <v>0</v>
      </c>
      <c r="AF314" s="1">
        <v>650000000</v>
      </c>
      <c r="AG314" s="1">
        <v>0</v>
      </c>
      <c r="AH314" s="1">
        <v>0</v>
      </c>
    </row>
    <row r="315" spans="1:34" x14ac:dyDescent="0.2">
      <c r="A315" t="s">
        <v>35</v>
      </c>
      <c r="B315" t="s">
        <v>1139</v>
      </c>
      <c r="C315" t="s">
        <v>619</v>
      </c>
      <c r="D315" t="s">
        <v>620</v>
      </c>
      <c r="E315" t="s">
        <v>1083</v>
      </c>
      <c r="F315" t="s">
        <v>1084</v>
      </c>
      <c r="G315" t="s">
        <v>1132</v>
      </c>
      <c r="H315" t="s">
        <v>1133</v>
      </c>
      <c r="I315" t="s">
        <v>37</v>
      </c>
      <c r="J315" t="s">
        <v>54</v>
      </c>
      <c r="K315" t="s">
        <v>1134</v>
      </c>
      <c r="L315" t="s">
        <v>1135</v>
      </c>
      <c r="M315" t="s">
        <v>1089</v>
      </c>
      <c r="N315" t="s">
        <v>1090</v>
      </c>
      <c r="O315" t="s">
        <v>1140</v>
      </c>
      <c r="P315" t="s">
        <v>1141</v>
      </c>
      <c r="Q315" t="s">
        <v>1138</v>
      </c>
      <c r="R315" t="s">
        <v>1135</v>
      </c>
      <c r="S315" t="s">
        <v>261</v>
      </c>
      <c r="T315" t="s">
        <v>262</v>
      </c>
      <c r="U315" t="s">
        <v>1095</v>
      </c>
      <c r="V315" s="1">
        <v>4008256579</v>
      </c>
      <c r="W315" s="1">
        <v>0</v>
      </c>
      <c r="X315" s="1">
        <v>0</v>
      </c>
      <c r="Y315" s="1">
        <v>0</v>
      </c>
      <c r="Z315" s="1">
        <v>0</v>
      </c>
      <c r="AA315" s="1">
        <v>4008256579</v>
      </c>
      <c r="AB315" s="1">
        <v>0</v>
      </c>
      <c r="AC315" s="1">
        <v>0</v>
      </c>
      <c r="AD315" s="1">
        <v>0</v>
      </c>
      <c r="AE315" s="1">
        <v>0</v>
      </c>
      <c r="AF315" s="1">
        <v>4008256579</v>
      </c>
      <c r="AG315" s="1">
        <v>0</v>
      </c>
      <c r="AH315" s="1">
        <v>0</v>
      </c>
    </row>
    <row r="316" spans="1:34" x14ac:dyDescent="0.2">
      <c r="A316" t="s">
        <v>35</v>
      </c>
      <c r="B316" t="s">
        <v>1142</v>
      </c>
      <c r="C316" t="s">
        <v>50</v>
      </c>
      <c r="D316" t="s">
        <v>51</v>
      </c>
      <c r="E316" t="s">
        <v>1143</v>
      </c>
      <c r="F316" t="s">
        <v>1144</v>
      </c>
      <c r="G316" t="s">
        <v>1145</v>
      </c>
      <c r="H316" t="s">
        <v>1146</v>
      </c>
      <c r="I316" t="s">
        <v>37</v>
      </c>
      <c r="J316" t="s">
        <v>54</v>
      </c>
      <c r="K316" t="s">
        <v>1147</v>
      </c>
      <c r="L316" t="s">
        <v>1148</v>
      </c>
      <c r="M316" t="s">
        <v>1149</v>
      </c>
      <c r="N316" t="s">
        <v>1150</v>
      </c>
      <c r="O316" t="s">
        <v>1151</v>
      </c>
      <c r="P316" t="s">
        <v>1152</v>
      </c>
      <c r="Q316" t="s">
        <v>1153</v>
      </c>
      <c r="R316" t="s">
        <v>1154</v>
      </c>
      <c r="S316" t="s">
        <v>261</v>
      </c>
      <c r="T316" t="s">
        <v>262</v>
      </c>
      <c r="U316" t="s">
        <v>1155</v>
      </c>
      <c r="V316" s="1">
        <v>30000000</v>
      </c>
      <c r="W316" s="1">
        <v>0</v>
      </c>
      <c r="X316" s="1">
        <v>0</v>
      </c>
      <c r="Y316" s="1">
        <v>0</v>
      </c>
      <c r="Z316" s="1">
        <v>0</v>
      </c>
      <c r="AA316" s="1">
        <v>30000000</v>
      </c>
      <c r="AB316" s="1">
        <v>0</v>
      </c>
      <c r="AC316" s="1">
        <v>0</v>
      </c>
      <c r="AD316" s="1">
        <v>0</v>
      </c>
      <c r="AE316" s="1">
        <v>0</v>
      </c>
      <c r="AF316" s="1">
        <v>30000000</v>
      </c>
      <c r="AG316" s="1">
        <v>0</v>
      </c>
      <c r="AH316" s="1">
        <v>0</v>
      </c>
    </row>
    <row r="317" spans="1:34" x14ac:dyDescent="0.2">
      <c r="A317" t="s">
        <v>35</v>
      </c>
      <c r="B317" t="s">
        <v>1156</v>
      </c>
      <c r="C317" t="s">
        <v>50</v>
      </c>
      <c r="D317" t="s">
        <v>51</v>
      </c>
      <c r="E317" t="s">
        <v>1143</v>
      </c>
      <c r="F317" t="s">
        <v>1144</v>
      </c>
      <c r="G317" t="s">
        <v>1145</v>
      </c>
      <c r="H317" t="s">
        <v>1146</v>
      </c>
      <c r="I317" t="s">
        <v>37</v>
      </c>
      <c r="J317" t="s">
        <v>54</v>
      </c>
      <c r="K317" t="s">
        <v>1157</v>
      </c>
      <c r="L317" t="s">
        <v>1158</v>
      </c>
      <c r="M317" t="s">
        <v>1149</v>
      </c>
      <c r="N317" t="s">
        <v>1150</v>
      </c>
      <c r="O317" t="s">
        <v>1151</v>
      </c>
      <c r="P317" t="s">
        <v>1152</v>
      </c>
      <c r="Q317" t="s">
        <v>1159</v>
      </c>
      <c r="R317" t="s">
        <v>1160</v>
      </c>
      <c r="S317" t="s">
        <v>261</v>
      </c>
      <c r="T317" t="s">
        <v>262</v>
      </c>
      <c r="U317" t="s">
        <v>1155</v>
      </c>
      <c r="V317" s="1">
        <v>30000000</v>
      </c>
      <c r="W317" s="1">
        <v>0</v>
      </c>
      <c r="X317" s="1">
        <v>0</v>
      </c>
      <c r="Y317" s="1">
        <v>0</v>
      </c>
      <c r="Z317" s="1">
        <v>0</v>
      </c>
      <c r="AA317" s="1">
        <v>30000000</v>
      </c>
      <c r="AB317" s="1">
        <v>11024000</v>
      </c>
      <c r="AC317" s="1">
        <v>11024000</v>
      </c>
      <c r="AD317" s="1">
        <v>8268000</v>
      </c>
      <c r="AE317" s="1">
        <v>8268000</v>
      </c>
      <c r="AF317" s="1">
        <v>18976000</v>
      </c>
      <c r="AG317" s="1">
        <v>2756000</v>
      </c>
      <c r="AH317" s="1">
        <v>0</v>
      </c>
    </row>
    <row r="318" spans="1:34" x14ac:dyDescent="0.2">
      <c r="A318" t="s">
        <v>35</v>
      </c>
      <c r="B318" t="s">
        <v>1161</v>
      </c>
      <c r="C318" t="s">
        <v>50</v>
      </c>
      <c r="D318" t="s">
        <v>51</v>
      </c>
      <c r="E318" t="s">
        <v>1143</v>
      </c>
      <c r="F318" t="s">
        <v>1144</v>
      </c>
      <c r="G318" t="s">
        <v>1145</v>
      </c>
      <c r="H318" t="s">
        <v>1146</v>
      </c>
      <c r="I318" t="s">
        <v>37</v>
      </c>
      <c r="J318" t="s">
        <v>54</v>
      </c>
      <c r="K318" t="s">
        <v>1162</v>
      </c>
      <c r="L318" t="s">
        <v>1163</v>
      </c>
      <c r="M318" t="s">
        <v>1149</v>
      </c>
      <c r="N318" t="s">
        <v>1150</v>
      </c>
      <c r="O318" t="s">
        <v>1164</v>
      </c>
      <c r="P318" t="s">
        <v>1165</v>
      </c>
      <c r="Q318" t="s">
        <v>1166</v>
      </c>
      <c r="R318" t="s">
        <v>1167</v>
      </c>
      <c r="S318" t="s">
        <v>261</v>
      </c>
      <c r="T318" t="s">
        <v>262</v>
      </c>
      <c r="U318" t="s">
        <v>1155</v>
      </c>
      <c r="V318" s="1">
        <v>50000000</v>
      </c>
      <c r="W318" s="1">
        <v>0</v>
      </c>
      <c r="X318" s="1">
        <v>0</v>
      </c>
      <c r="Y318" s="1">
        <v>0</v>
      </c>
      <c r="Z318" s="1">
        <v>0</v>
      </c>
      <c r="AA318" s="1">
        <v>50000000</v>
      </c>
      <c r="AB318" s="1">
        <v>0</v>
      </c>
      <c r="AC318" s="1">
        <v>0</v>
      </c>
      <c r="AD318" s="1">
        <v>0</v>
      </c>
      <c r="AE318" s="1">
        <v>0</v>
      </c>
      <c r="AF318" s="1">
        <v>50000000</v>
      </c>
      <c r="AG318" s="1">
        <v>0</v>
      </c>
      <c r="AH318" s="1">
        <v>0</v>
      </c>
    </row>
    <row r="319" spans="1:34" x14ac:dyDescent="0.2">
      <c r="A319" t="s">
        <v>35</v>
      </c>
      <c r="B319" t="s">
        <v>1168</v>
      </c>
      <c r="C319" t="s">
        <v>50</v>
      </c>
      <c r="D319" t="s">
        <v>51</v>
      </c>
      <c r="E319" t="s">
        <v>1143</v>
      </c>
      <c r="F319" t="s">
        <v>1144</v>
      </c>
      <c r="G319" t="s">
        <v>1145</v>
      </c>
      <c r="H319" t="s">
        <v>1146</v>
      </c>
      <c r="I319" t="s">
        <v>37</v>
      </c>
      <c r="J319" t="s">
        <v>54</v>
      </c>
      <c r="K319" t="s">
        <v>1169</v>
      </c>
      <c r="L319" t="s">
        <v>1170</v>
      </c>
      <c r="M319" t="s">
        <v>1149</v>
      </c>
      <c r="N319" t="s">
        <v>1150</v>
      </c>
      <c r="O319" t="s">
        <v>1164</v>
      </c>
      <c r="P319" t="s">
        <v>1165</v>
      </c>
      <c r="Q319" t="s">
        <v>1171</v>
      </c>
      <c r="R319" t="s">
        <v>474</v>
      </c>
      <c r="S319" t="s">
        <v>261</v>
      </c>
      <c r="T319" t="s">
        <v>262</v>
      </c>
      <c r="U319" t="s">
        <v>1155</v>
      </c>
      <c r="V319" s="1">
        <v>30000000</v>
      </c>
      <c r="W319" s="1">
        <v>0</v>
      </c>
      <c r="X319" s="1">
        <v>0</v>
      </c>
      <c r="Y319" s="1">
        <v>0</v>
      </c>
      <c r="Z319" s="1">
        <v>0</v>
      </c>
      <c r="AA319" s="1">
        <v>30000000</v>
      </c>
      <c r="AB319" s="1">
        <v>15936000</v>
      </c>
      <c r="AC319" s="1">
        <v>15936000</v>
      </c>
      <c r="AD319" s="1">
        <v>10848000</v>
      </c>
      <c r="AE319" s="1">
        <v>10848000</v>
      </c>
      <c r="AF319" s="1">
        <v>14064000</v>
      </c>
      <c r="AG319" s="1">
        <v>5088000</v>
      </c>
      <c r="AH319" s="1">
        <v>0</v>
      </c>
    </row>
    <row r="320" spans="1:34" x14ac:dyDescent="0.2">
      <c r="A320" t="s">
        <v>35</v>
      </c>
      <c r="B320" t="s">
        <v>1172</v>
      </c>
      <c r="C320" t="s">
        <v>50</v>
      </c>
      <c r="D320" t="s">
        <v>51</v>
      </c>
      <c r="E320" t="s">
        <v>1173</v>
      </c>
      <c r="F320" t="s">
        <v>1174</v>
      </c>
      <c r="G320" t="s">
        <v>1175</v>
      </c>
      <c r="H320" t="s">
        <v>1176</v>
      </c>
      <c r="I320" t="s">
        <v>37</v>
      </c>
      <c r="J320" t="s">
        <v>54</v>
      </c>
      <c r="K320" t="s">
        <v>1177</v>
      </c>
      <c r="L320" t="s">
        <v>1178</v>
      </c>
      <c r="M320" t="s">
        <v>1149</v>
      </c>
      <c r="N320" t="s">
        <v>1150</v>
      </c>
      <c r="O320" t="s">
        <v>1179</v>
      </c>
      <c r="P320" t="s">
        <v>1180</v>
      </c>
      <c r="Q320" t="s">
        <v>1181</v>
      </c>
      <c r="R320" t="s">
        <v>1182</v>
      </c>
      <c r="S320" t="s">
        <v>261</v>
      </c>
      <c r="T320" t="s">
        <v>262</v>
      </c>
      <c r="U320" t="s">
        <v>1183</v>
      </c>
      <c r="V320" s="1">
        <v>30000000</v>
      </c>
      <c r="W320" s="1">
        <v>0</v>
      </c>
      <c r="X320" s="1">
        <v>0</v>
      </c>
      <c r="Y320" s="1">
        <v>0</v>
      </c>
      <c r="Z320" s="1">
        <v>0</v>
      </c>
      <c r="AA320" s="1">
        <v>30000000</v>
      </c>
      <c r="AB320" s="1">
        <v>0</v>
      </c>
      <c r="AC320" s="1">
        <v>0</v>
      </c>
      <c r="AD320" s="1">
        <v>0</v>
      </c>
      <c r="AE320" s="1">
        <v>0</v>
      </c>
      <c r="AF320" s="1">
        <v>30000000</v>
      </c>
      <c r="AG320" s="1">
        <v>0</v>
      </c>
      <c r="AH320" s="1">
        <v>0</v>
      </c>
    </row>
    <row r="321" spans="1:34" x14ac:dyDescent="0.2">
      <c r="A321" t="s">
        <v>35</v>
      </c>
      <c r="B321" t="s">
        <v>1184</v>
      </c>
      <c r="C321" t="s">
        <v>50</v>
      </c>
      <c r="D321" t="s">
        <v>51</v>
      </c>
      <c r="E321" t="s">
        <v>1173</v>
      </c>
      <c r="F321" t="s">
        <v>1174</v>
      </c>
      <c r="G321" t="s">
        <v>1185</v>
      </c>
      <c r="H321" t="s">
        <v>1186</v>
      </c>
      <c r="I321" t="s">
        <v>37</v>
      </c>
      <c r="J321" t="s">
        <v>54</v>
      </c>
      <c r="K321" t="s">
        <v>1187</v>
      </c>
      <c r="L321" t="s">
        <v>1188</v>
      </c>
      <c r="M321" t="s">
        <v>1149</v>
      </c>
      <c r="N321" t="s">
        <v>1150</v>
      </c>
      <c r="O321" t="s">
        <v>1189</v>
      </c>
      <c r="P321" t="s">
        <v>1190</v>
      </c>
      <c r="Q321" t="s">
        <v>1191</v>
      </c>
      <c r="R321" t="s">
        <v>1192</v>
      </c>
      <c r="S321" t="s">
        <v>261</v>
      </c>
      <c r="T321" t="s">
        <v>262</v>
      </c>
      <c r="U321" t="s">
        <v>1183</v>
      </c>
      <c r="V321" s="1">
        <v>30000000</v>
      </c>
      <c r="W321" s="1">
        <v>0</v>
      </c>
      <c r="X321" s="1">
        <v>0</v>
      </c>
      <c r="Y321" s="1">
        <v>0</v>
      </c>
      <c r="Z321" s="1">
        <v>0</v>
      </c>
      <c r="AA321" s="1">
        <v>30000000</v>
      </c>
      <c r="AB321" s="1">
        <v>15688000</v>
      </c>
      <c r="AC321" s="1">
        <v>15688000</v>
      </c>
      <c r="AD321" s="1">
        <v>10589400</v>
      </c>
      <c r="AE321" s="1">
        <v>10589400</v>
      </c>
      <c r="AF321" s="1">
        <v>14312000</v>
      </c>
      <c r="AG321" s="1">
        <v>5098600</v>
      </c>
      <c r="AH321" s="1">
        <v>0</v>
      </c>
    </row>
    <row r="322" spans="1:34" x14ac:dyDescent="0.2">
      <c r="A322" t="s">
        <v>35</v>
      </c>
      <c r="B322" t="s">
        <v>1193</v>
      </c>
      <c r="C322" t="s">
        <v>619</v>
      </c>
      <c r="D322" t="s">
        <v>620</v>
      </c>
      <c r="E322" t="s">
        <v>1083</v>
      </c>
      <c r="F322" t="s">
        <v>1084</v>
      </c>
      <c r="G322" t="s">
        <v>1105</v>
      </c>
      <c r="H322" t="s">
        <v>1106</v>
      </c>
      <c r="I322" t="s">
        <v>37</v>
      </c>
      <c r="J322" t="s">
        <v>54</v>
      </c>
      <c r="K322" t="s">
        <v>1107</v>
      </c>
      <c r="L322" t="s">
        <v>1108</v>
      </c>
      <c r="M322" t="s">
        <v>1089</v>
      </c>
      <c r="N322" t="s">
        <v>1090</v>
      </c>
      <c r="O322" t="s">
        <v>1109</v>
      </c>
      <c r="P322" t="s">
        <v>1110</v>
      </c>
      <c r="Q322" t="s">
        <v>1111</v>
      </c>
      <c r="R322" t="s">
        <v>1112</v>
      </c>
      <c r="S322" t="s">
        <v>261</v>
      </c>
      <c r="T322" t="s">
        <v>262</v>
      </c>
      <c r="U322" t="s">
        <v>1194</v>
      </c>
      <c r="V322" s="1">
        <v>0</v>
      </c>
      <c r="W322" s="1">
        <v>30000000</v>
      </c>
      <c r="X322" s="1">
        <v>0</v>
      </c>
      <c r="Y322" s="1">
        <v>0</v>
      </c>
      <c r="Z322" s="1">
        <v>0</v>
      </c>
      <c r="AA322" s="1">
        <v>30000000</v>
      </c>
      <c r="AB322" s="1">
        <v>30000000</v>
      </c>
      <c r="AC322" s="1">
        <v>30000000</v>
      </c>
      <c r="AD322" s="1">
        <v>30000000</v>
      </c>
      <c r="AE322" s="1">
        <v>30000000</v>
      </c>
      <c r="AF322" s="1">
        <v>0</v>
      </c>
      <c r="AG322" s="1">
        <v>0</v>
      </c>
      <c r="AH322" s="1">
        <v>0</v>
      </c>
    </row>
    <row r="323" spans="1:34" x14ac:dyDescent="0.2">
      <c r="A323" t="s">
        <v>35</v>
      </c>
      <c r="B323" t="s">
        <v>1195</v>
      </c>
      <c r="C323" t="s">
        <v>760</v>
      </c>
      <c r="D323" t="s">
        <v>761</v>
      </c>
      <c r="E323" t="s">
        <v>1083</v>
      </c>
      <c r="F323" t="s">
        <v>1084</v>
      </c>
      <c r="G323" t="s">
        <v>1085</v>
      </c>
      <c r="H323" t="s">
        <v>1086</v>
      </c>
      <c r="I323" t="s">
        <v>37</v>
      </c>
      <c r="J323" t="s">
        <v>54</v>
      </c>
      <c r="K323" t="s">
        <v>1097</v>
      </c>
      <c r="L323" t="s">
        <v>1098</v>
      </c>
      <c r="M323" t="s">
        <v>1089</v>
      </c>
      <c r="N323" t="s">
        <v>1090</v>
      </c>
      <c r="O323" t="s">
        <v>1091</v>
      </c>
      <c r="P323" t="s">
        <v>1092</v>
      </c>
      <c r="Q323" t="s">
        <v>1099</v>
      </c>
      <c r="R323" t="s">
        <v>1100</v>
      </c>
      <c r="S323" t="s">
        <v>261</v>
      </c>
      <c r="T323" t="s">
        <v>262</v>
      </c>
      <c r="U323" t="s">
        <v>1196</v>
      </c>
      <c r="V323" s="1">
        <v>0</v>
      </c>
      <c r="W323" s="1">
        <v>25000000</v>
      </c>
      <c r="X323" s="1">
        <v>0</v>
      </c>
      <c r="Y323" s="1">
        <v>0</v>
      </c>
      <c r="Z323" s="1">
        <v>0</v>
      </c>
      <c r="AA323" s="1">
        <v>25000000</v>
      </c>
      <c r="AB323" s="1">
        <v>25000000</v>
      </c>
      <c r="AC323" s="1">
        <v>25000000</v>
      </c>
      <c r="AD323" s="1">
        <v>25000000</v>
      </c>
      <c r="AE323" s="1">
        <v>25000000</v>
      </c>
      <c r="AF323" s="1">
        <v>0</v>
      </c>
      <c r="AG323" s="1">
        <v>0</v>
      </c>
      <c r="AH323" s="1">
        <v>0</v>
      </c>
    </row>
    <row r="324" spans="1:34" x14ac:dyDescent="0.2">
      <c r="A324" t="s">
        <v>35</v>
      </c>
      <c r="B324" t="s">
        <v>1197</v>
      </c>
      <c r="C324" t="s">
        <v>619</v>
      </c>
      <c r="D324" t="s">
        <v>620</v>
      </c>
      <c r="E324" t="s">
        <v>1143</v>
      </c>
      <c r="F324" t="s">
        <v>1144</v>
      </c>
      <c r="G324" t="s">
        <v>1145</v>
      </c>
      <c r="H324" t="s">
        <v>1146</v>
      </c>
      <c r="I324" t="s">
        <v>37</v>
      </c>
      <c r="J324" t="s">
        <v>54</v>
      </c>
      <c r="K324" t="s">
        <v>1162</v>
      </c>
      <c r="L324" t="s">
        <v>1163</v>
      </c>
      <c r="M324" t="s">
        <v>1149</v>
      </c>
      <c r="N324" t="s">
        <v>1150</v>
      </c>
      <c r="O324" t="s">
        <v>1164</v>
      </c>
      <c r="P324" t="s">
        <v>1165</v>
      </c>
      <c r="Q324" t="s">
        <v>1166</v>
      </c>
      <c r="R324" t="s">
        <v>1167</v>
      </c>
      <c r="S324" t="s">
        <v>261</v>
      </c>
      <c r="T324" t="s">
        <v>262</v>
      </c>
      <c r="U324" t="s">
        <v>990</v>
      </c>
      <c r="V324" s="1">
        <v>0</v>
      </c>
      <c r="W324" s="1">
        <v>10000000</v>
      </c>
      <c r="X324" s="1">
        <v>0</v>
      </c>
      <c r="Y324" s="1">
        <v>0</v>
      </c>
      <c r="Z324" s="1">
        <v>0</v>
      </c>
      <c r="AA324" s="1">
        <v>10000000</v>
      </c>
      <c r="AB324" s="1">
        <v>0</v>
      </c>
      <c r="AC324" s="1">
        <v>0</v>
      </c>
      <c r="AD324" s="1">
        <v>0</v>
      </c>
      <c r="AE324" s="1">
        <v>0</v>
      </c>
      <c r="AF324" s="1">
        <v>10000000</v>
      </c>
      <c r="AG324" s="1">
        <v>0</v>
      </c>
      <c r="AH324" s="1">
        <v>0</v>
      </c>
    </row>
    <row r="325" spans="1:34" x14ac:dyDescent="0.2">
      <c r="A325" t="s">
        <v>35</v>
      </c>
      <c r="B325" t="s">
        <v>1198</v>
      </c>
      <c r="S325" t="s">
        <v>37</v>
      </c>
      <c r="T325" t="s">
        <v>37</v>
      </c>
      <c r="U325" t="s">
        <v>1199</v>
      </c>
      <c r="V325" s="1">
        <v>725200000</v>
      </c>
      <c r="W325" s="1">
        <v>0</v>
      </c>
      <c r="X325" s="1">
        <v>0</v>
      </c>
      <c r="Y325" s="1">
        <v>100000000</v>
      </c>
      <c r="Z325" s="1">
        <v>0</v>
      </c>
      <c r="AA325" s="1">
        <v>825200000</v>
      </c>
      <c r="AB325" s="1">
        <v>618686963</v>
      </c>
      <c r="AC325" s="1">
        <v>528742670.75</v>
      </c>
      <c r="AD325" s="1">
        <v>416612870.75</v>
      </c>
      <c r="AE325" s="1">
        <v>416612870.75</v>
      </c>
      <c r="AF325" s="1">
        <v>206513037</v>
      </c>
      <c r="AG325" s="1">
        <v>112129800</v>
      </c>
      <c r="AH325" s="1">
        <v>0</v>
      </c>
    </row>
    <row r="326" spans="1:34" x14ac:dyDescent="0.2">
      <c r="A326" t="s">
        <v>35</v>
      </c>
      <c r="B326" t="s">
        <v>1200</v>
      </c>
      <c r="C326" t="s">
        <v>50</v>
      </c>
      <c r="D326" t="s">
        <v>51</v>
      </c>
      <c r="E326" t="s">
        <v>299</v>
      </c>
      <c r="F326" t="s">
        <v>300</v>
      </c>
      <c r="G326" t="s">
        <v>1201</v>
      </c>
      <c r="H326" t="s">
        <v>1202</v>
      </c>
      <c r="I326" t="s">
        <v>37</v>
      </c>
      <c r="J326" t="s">
        <v>54</v>
      </c>
      <c r="K326" t="s">
        <v>1203</v>
      </c>
      <c r="L326" t="s">
        <v>1204</v>
      </c>
      <c r="M326" t="s">
        <v>411</v>
      </c>
      <c r="N326" t="s">
        <v>412</v>
      </c>
      <c r="O326" t="s">
        <v>1205</v>
      </c>
      <c r="P326" t="s">
        <v>1206</v>
      </c>
      <c r="Q326" t="s">
        <v>1207</v>
      </c>
      <c r="R326" t="s">
        <v>280</v>
      </c>
      <c r="S326" t="s">
        <v>261</v>
      </c>
      <c r="T326" t="s">
        <v>262</v>
      </c>
      <c r="U326" t="s">
        <v>1208</v>
      </c>
      <c r="V326" s="1">
        <v>20000000</v>
      </c>
      <c r="W326" s="1">
        <v>0</v>
      </c>
      <c r="X326" s="1">
        <v>0</v>
      </c>
      <c r="Y326" s="1">
        <v>0</v>
      </c>
      <c r="Z326" s="1">
        <v>0</v>
      </c>
      <c r="AA326" s="1">
        <v>20000000</v>
      </c>
      <c r="AB326" s="1">
        <v>0</v>
      </c>
      <c r="AC326" s="1">
        <v>0</v>
      </c>
      <c r="AD326" s="1">
        <v>0</v>
      </c>
      <c r="AE326" s="1">
        <v>0</v>
      </c>
      <c r="AF326" s="1">
        <v>20000000</v>
      </c>
      <c r="AG326" s="1">
        <v>0</v>
      </c>
      <c r="AH326" s="1">
        <v>0</v>
      </c>
    </row>
    <row r="327" spans="1:34" x14ac:dyDescent="0.2">
      <c r="A327" t="s">
        <v>35</v>
      </c>
      <c r="B327" t="s">
        <v>1209</v>
      </c>
      <c r="C327" t="s">
        <v>50</v>
      </c>
      <c r="D327" t="s">
        <v>51</v>
      </c>
      <c r="E327" t="s">
        <v>299</v>
      </c>
      <c r="F327" t="s">
        <v>300</v>
      </c>
      <c r="G327" t="s">
        <v>1201</v>
      </c>
      <c r="H327" t="s">
        <v>1202</v>
      </c>
      <c r="I327" t="s">
        <v>37</v>
      </c>
      <c r="J327" t="s">
        <v>54</v>
      </c>
      <c r="K327" t="s">
        <v>1210</v>
      </c>
      <c r="L327" t="s">
        <v>1211</v>
      </c>
      <c r="M327" t="s">
        <v>411</v>
      </c>
      <c r="N327" t="s">
        <v>412</v>
      </c>
      <c r="O327" t="s">
        <v>1212</v>
      </c>
      <c r="P327" t="s">
        <v>1213</v>
      </c>
      <c r="Q327" t="s">
        <v>1214</v>
      </c>
      <c r="R327" t="s">
        <v>1215</v>
      </c>
      <c r="S327" t="s">
        <v>261</v>
      </c>
      <c r="T327" t="s">
        <v>262</v>
      </c>
      <c r="U327" t="s">
        <v>1208</v>
      </c>
      <c r="V327" s="1">
        <v>0</v>
      </c>
      <c r="W327" s="1">
        <v>0</v>
      </c>
      <c r="X327" s="1">
        <v>0</v>
      </c>
      <c r="Y327" s="1">
        <v>60000000</v>
      </c>
      <c r="Z327" s="1">
        <v>0</v>
      </c>
      <c r="AA327" s="1">
        <v>60000000</v>
      </c>
      <c r="AB327" s="1">
        <v>60000000</v>
      </c>
      <c r="AC327" s="1">
        <v>60000000</v>
      </c>
      <c r="AD327" s="1">
        <v>18000000</v>
      </c>
      <c r="AE327" s="1">
        <v>18000000</v>
      </c>
      <c r="AF327" s="1">
        <v>0</v>
      </c>
      <c r="AG327" s="1">
        <v>42000000</v>
      </c>
      <c r="AH327" s="1">
        <v>0</v>
      </c>
    </row>
    <row r="328" spans="1:34" x14ac:dyDescent="0.2">
      <c r="A328" t="s">
        <v>35</v>
      </c>
      <c r="B328" t="s">
        <v>1209</v>
      </c>
      <c r="C328" t="s">
        <v>1216</v>
      </c>
      <c r="D328" t="s">
        <v>1217</v>
      </c>
      <c r="E328" t="s">
        <v>299</v>
      </c>
      <c r="F328" t="s">
        <v>300</v>
      </c>
      <c r="G328" t="s">
        <v>1201</v>
      </c>
      <c r="H328" t="s">
        <v>1202</v>
      </c>
      <c r="I328" t="s">
        <v>37</v>
      </c>
      <c r="J328" t="s">
        <v>54</v>
      </c>
      <c r="K328" t="s">
        <v>1210</v>
      </c>
      <c r="L328" t="s">
        <v>1211</v>
      </c>
      <c r="M328" t="s">
        <v>411</v>
      </c>
      <c r="N328" t="s">
        <v>412</v>
      </c>
      <c r="O328" t="s">
        <v>1212</v>
      </c>
      <c r="P328" t="s">
        <v>1213</v>
      </c>
      <c r="Q328" t="s">
        <v>1214</v>
      </c>
      <c r="R328" t="s">
        <v>1215</v>
      </c>
      <c r="S328" t="s">
        <v>261</v>
      </c>
      <c r="T328" t="s">
        <v>262</v>
      </c>
      <c r="U328" t="s">
        <v>1208</v>
      </c>
      <c r="V328" s="1">
        <v>425000000</v>
      </c>
      <c r="W328" s="1">
        <v>0</v>
      </c>
      <c r="X328" s="1">
        <v>0</v>
      </c>
      <c r="Y328" s="1">
        <v>0</v>
      </c>
      <c r="Z328" s="1">
        <v>0</v>
      </c>
      <c r="AA328" s="1">
        <v>425000000</v>
      </c>
      <c r="AB328" s="1">
        <v>387500000</v>
      </c>
      <c r="AC328" s="1">
        <v>319213707.75</v>
      </c>
      <c r="AD328" s="1">
        <v>319213707.75</v>
      </c>
      <c r="AE328" s="1">
        <v>319213707.75</v>
      </c>
      <c r="AF328" s="1">
        <v>37500000</v>
      </c>
      <c r="AG328" s="1">
        <v>0</v>
      </c>
      <c r="AH328" s="1">
        <v>0</v>
      </c>
    </row>
    <row r="329" spans="1:34" x14ac:dyDescent="0.2">
      <c r="A329" t="s">
        <v>35</v>
      </c>
      <c r="B329" t="s">
        <v>1209</v>
      </c>
      <c r="C329" t="s">
        <v>430</v>
      </c>
      <c r="D329" t="s">
        <v>431</v>
      </c>
      <c r="E329" t="s">
        <v>299</v>
      </c>
      <c r="F329" t="s">
        <v>300</v>
      </c>
      <c r="G329" t="s">
        <v>1201</v>
      </c>
      <c r="H329" t="s">
        <v>1202</v>
      </c>
      <c r="I329" t="s">
        <v>37</v>
      </c>
      <c r="J329" t="s">
        <v>54</v>
      </c>
      <c r="K329" t="s">
        <v>1210</v>
      </c>
      <c r="L329" t="s">
        <v>1211</v>
      </c>
      <c r="M329" t="s">
        <v>411</v>
      </c>
      <c r="N329" t="s">
        <v>412</v>
      </c>
      <c r="O329" t="s">
        <v>1212</v>
      </c>
      <c r="P329" t="s">
        <v>1213</v>
      </c>
      <c r="Q329" t="s">
        <v>1214</v>
      </c>
      <c r="R329" t="s">
        <v>1215</v>
      </c>
      <c r="S329" t="s">
        <v>261</v>
      </c>
      <c r="T329" t="s">
        <v>262</v>
      </c>
      <c r="U329" t="s">
        <v>1208</v>
      </c>
      <c r="V329" s="1">
        <v>0</v>
      </c>
      <c r="W329" s="1">
        <v>0</v>
      </c>
      <c r="X329" s="1">
        <v>0</v>
      </c>
      <c r="Y329" s="1">
        <v>30000000</v>
      </c>
      <c r="Z329" s="1">
        <v>0</v>
      </c>
      <c r="AA329" s="1">
        <v>30000000</v>
      </c>
      <c r="AB329" s="1">
        <v>30000000</v>
      </c>
      <c r="AC329" s="1">
        <v>30000000</v>
      </c>
      <c r="AD329" s="1">
        <v>0</v>
      </c>
      <c r="AE329" s="1">
        <v>0</v>
      </c>
      <c r="AF329" s="1">
        <v>0</v>
      </c>
      <c r="AG329" s="1">
        <v>30000000</v>
      </c>
      <c r="AH329" s="1">
        <v>0</v>
      </c>
    </row>
    <row r="330" spans="1:34" x14ac:dyDescent="0.2">
      <c r="A330" t="s">
        <v>35</v>
      </c>
      <c r="B330" t="s">
        <v>1218</v>
      </c>
      <c r="C330" t="s">
        <v>50</v>
      </c>
      <c r="D330" t="s">
        <v>51</v>
      </c>
      <c r="E330" t="s">
        <v>299</v>
      </c>
      <c r="F330" t="s">
        <v>300</v>
      </c>
      <c r="G330" t="s">
        <v>1201</v>
      </c>
      <c r="H330" t="s">
        <v>1202</v>
      </c>
      <c r="I330" t="s">
        <v>37</v>
      </c>
      <c r="J330" t="s">
        <v>54</v>
      </c>
      <c r="K330" t="s">
        <v>1219</v>
      </c>
      <c r="L330" t="s">
        <v>1220</v>
      </c>
      <c r="M330" t="s">
        <v>411</v>
      </c>
      <c r="N330" t="s">
        <v>412</v>
      </c>
      <c r="O330" t="s">
        <v>1205</v>
      </c>
      <c r="P330" t="s">
        <v>1206</v>
      </c>
      <c r="Q330" t="s">
        <v>1221</v>
      </c>
      <c r="R330" t="s">
        <v>1222</v>
      </c>
      <c r="S330" t="s">
        <v>261</v>
      </c>
      <c r="T330" t="s">
        <v>262</v>
      </c>
      <c r="U330" t="s">
        <v>1208</v>
      </c>
      <c r="V330" s="1">
        <v>100000000</v>
      </c>
      <c r="W330" s="1">
        <v>0</v>
      </c>
      <c r="X330" s="1">
        <v>0</v>
      </c>
      <c r="Y330" s="1">
        <v>0</v>
      </c>
      <c r="Z330" s="1">
        <v>0</v>
      </c>
      <c r="AA330" s="1">
        <v>100000000</v>
      </c>
      <c r="AB330" s="1">
        <v>41953763</v>
      </c>
      <c r="AC330" s="1">
        <v>35095763</v>
      </c>
      <c r="AD330" s="1">
        <v>30855763</v>
      </c>
      <c r="AE330" s="1">
        <v>30855763</v>
      </c>
      <c r="AF330" s="1">
        <v>58046237</v>
      </c>
      <c r="AG330" s="1">
        <v>4240000</v>
      </c>
      <c r="AH330" s="1">
        <v>0</v>
      </c>
    </row>
    <row r="331" spans="1:34" x14ac:dyDescent="0.2">
      <c r="A331" t="s">
        <v>35</v>
      </c>
      <c r="B331" t="s">
        <v>1218</v>
      </c>
      <c r="C331" t="s">
        <v>433</v>
      </c>
      <c r="D331" t="s">
        <v>434</v>
      </c>
      <c r="E331" t="s">
        <v>299</v>
      </c>
      <c r="F331" t="s">
        <v>300</v>
      </c>
      <c r="G331" t="s">
        <v>1201</v>
      </c>
      <c r="H331" t="s">
        <v>1202</v>
      </c>
      <c r="I331" t="s">
        <v>37</v>
      </c>
      <c r="J331" t="s">
        <v>54</v>
      </c>
      <c r="K331" t="s">
        <v>1219</v>
      </c>
      <c r="L331" t="s">
        <v>1220</v>
      </c>
      <c r="M331" t="s">
        <v>411</v>
      </c>
      <c r="N331" t="s">
        <v>412</v>
      </c>
      <c r="O331" t="s">
        <v>1205</v>
      </c>
      <c r="P331" t="s">
        <v>1206</v>
      </c>
      <c r="Q331" t="s">
        <v>1221</v>
      </c>
      <c r="R331" t="s">
        <v>1222</v>
      </c>
      <c r="S331" t="s">
        <v>261</v>
      </c>
      <c r="T331" t="s">
        <v>262</v>
      </c>
      <c r="U331" t="s">
        <v>1208</v>
      </c>
      <c r="V331" s="1">
        <v>0</v>
      </c>
      <c r="W331" s="1">
        <v>0</v>
      </c>
      <c r="X331" s="1">
        <v>0</v>
      </c>
      <c r="Y331" s="1">
        <v>10000000</v>
      </c>
      <c r="Z331" s="1">
        <v>0</v>
      </c>
      <c r="AA331" s="1">
        <v>10000000</v>
      </c>
      <c r="AB331" s="1">
        <v>0</v>
      </c>
      <c r="AC331" s="1">
        <v>0</v>
      </c>
      <c r="AD331" s="1">
        <v>0</v>
      </c>
      <c r="AE331" s="1">
        <v>0</v>
      </c>
      <c r="AF331" s="1">
        <v>10000000</v>
      </c>
      <c r="AG331" s="1">
        <v>0</v>
      </c>
      <c r="AH331" s="1">
        <v>0</v>
      </c>
    </row>
    <row r="332" spans="1:34" x14ac:dyDescent="0.2">
      <c r="A332" t="s">
        <v>35</v>
      </c>
      <c r="B332" t="s">
        <v>1223</v>
      </c>
      <c r="C332" t="s">
        <v>50</v>
      </c>
      <c r="D332" t="s">
        <v>51</v>
      </c>
      <c r="E332" t="s">
        <v>299</v>
      </c>
      <c r="F332" t="s">
        <v>300</v>
      </c>
      <c r="G332" t="s">
        <v>1201</v>
      </c>
      <c r="H332" t="s">
        <v>1202</v>
      </c>
      <c r="I332" t="s">
        <v>37</v>
      </c>
      <c r="J332" t="s">
        <v>54</v>
      </c>
      <c r="K332" t="s">
        <v>1224</v>
      </c>
      <c r="L332" t="s">
        <v>1225</v>
      </c>
      <c r="M332" t="s">
        <v>411</v>
      </c>
      <c r="N332" t="s">
        <v>412</v>
      </c>
      <c r="O332" t="s">
        <v>1226</v>
      </c>
      <c r="P332" t="s">
        <v>1227</v>
      </c>
      <c r="Q332" t="s">
        <v>1228</v>
      </c>
      <c r="R332" t="s">
        <v>1229</v>
      </c>
      <c r="S332" t="s">
        <v>261</v>
      </c>
      <c r="T332" t="s">
        <v>262</v>
      </c>
      <c r="U332" t="s">
        <v>1208</v>
      </c>
      <c r="V332" s="1">
        <v>30200000</v>
      </c>
      <c r="W332" s="1">
        <v>0</v>
      </c>
      <c r="X332" s="1">
        <v>0</v>
      </c>
      <c r="Y332" s="1">
        <v>0</v>
      </c>
      <c r="Z332" s="1">
        <v>0</v>
      </c>
      <c r="AA332" s="1">
        <v>30200000</v>
      </c>
      <c r="AB332" s="1">
        <v>15450000</v>
      </c>
      <c r="AC332" s="1">
        <v>15450000</v>
      </c>
      <c r="AD332" s="1">
        <v>6450000</v>
      </c>
      <c r="AE332" s="1">
        <v>6450000</v>
      </c>
      <c r="AF332" s="1">
        <v>14750000</v>
      </c>
      <c r="AG332" s="1">
        <v>9000000</v>
      </c>
      <c r="AH332" s="1">
        <v>0</v>
      </c>
    </row>
    <row r="333" spans="1:34" x14ac:dyDescent="0.2">
      <c r="A333" t="s">
        <v>35</v>
      </c>
      <c r="B333" t="s">
        <v>1230</v>
      </c>
      <c r="C333" t="s">
        <v>50</v>
      </c>
      <c r="D333" t="s">
        <v>51</v>
      </c>
      <c r="E333" t="s">
        <v>299</v>
      </c>
      <c r="F333" t="s">
        <v>300</v>
      </c>
      <c r="G333" t="s">
        <v>1201</v>
      </c>
      <c r="H333" t="s">
        <v>1202</v>
      </c>
      <c r="I333" t="s">
        <v>37</v>
      </c>
      <c r="J333" t="s">
        <v>54</v>
      </c>
      <c r="K333" t="s">
        <v>1231</v>
      </c>
      <c r="L333" t="s">
        <v>1232</v>
      </c>
      <c r="M333" t="s">
        <v>411</v>
      </c>
      <c r="N333" t="s">
        <v>412</v>
      </c>
      <c r="O333" t="s">
        <v>1233</v>
      </c>
      <c r="P333" t="s">
        <v>1234</v>
      </c>
      <c r="Q333" t="s">
        <v>1235</v>
      </c>
      <c r="R333" t="s">
        <v>1236</v>
      </c>
      <c r="S333" t="s">
        <v>261</v>
      </c>
      <c r="T333" t="s">
        <v>262</v>
      </c>
      <c r="U333" t="s">
        <v>1208</v>
      </c>
      <c r="V333" s="1">
        <v>150000000</v>
      </c>
      <c r="W333" s="1">
        <v>0</v>
      </c>
      <c r="X333" s="1">
        <v>0</v>
      </c>
      <c r="Y333" s="1">
        <v>0</v>
      </c>
      <c r="Z333" s="1">
        <v>0</v>
      </c>
      <c r="AA333" s="1">
        <v>150000000</v>
      </c>
      <c r="AB333" s="1">
        <v>83783200</v>
      </c>
      <c r="AC333" s="1">
        <v>68983200</v>
      </c>
      <c r="AD333" s="1">
        <v>42093400</v>
      </c>
      <c r="AE333" s="1">
        <v>42093400</v>
      </c>
      <c r="AF333" s="1">
        <v>66216800</v>
      </c>
      <c r="AG333" s="1">
        <v>26889800</v>
      </c>
      <c r="AH333" s="1">
        <v>0</v>
      </c>
    </row>
    <row r="334" spans="1:34" x14ac:dyDescent="0.2">
      <c r="A334" t="s">
        <v>35</v>
      </c>
      <c r="B334" t="s">
        <v>1237</v>
      </c>
      <c r="C334" t="s">
        <v>1238</v>
      </c>
      <c r="D334" t="s">
        <v>1239</v>
      </c>
      <c r="E334" t="s">
        <v>299</v>
      </c>
      <c r="F334" t="s">
        <v>300</v>
      </c>
      <c r="G334" t="s">
        <v>1201</v>
      </c>
      <c r="H334" t="s">
        <v>1202</v>
      </c>
      <c r="I334" t="s">
        <v>37</v>
      </c>
      <c r="J334" t="s">
        <v>54</v>
      </c>
      <c r="K334" t="s">
        <v>1219</v>
      </c>
      <c r="L334" t="s">
        <v>1220</v>
      </c>
      <c r="M334" t="s">
        <v>411</v>
      </c>
      <c r="N334" t="s">
        <v>412</v>
      </c>
      <c r="O334" t="s">
        <v>1205</v>
      </c>
      <c r="P334" t="s">
        <v>1206</v>
      </c>
      <c r="Q334" t="s">
        <v>1221</v>
      </c>
      <c r="R334" t="s">
        <v>1222</v>
      </c>
      <c r="S334" t="s">
        <v>261</v>
      </c>
      <c r="T334" t="s">
        <v>262</v>
      </c>
      <c r="U334" t="s">
        <v>1240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</row>
    <row r="335" spans="1:34" x14ac:dyDescent="0.2">
      <c r="A335" t="s">
        <v>35</v>
      </c>
      <c r="B335" t="s">
        <v>1241</v>
      </c>
      <c r="S335" t="s">
        <v>37</v>
      </c>
      <c r="T335" t="s">
        <v>37</v>
      </c>
      <c r="U335" t="s">
        <v>1242</v>
      </c>
      <c r="V335" s="1">
        <v>3098250268.8099999</v>
      </c>
      <c r="W335" s="1">
        <v>458373762.42000002</v>
      </c>
      <c r="X335" s="1">
        <v>0</v>
      </c>
      <c r="Y335" s="1">
        <v>420000000</v>
      </c>
      <c r="Z335" s="1">
        <v>220000000</v>
      </c>
      <c r="AA335" s="1">
        <v>3756624031.23</v>
      </c>
      <c r="AB335" s="1">
        <v>2002085126.29</v>
      </c>
      <c r="AC335" s="1">
        <v>1883266453.29</v>
      </c>
      <c r="AD335" s="1">
        <v>1827849965.76</v>
      </c>
      <c r="AE335" s="1">
        <v>1827849965.76</v>
      </c>
      <c r="AF335" s="1">
        <v>1754538904.9400001</v>
      </c>
      <c r="AG335" s="1">
        <v>55416487.530000001</v>
      </c>
      <c r="AH335" s="1">
        <v>0</v>
      </c>
    </row>
    <row r="336" spans="1:34" x14ac:dyDescent="0.2">
      <c r="A336" t="s">
        <v>35</v>
      </c>
      <c r="B336" t="s">
        <v>1243</v>
      </c>
      <c r="C336" t="s">
        <v>430</v>
      </c>
      <c r="D336" t="s">
        <v>431</v>
      </c>
      <c r="E336" t="s">
        <v>1244</v>
      </c>
      <c r="F336" t="s">
        <v>1245</v>
      </c>
      <c r="G336" t="s">
        <v>1246</v>
      </c>
      <c r="H336" t="s">
        <v>1247</v>
      </c>
      <c r="I336" t="s">
        <v>37</v>
      </c>
      <c r="J336" t="s">
        <v>54</v>
      </c>
      <c r="K336" t="s">
        <v>1248</v>
      </c>
      <c r="L336" t="s">
        <v>1249</v>
      </c>
      <c r="M336" t="s">
        <v>411</v>
      </c>
      <c r="N336" t="s">
        <v>412</v>
      </c>
      <c r="O336" t="s">
        <v>1250</v>
      </c>
      <c r="P336" t="s">
        <v>1251</v>
      </c>
      <c r="Q336" t="s">
        <v>1252</v>
      </c>
      <c r="R336" t="s">
        <v>1253</v>
      </c>
      <c r="S336" t="s">
        <v>261</v>
      </c>
      <c r="T336" t="s">
        <v>262</v>
      </c>
      <c r="U336" t="s">
        <v>1254</v>
      </c>
      <c r="V336" s="1">
        <v>40000000</v>
      </c>
      <c r="W336" s="1">
        <v>0</v>
      </c>
      <c r="X336" s="1">
        <v>0</v>
      </c>
      <c r="Y336" s="1">
        <v>0</v>
      </c>
      <c r="Z336" s="1">
        <v>0</v>
      </c>
      <c r="AA336" s="1">
        <v>40000000</v>
      </c>
      <c r="AB336" s="1">
        <v>16112000</v>
      </c>
      <c r="AC336" s="1">
        <v>16112000</v>
      </c>
      <c r="AD336" s="1">
        <v>16112000</v>
      </c>
      <c r="AE336" s="1">
        <v>16112000</v>
      </c>
      <c r="AF336" s="1">
        <v>23888000</v>
      </c>
      <c r="AG336" s="1">
        <v>0</v>
      </c>
      <c r="AH336" s="1">
        <v>0</v>
      </c>
    </row>
    <row r="337" spans="1:34" x14ac:dyDescent="0.2">
      <c r="A337" t="s">
        <v>35</v>
      </c>
      <c r="B337" t="s">
        <v>1255</v>
      </c>
      <c r="C337" t="s">
        <v>430</v>
      </c>
      <c r="D337" t="s">
        <v>431</v>
      </c>
      <c r="E337" t="s">
        <v>1244</v>
      </c>
      <c r="F337" t="s">
        <v>1245</v>
      </c>
      <c r="G337" t="s">
        <v>1246</v>
      </c>
      <c r="H337" t="s">
        <v>1247</v>
      </c>
      <c r="I337" t="s">
        <v>37</v>
      </c>
      <c r="J337" t="s">
        <v>54</v>
      </c>
      <c r="K337" t="s">
        <v>1256</v>
      </c>
      <c r="L337" t="s">
        <v>1257</v>
      </c>
      <c r="M337" t="s">
        <v>411</v>
      </c>
      <c r="N337" t="s">
        <v>412</v>
      </c>
      <c r="O337" t="s">
        <v>1258</v>
      </c>
      <c r="P337" t="s">
        <v>1259</v>
      </c>
      <c r="Q337" t="s">
        <v>1260</v>
      </c>
      <c r="R337" t="s">
        <v>1261</v>
      </c>
      <c r="S337" t="s">
        <v>261</v>
      </c>
      <c r="T337" t="s">
        <v>262</v>
      </c>
      <c r="U337" t="s">
        <v>1254</v>
      </c>
      <c r="V337" s="1">
        <v>60000000</v>
      </c>
      <c r="W337" s="1">
        <v>0</v>
      </c>
      <c r="X337" s="1">
        <v>0</v>
      </c>
      <c r="Y337" s="1">
        <v>0</v>
      </c>
      <c r="Z337" s="1">
        <v>0</v>
      </c>
      <c r="AA337" s="1">
        <v>60000000</v>
      </c>
      <c r="AB337" s="1">
        <v>0</v>
      </c>
      <c r="AC337" s="1">
        <v>0</v>
      </c>
      <c r="AD337" s="1">
        <v>0</v>
      </c>
      <c r="AE337" s="1">
        <v>0</v>
      </c>
      <c r="AF337" s="1">
        <v>60000000</v>
      </c>
      <c r="AG337" s="1">
        <v>0</v>
      </c>
      <c r="AH337" s="1">
        <v>0</v>
      </c>
    </row>
    <row r="338" spans="1:34" x14ac:dyDescent="0.2">
      <c r="A338" t="s">
        <v>35</v>
      </c>
      <c r="B338" t="s">
        <v>1262</v>
      </c>
      <c r="C338" t="s">
        <v>1263</v>
      </c>
      <c r="D338" t="s">
        <v>1264</v>
      </c>
      <c r="E338" t="s">
        <v>1244</v>
      </c>
      <c r="F338" t="s">
        <v>1245</v>
      </c>
      <c r="G338" t="s">
        <v>1265</v>
      </c>
      <c r="H338" t="s">
        <v>1266</v>
      </c>
      <c r="I338" t="s">
        <v>37</v>
      </c>
      <c r="J338" t="s">
        <v>54</v>
      </c>
      <c r="K338" t="s">
        <v>1267</v>
      </c>
      <c r="L338" t="s">
        <v>1268</v>
      </c>
      <c r="M338" t="s">
        <v>411</v>
      </c>
      <c r="N338" t="s">
        <v>412</v>
      </c>
      <c r="O338" t="s">
        <v>1269</v>
      </c>
      <c r="P338" t="s">
        <v>1270</v>
      </c>
      <c r="Q338" t="s">
        <v>1271</v>
      </c>
      <c r="R338" t="s">
        <v>1272</v>
      </c>
      <c r="S338" t="s">
        <v>261</v>
      </c>
      <c r="T338" t="s">
        <v>262</v>
      </c>
      <c r="U338" t="s">
        <v>1254</v>
      </c>
      <c r="V338" s="1">
        <v>40000000</v>
      </c>
      <c r="W338" s="1">
        <v>0</v>
      </c>
      <c r="X338" s="1">
        <v>0</v>
      </c>
      <c r="Y338" s="1">
        <v>0</v>
      </c>
      <c r="Z338" s="1">
        <v>0</v>
      </c>
      <c r="AA338" s="1">
        <v>40000000</v>
      </c>
      <c r="AB338" s="1">
        <v>20090000</v>
      </c>
      <c r="AC338" s="1">
        <v>20090000</v>
      </c>
      <c r="AD338" s="1">
        <v>15990000</v>
      </c>
      <c r="AE338" s="1">
        <v>15990000</v>
      </c>
      <c r="AF338" s="1">
        <v>19910000</v>
      </c>
      <c r="AG338" s="1">
        <v>4100000</v>
      </c>
      <c r="AH338" s="1">
        <v>0</v>
      </c>
    </row>
    <row r="339" spans="1:34" x14ac:dyDescent="0.2">
      <c r="A339" t="s">
        <v>35</v>
      </c>
      <c r="B339" t="s">
        <v>1273</v>
      </c>
      <c r="C339" t="s">
        <v>1263</v>
      </c>
      <c r="D339" t="s">
        <v>1264</v>
      </c>
      <c r="E339" t="s">
        <v>1244</v>
      </c>
      <c r="F339" t="s">
        <v>1245</v>
      </c>
      <c r="G339" t="s">
        <v>1265</v>
      </c>
      <c r="H339" t="s">
        <v>1266</v>
      </c>
      <c r="I339" t="s">
        <v>37</v>
      </c>
      <c r="J339" t="s">
        <v>54</v>
      </c>
      <c r="K339" t="s">
        <v>1274</v>
      </c>
      <c r="L339" t="s">
        <v>1275</v>
      </c>
      <c r="M339" t="s">
        <v>411</v>
      </c>
      <c r="N339" t="s">
        <v>412</v>
      </c>
      <c r="O339" t="s">
        <v>1276</v>
      </c>
      <c r="P339" t="s">
        <v>1277</v>
      </c>
      <c r="Q339" t="s">
        <v>1278</v>
      </c>
      <c r="R339" t="s">
        <v>1279</v>
      </c>
      <c r="S339" t="s">
        <v>261</v>
      </c>
      <c r="T339" t="s">
        <v>262</v>
      </c>
      <c r="U339" t="s">
        <v>1254</v>
      </c>
      <c r="V339" s="1">
        <v>238000000</v>
      </c>
      <c r="W339" s="1">
        <v>0</v>
      </c>
      <c r="X339" s="1">
        <v>0</v>
      </c>
      <c r="Y339" s="1">
        <v>0</v>
      </c>
      <c r="Z339" s="1">
        <v>0</v>
      </c>
      <c r="AA339" s="1">
        <v>238000000</v>
      </c>
      <c r="AB339" s="1">
        <v>238000000</v>
      </c>
      <c r="AC339" s="1">
        <v>238000000</v>
      </c>
      <c r="AD339" s="1">
        <v>222029331.66999999</v>
      </c>
      <c r="AE339" s="1">
        <v>222029331.66999999</v>
      </c>
      <c r="AF339" s="1">
        <v>0</v>
      </c>
      <c r="AG339" s="1">
        <v>15970668.33</v>
      </c>
      <c r="AH339" s="1">
        <v>0</v>
      </c>
    </row>
    <row r="340" spans="1:34" x14ac:dyDescent="0.2">
      <c r="A340" t="s">
        <v>35</v>
      </c>
      <c r="B340" t="s">
        <v>1280</v>
      </c>
      <c r="C340" t="s">
        <v>1263</v>
      </c>
      <c r="D340" t="s">
        <v>1264</v>
      </c>
      <c r="E340" t="s">
        <v>1244</v>
      </c>
      <c r="F340" t="s">
        <v>1245</v>
      </c>
      <c r="G340" t="s">
        <v>1265</v>
      </c>
      <c r="H340" t="s">
        <v>1266</v>
      </c>
      <c r="I340" t="s">
        <v>37</v>
      </c>
      <c r="J340" t="s">
        <v>54</v>
      </c>
      <c r="K340" t="s">
        <v>1281</v>
      </c>
      <c r="L340" t="s">
        <v>1282</v>
      </c>
      <c r="M340" t="s">
        <v>411</v>
      </c>
      <c r="N340" t="s">
        <v>412</v>
      </c>
      <c r="O340" t="s">
        <v>1283</v>
      </c>
      <c r="P340" t="s">
        <v>1284</v>
      </c>
      <c r="Q340" t="s">
        <v>1285</v>
      </c>
      <c r="R340" t="s">
        <v>1286</v>
      </c>
      <c r="S340" t="s">
        <v>261</v>
      </c>
      <c r="T340" t="s">
        <v>262</v>
      </c>
      <c r="U340" t="s">
        <v>1254</v>
      </c>
      <c r="V340" s="1">
        <v>23000000</v>
      </c>
      <c r="W340" s="1">
        <v>0</v>
      </c>
      <c r="X340" s="1">
        <v>0</v>
      </c>
      <c r="Y340" s="1">
        <v>0</v>
      </c>
      <c r="Z340" s="1">
        <v>0</v>
      </c>
      <c r="AA340" s="1">
        <v>23000000</v>
      </c>
      <c r="AB340" s="1">
        <v>11193600</v>
      </c>
      <c r="AC340" s="1">
        <v>11193600</v>
      </c>
      <c r="AD340" s="1">
        <v>8861600</v>
      </c>
      <c r="AE340" s="1">
        <v>8861600</v>
      </c>
      <c r="AF340" s="1">
        <v>11806400</v>
      </c>
      <c r="AG340" s="1">
        <v>2332000</v>
      </c>
      <c r="AH340" s="1">
        <v>0</v>
      </c>
    </row>
    <row r="341" spans="1:34" x14ac:dyDescent="0.2">
      <c r="A341" t="s">
        <v>35</v>
      </c>
      <c r="B341" t="s">
        <v>1287</v>
      </c>
      <c r="C341" t="s">
        <v>1263</v>
      </c>
      <c r="D341" t="s">
        <v>1264</v>
      </c>
      <c r="E341" t="s">
        <v>1244</v>
      </c>
      <c r="F341" t="s">
        <v>1245</v>
      </c>
      <c r="G341" t="s">
        <v>1288</v>
      </c>
      <c r="H341" t="s">
        <v>1289</v>
      </c>
      <c r="I341" t="s">
        <v>37</v>
      </c>
      <c r="J341" t="s">
        <v>54</v>
      </c>
      <c r="K341" t="s">
        <v>1290</v>
      </c>
      <c r="L341" t="s">
        <v>1291</v>
      </c>
      <c r="M341" t="s">
        <v>411</v>
      </c>
      <c r="N341" t="s">
        <v>412</v>
      </c>
      <c r="O341" t="s">
        <v>1292</v>
      </c>
      <c r="P341" t="s">
        <v>1293</v>
      </c>
      <c r="Q341" t="s">
        <v>1294</v>
      </c>
      <c r="R341" t="s">
        <v>1295</v>
      </c>
      <c r="S341" t="s">
        <v>261</v>
      </c>
      <c r="T341" t="s">
        <v>262</v>
      </c>
      <c r="U341" t="s">
        <v>1254</v>
      </c>
      <c r="V341" s="1">
        <v>300000000</v>
      </c>
      <c r="W341" s="1">
        <v>0</v>
      </c>
      <c r="X341" s="1">
        <v>0</v>
      </c>
      <c r="Y341" s="1">
        <v>0</v>
      </c>
      <c r="Z341" s="1">
        <v>0</v>
      </c>
      <c r="AA341" s="1">
        <v>300000000</v>
      </c>
      <c r="AB341" s="1">
        <v>300000000</v>
      </c>
      <c r="AC341" s="1">
        <v>300000000</v>
      </c>
      <c r="AD341" s="1">
        <v>300000000</v>
      </c>
      <c r="AE341" s="1">
        <v>300000000</v>
      </c>
      <c r="AF341" s="1">
        <v>0</v>
      </c>
      <c r="AG341" s="1">
        <v>0</v>
      </c>
      <c r="AH341" s="1">
        <v>0</v>
      </c>
    </row>
    <row r="342" spans="1:34" x14ac:dyDescent="0.2">
      <c r="A342" t="s">
        <v>35</v>
      </c>
      <c r="B342" t="s">
        <v>1296</v>
      </c>
      <c r="C342" t="s">
        <v>1263</v>
      </c>
      <c r="D342" t="s">
        <v>1264</v>
      </c>
      <c r="E342" t="s">
        <v>1244</v>
      </c>
      <c r="F342" t="s">
        <v>1245</v>
      </c>
      <c r="G342" t="s">
        <v>1288</v>
      </c>
      <c r="H342" t="s">
        <v>1289</v>
      </c>
      <c r="I342" t="s">
        <v>37</v>
      </c>
      <c r="J342" t="s">
        <v>54</v>
      </c>
      <c r="K342" t="s">
        <v>1297</v>
      </c>
      <c r="L342" t="s">
        <v>1298</v>
      </c>
      <c r="M342" t="s">
        <v>411</v>
      </c>
      <c r="N342" t="s">
        <v>412</v>
      </c>
      <c r="O342" t="s">
        <v>1292</v>
      </c>
      <c r="P342" t="s">
        <v>1293</v>
      </c>
      <c r="Q342" t="s">
        <v>1299</v>
      </c>
      <c r="R342" t="s">
        <v>1300</v>
      </c>
      <c r="S342" t="s">
        <v>261</v>
      </c>
      <c r="T342" t="s">
        <v>262</v>
      </c>
      <c r="U342" t="s">
        <v>1254</v>
      </c>
      <c r="V342" s="1">
        <v>223494712</v>
      </c>
      <c r="W342" s="1">
        <v>100746795</v>
      </c>
      <c r="X342" s="1">
        <v>0</v>
      </c>
      <c r="Y342" s="1">
        <v>100000000</v>
      </c>
      <c r="Z342" s="1">
        <v>0</v>
      </c>
      <c r="AA342" s="1">
        <v>424241507</v>
      </c>
      <c r="AB342" s="1">
        <v>138667132</v>
      </c>
      <c r="AC342" s="1">
        <v>138667132</v>
      </c>
      <c r="AD342" s="1">
        <v>138667132</v>
      </c>
      <c r="AE342" s="1">
        <v>138667132</v>
      </c>
      <c r="AF342" s="1">
        <v>285574375</v>
      </c>
      <c r="AG342" s="1">
        <v>0</v>
      </c>
      <c r="AH342" s="1">
        <v>0</v>
      </c>
    </row>
    <row r="343" spans="1:34" x14ac:dyDescent="0.2">
      <c r="A343" t="s">
        <v>35</v>
      </c>
      <c r="B343" t="s">
        <v>1301</v>
      </c>
      <c r="C343" t="s">
        <v>50</v>
      </c>
      <c r="D343" t="s">
        <v>51</v>
      </c>
      <c r="E343" t="s">
        <v>1244</v>
      </c>
      <c r="F343" t="s">
        <v>1245</v>
      </c>
      <c r="G343" t="s">
        <v>1288</v>
      </c>
      <c r="H343" t="s">
        <v>1289</v>
      </c>
      <c r="I343" t="s">
        <v>37</v>
      </c>
      <c r="J343" t="s">
        <v>54</v>
      </c>
      <c r="K343" t="s">
        <v>1297</v>
      </c>
      <c r="L343" t="s">
        <v>1298</v>
      </c>
      <c r="M343" t="s">
        <v>411</v>
      </c>
      <c r="N343" t="s">
        <v>412</v>
      </c>
      <c r="O343" t="s">
        <v>1292</v>
      </c>
      <c r="P343" t="s">
        <v>1293</v>
      </c>
      <c r="Q343" t="s">
        <v>1299</v>
      </c>
      <c r="R343" t="s">
        <v>1300</v>
      </c>
      <c r="S343" t="s">
        <v>261</v>
      </c>
      <c r="T343" t="s">
        <v>262</v>
      </c>
      <c r="U343" t="s">
        <v>1254</v>
      </c>
      <c r="V343" s="1">
        <v>938452038.44000006</v>
      </c>
      <c r="W343" s="1">
        <v>0</v>
      </c>
      <c r="X343" s="1">
        <v>0</v>
      </c>
      <c r="Y343" s="1">
        <v>100000000</v>
      </c>
      <c r="Z343" s="1">
        <v>0</v>
      </c>
      <c r="AA343" s="1">
        <v>1038452038.4400001</v>
      </c>
      <c r="AB343" s="1">
        <v>1022951869.29</v>
      </c>
      <c r="AC343" s="1">
        <v>1003470347.29</v>
      </c>
      <c r="AD343" s="1">
        <v>1003470347.29</v>
      </c>
      <c r="AE343" s="1">
        <v>1003470347.29</v>
      </c>
      <c r="AF343" s="1">
        <v>15500169.15</v>
      </c>
      <c r="AG343" s="1">
        <v>0</v>
      </c>
      <c r="AH343" s="1">
        <v>0</v>
      </c>
    </row>
    <row r="344" spans="1:34" x14ac:dyDescent="0.2">
      <c r="A344" t="s">
        <v>35</v>
      </c>
      <c r="B344" t="s">
        <v>1302</v>
      </c>
      <c r="C344" t="s">
        <v>1303</v>
      </c>
      <c r="D344" t="s">
        <v>1304</v>
      </c>
      <c r="E344" t="s">
        <v>1244</v>
      </c>
      <c r="F344" t="s">
        <v>1245</v>
      </c>
      <c r="G344" t="s">
        <v>1288</v>
      </c>
      <c r="H344" t="s">
        <v>1289</v>
      </c>
      <c r="I344" t="s">
        <v>37</v>
      </c>
      <c r="J344" t="s">
        <v>54</v>
      </c>
      <c r="K344" t="s">
        <v>1297</v>
      </c>
      <c r="L344" t="s">
        <v>1298</v>
      </c>
      <c r="M344" t="s">
        <v>411</v>
      </c>
      <c r="N344" t="s">
        <v>412</v>
      </c>
      <c r="O344" t="s">
        <v>1292</v>
      </c>
      <c r="P344" t="s">
        <v>1293</v>
      </c>
      <c r="Q344" t="s">
        <v>1299</v>
      </c>
      <c r="R344" t="s">
        <v>1300</v>
      </c>
      <c r="S344" t="s">
        <v>261</v>
      </c>
      <c r="T344" t="s">
        <v>262</v>
      </c>
      <c r="U344" t="s">
        <v>1254</v>
      </c>
      <c r="V344" s="1">
        <v>315787654.37</v>
      </c>
      <c r="W344" s="1">
        <v>0</v>
      </c>
      <c r="X344" s="1">
        <v>0</v>
      </c>
      <c r="Y344" s="1">
        <v>0</v>
      </c>
      <c r="Z344" s="1">
        <v>0</v>
      </c>
      <c r="AA344" s="1">
        <v>315787654.37</v>
      </c>
      <c r="AB344" s="1">
        <v>0</v>
      </c>
      <c r="AC344" s="1">
        <v>0</v>
      </c>
      <c r="AD344" s="1">
        <v>0</v>
      </c>
      <c r="AE344" s="1">
        <v>0</v>
      </c>
      <c r="AF344" s="1">
        <v>315787654.37</v>
      </c>
      <c r="AG344" s="1">
        <v>0</v>
      </c>
      <c r="AH344" s="1">
        <v>0</v>
      </c>
    </row>
    <row r="345" spans="1:34" x14ac:dyDescent="0.2">
      <c r="A345" t="s">
        <v>35</v>
      </c>
      <c r="B345" t="s">
        <v>1305</v>
      </c>
      <c r="C345" t="s">
        <v>1263</v>
      </c>
      <c r="D345" t="s">
        <v>1264</v>
      </c>
      <c r="E345" t="s">
        <v>1244</v>
      </c>
      <c r="F345" t="s">
        <v>1245</v>
      </c>
      <c r="G345" t="s">
        <v>1306</v>
      </c>
      <c r="H345" t="s">
        <v>1307</v>
      </c>
      <c r="I345" t="s">
        <v>37</v>
      </c>
      <c r="J345" t="s">
        <v>54</v>
      </c>
      <c r="K345" t="s">
        <v>1308</v>
      </c>
      <c r="L345" t="s">
        <v>1309</v>
      </c>
      <c r="M345" t="s">
        <v>411</v>
      </c>
      <c r="N345" t="s">
        <v>412</v>
      </c>
      <c r="O345" t="s">
        <v>1310</v>
      </c>
      <c r="P345" t="s">
        <v>1311</v>
      </c>
      <c r="Q345" t="s">
        <v>1312</v>
      </c>
      <c r="R345" t="s">
        <v>1313</v>
      </c>
      <c r="S345" t="s">
        <v>261</v>
      </c>
      <c r="T345" t="s">
        <v>262</v>
      </c>
      <c r="U345" t="s">
        <v>1254</v>
      </c>
      <c r="V345" s="1">
        <v>233010576</v>
      </c>
      <c r="W345" s="1">
        <v>0</v>
      </c>
      <c r="X345" s="1">
        <v>0</v>
      </c>
      <c r="Y345" s="1">
        <v>0</v>
      </c>
      <c r="Z345" s="1">
        <v>0</v>
      </c>
      <c r="AA345" s="1">
        <v>233010576</v>
      </c>
      <c r="AB345" s="1">
        <v>30386667</v>
      </c>
      <c r="AC345" s="1">
        <v>30386667</v>
      </c>
      <c r="AD345" s="1">
        <v>23708667</v>
      </c>
      <c r="AE345" s="1">
        <v>23708667</v>
      </c>
      <c r="AF345" s="1">
        <v>202623909</v>
      </c>
      <c r="AG345" s="1">
        <v>6678000</v>
      </c>
      <c r="AH345" s="1">
        <v>0</v>
      </c>
    </row>
    <row r="346" spans="1:34" x14ac:dyDescent="0.2">
      <c r="A346" t="s">
        <v>35</v>
      </c>
      <c r="B346" t="s">
        <v>1314</v>
      </c>
      <c r="C346" t="s">
        <v>1263</v>
      </c>
      <c r="D346" t="s">
        <v>1264</v>
      </c>
      <c r="E346" t="s">
        <v>1244</v>
      </c>
      <c r="F346" t="s">
        <v>1245</v>
      </c>
      <c r="G346" t="s">
        <v>1315</v>
      </c>
      <c r="H346" t="s">
        <v>1316</v>
      </c>
      <c r="I346" t="s">
        <v>37</v>
      </c>
      <c r="J346" t="s">
        <v>54</v>
      </c>
      <c r="K346" t="s">
        <v>1317</v>
      </c>
      <c r="L346" t="s">
        <v>1318</v>
      </c>
      <c r="M346" t="s">
        <v>411</v>
      </c>
      <c r="N346" t="s">
        <v>412</v>
      </c>
      <c r="O346" t="s">
        <v>1319</v>
      </c>
      <c r="P346" t="s">
        <v>1320</v>
      </c>
      <c r="Q346" t="s">
        <v>1321</v>
      </c>
      <c r="R346" t="s">
        <v>1322</v>
      </c>
      <c r="S346" t="s">
        <v>261</v>
      </c>
      <c r="T346" t="s">
        <v>262</v>
      </c>
      <c r="U346" t="s">
        <v>1254</v>
      </c>
      <c r="V346" s="1">
        <v>100000000</v>
      </c>
      <c r="W346" s="1">
        <v>0</v>
      </c>
      <c r="X346" s="1">
        <v>0</v>
      </c>
      <c r="Y346" s="1">
        <v>0</v>
      </c>
      <c r="Z346" s="1">
        <v>0</v>
      </c>
      <c r="AA346" s="1">
        <v>100000000</v>
      </c>
      <c r="AB346" s="1">
        <v>31440267</v>
      </c>
      <c r="AC346" s="1">
        <v>31440267</v>
      </c>
      <c r="AD346" s="1">
        <v>23066267</v>
      </c>
      <c r="AE346" s="1">
        <v>23066267</v>
      </c>
      <c r="AF346" s="1">
        <v>68559733</v>
      </c>
      <c r="AG346" s="1">
        <v>8374000</v>
      </c>
      <c r="AH346" s="1">
        <v>0</v>
      </c>
    </row>
    <row r="347" spans="1:34" x14ac:dyDescent="0.2">
      <c r="A347" t="s">
        <v>35</v>
      </c>
      <c r="B347" t="s">
        <v>1323</v>
      </c>
      <c r="C347" t="s">
        <v>1263</v>
      </c>
      <c r="D347" t="s">
        <v>1264</v>
      </c>
      <c r="E347" t="s">
        <v>1244</v>
      </c>
      <c r="F347" t="s">
        <v>1245</v>
      </c>
      <c r="G347" t="s">
        <v>1315</v>
      </c>
      <c r="H347" t="s">
        <v>1316</v>
      </c>
      <c r="I347" t="s">
        <v>37</v>
      </c>
      <c r="J347" t="s">
        <v>54</v>
      </c>
      <c r="K347" t="s">
        <v>1324</v>
      </c>
      <c r="L347" t="s">
        <v>1325</v>
      </c>
      <c r="M347" t="s">
        <v>411</v>
      </c>
      <c r="N347" t="s">
        <v>412</v>
      </c>
      <c r="O347" t="s">
        <v>1319</v>
      </c>
      <c r="P347" t="s">
        <v>1320</v>
      </c>
      <c r="Q347" t="s">
        <v>1326</v>
      </c>
      <c r="R347" t="s">
        <v>280</v>
      </c>
      <c r="S347" t="s">
        <v>261</v>
      </c>
      <c r="T347" t="s">
        <v>262</v>
      </c>
      <c r="U347" t="s">
        <v>1254</v>
      </c>
      <c r="V347" s="1">
        <v>16505288</v>
      </c>
      <c r="W347" s="1">
        <v>0</v>
      </c>
      <c r="X347" s="1">
        <v>0</v>
      </c>
      <c r="Y347" s="1">
        <v>0</v>
      </c>
      <c r="Z347" s="1">
        <v>0</v>
      </c>
      <c r="AA347" s="1">
        <v>16505288</v>
      </c>
      <c r="AB347" s="1">
        <v>0</v>
      </c>
      <c r="AC347" s="1">
        <v>0</v>
      </c>
      <c r="AD347" s="1">
        <v>0</v>
      </c>
      <c r="AE347" s="1">
        <v>0</v>
      </c>
      <c r="AF347" s="1">
        <v>16505288</v>
      </c>
      <c r="AG347" s="1">
        <v>0</v>
      </c>
      <c r="AH347" s="1">
        <v>0</v>
      </c>
    </row>
    <row r="348" spans="1:34" x14ac:dyDescent="0.2">
      <c r="A348" t="s">
        <v>35</v>
      </c>
      <c r="B348" t="s">
        <v>1327</v>
      </c>
      <c r="C348" t="s">
        <v>1263</v>
      </c>
      <c r="D348" t="s">
        <v>1264</v>
      </c>
      <c r="E348" t="s">
        <v>480</v>
      </c>
      <c r="F348" t="s">
        <v>481</v>
      </c>
      <c r="G348" t="s">
        <v>979</v>
      </c>
      <c r="H348" t="s">
        <v>980</v>
      </c>
      <c r="I348" t="s">
        <v>37</v>
      </c>
      <c r="J348" t="s">
        <v>54</v>
      </c>
      <c r="K348" t="s">
        <v>1328</v>
      </c>
      <c r="L348" t="s">
        <v>1329</v>
      </c>
      <c r="M348" t="s">
        <v>486</v>
      </c>
      <c r="N348" t="s">
        <v>487</v>
      </c>
      <c r="O348" t="s">
        <v>1330</v>
      </c>
      <c r="P348" t="s">
        <v>1331</v>
      </c>
      <c r="Q348" t="s">
        <v>1332</v>
      </c>
      <c r="R348" t="s">
        <v>941</v>
      </c>
      <c r="S348" t="s">
        <v>261</v>
      </c>
      <c r="T348" t="s">
        <v>262</v>
      </c>
      <c r="U348" t="s">
        <v>1333</v>
      </c>
      <c r="V348" s="1">
        <v>100000000</v>
      </c>
      <c r="W348" s="1">
        <v>0</v>
      </c>
      <c r="X348" s="1">
        <v>0</v>
      </c>
      <c r="Y348" s="1">
        <v>0</v>
      </c>
      <c r="Z348" s="1">
        <v>100000000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</row>
    <row r="349" spans="1:34" x14ac:dyDescent="0.2">
      <c r="A349" t="s">
        <v>35</v>
      </c>
      <c r="B349" t="s">
        <v>1334</v>
      </c>
      <c r="C349" t="s">
        <v>430</v>
      </c>
      <c r="D349" t="s">
        <v>431</v>
      </c>
      <c r="E349" t="s">
        <v>480</v>
      </c>
      <c r="F349" t="s">
        <v>481</v>
      </c>
      <c r="G349" t="s">
        <v>979</v>
      </c>
      <c r="H349" t="s">
        <v>980</v>
      </c>
      <c r="I349" t="s">
        <v>37</v>
      </c>
      <c r="J349" t="s">
        <v>54</v>
      </c>
      <c r="K349" t="s">
        <v>1328</v>
      </c>
      <c r="L349" t="s">
        <v>1329</v>
      </c>
      <c r="M349" t="s">
        <v>486</v>
      </c>
      <c r="N349" t="s">
        <v>487</v>
      </c>
      <c r="O349" t="s">
        <v>1330</v>
      </c>
      <c r="P349" t="s">
        <v>1331</v>
      </c>
      <c r="Q349" t="s">
        <v>1332</v>
      </c>
      <c r="R349" t="s">
        <v>941</v>
      </c>
      <c r="S349" t="s">
        <v>261</v>
      </c>
      <c r="T349" t="s">
        <v>262</v>
      </c>
      <c r="U349" t="s">
        <v>1333</v>
      </c>
      <c r="V349" s="1">
        <v>120000000</v>
      </c>
      <c r="W349" s="1">
        <v>0</v>
      </c>
      <c r="X349" s="1">
        <v>0</v>
      </c>
      <c r="Y349" s="1">
        <v>0</v>
      </c>
      <c r="Z349" s="1">
        <v>120000000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</row>
    <row r="350" spans="1:34" x14ac:dyDescent="0.2">
      <c r="A350" t="s">
        <v>35</v>
      </c>
      <c r="B350" t="s">
        <v>1334</v>
      </c>
      <c r="C350" t="s">
        <v>493</v>
      </c>
      <c r="D350" t="s">
        <v>494</v>
      </c>
      <c r="E350" t="s">
        <v>480</v>
      </c>
      <c r="F350" t="s">
        <v>481</v>
      </c>
      <c r="G350" t="s">
        <v>979</v>
      </c>
      <c r="H350" t="s">
        <v>980</v>
      </c>
      <c r="I350" t="s">
        <v>37</v>
      </c>
      <c r="J350" t="s">
        <v>54</v>
      </c>
      <c r="K350" t="s">
        <v>1328</v>
      </c>
      <c r="L350" t="s">
        <v>1329</v>
      </c>
      <c r="M350" t="s">
        <v>486</v>
      </c>
      <c r="N350" t="s">
        <v>487</v>
      </c>
      <c r="O350" t="s">
        <v>1330</v>
      </c>
      <c r="P350" t="s">
        <v>1331</v>
      </c>
      <c r="Q350" t="s">
        <v>1332</v>
      </c>
      <c r="R350" t="s">
        <v>941</v>
      </c>
      <c r="S350" t="s">
        <v>261</v>
      </c>
      <c r="T350" t="s">
        <v>262</v>
      </c>
      <c r="U350" t="s">
        <v>1333</v>
      </c>
      <c r="V350" s="1">
        <v>0</v>
      </c>
      <c r="W350" s="1">
        <v>0</v>
      </c>
      <c r="X350" s="1">
        <v>0</v>
      </c>
      <c r="Y350" s="1">
        <v>188612738</v>
      </c>
      <c r="Z350" s="1">
        <v>0</v>
      </c>
      <c r="AA350" s="1">
        <v>188612738</v>
      </c>
      <c r="AB350" s="1">
        <v>0</v>
      </c>
      <c r="AC350" s="1">
        <v>0</v>
      </c>
      <c r="AD350" s="1">
        <v>0</v>
      </c>
      <c r="AE350" s="1">
        <v>0</v>
      </c>
      <c r="AF350" s="1">
        <v>188612738</v>
      </c>
      <c r="AG350" s="1">
        <v>0</v>
      </c>
      <c r="AH350" s="1">
        <v>0</v>
      </c>
    </row>
    <row r="351" spans="1:34" x14ac:dyDescent="0.2">
      <c r="A351" t="s">
        <v>35</v>
      </c>
      <c r="B351" t="s">
        <v>1335</v>
      </c>
      <c r="C351" t="s">
        <v>430</v>
      </c>
      <c r="D351" t="s">
        <v>431</v>
      </c>
      <c r="E351" t="s">
        <v>299</v>
      </c>
      <c r="F351" t="s">
        <v>300</v>
      </c>
      <c r="G351" t="s">
        <v>390</v>
      </c>
      <c r="H351" t="s">
        <v>391</v>
      </c>
      <c r="I351" t="s">
        <v>37</v>
      </c>
      <c r="J351" t="s">
        <v>54</v>
      </c>
      <c r="K351" t="s">
        <v>1336</v>
      </c>
      <c r="L351" t="s">
        <v>1337</v>
      </c>
      <c r="M351" t="s">
        <v>305</v>
      </c>
      <c r="N351" t="s">
        <v>306</v>
      </c>
      <c r="O351" t="s">
        <v>1338</v>
      </c>
      <c r="P351" t="s">
        <v>1339</v>
      </c>
      <c r="Q351" t="s">
        <v>1340</v>
      </c>
      <c r="R351" t="s">
        <v>1341</v>
      </c>
      <c r="S351" t="s">
        <v>261</v>
      </c>
      <c r="T351" t="s">
        <v>262</v>
      </c>
      <c r="U351" t="s">
        <v>1342</v>
      </c>
      <c r="V351" s="1">
        <v>350000000</v>
      </c>
      <c r="W351" s="1">
        <v>0</v>
      </c>
      <c r="X351" s="1">
        <v>0</v>
      </c>
      <c r="Y351" s="1">
        <v>0</v>
      </c>
      <c r="Z351" s="1">
        <v>0</v>
      </c>
      <c r="AA351" s="1">
        <v>350000000</v>
      </c>
      <c r="AB351" s="1">
        <v>193243591</v>
      </c>
      <c r="AC351" s="1">
        <v>93906440</v>
      </c>
      <c r="AD351" s="1">
        <v>75944620.799999997</v>
      </c>
      <c r="AE351" s="1">
        <v>75944620.799999997</v>
      </c>
      <c r="AF351" s="1">
        <v>156756409</v>
      </c>
      <c r="AG351" s="1">
        <v>17961819.199999999</v>
      </c>
      <c r="AH351" s="1">
        <v>0</v>
      </c>
    </row>
    <row r="352" spans="1:34" x14ac:dyDescent="0.2">
      <c r="A352" t="s">
        <v>35</v>
      </c>
      <c r="B352" t="s">
        <v>1343</v>
      </c>
      <c r="C352" t="s">
        <v>1238</v>
      </c>
      <c r="D352" t="s">
        <v>1239</v>
      </c>
      <c r="E352" t="s">
        <v>1244</v>
      </c>
      <c r="F352" t="s">
        <v>1245</v>
      </c>
      <c r="G352" t="s">
        <v>1288</v>
      </c>
      <c r="H352" t="s">
        <v>1289</v>
      </c>
      <c r="I352" t="s">
        <v>37</v>
      </c>
      <c r="J352" t="s">
        <v>54</v>
      </c>
      <c r="K352" t="s">
        <v>1290</v>
      </c>
      <c r="L352" t="s">
        <v>1291</v>
      </c>
      <c r="M352" t="s">
        <v>305</v>
      </c>
      <c r="N352" t="s">
        <v>306</v>
      </c>
      <c r="O352" t="s">
        <v>1292</v>
      </c>
      <c r="P352" t="s">
        <v>1293</v>
      </c>
      <c r="Q352" t="s">
        <v>1294</v>
      </c>
      <c r="R352" t="s">
        <v>1295</v>
      </c>
      <c r="S352" t="s">
        <v>261</v>
      </c>
      <c r="T352" t="s">
        <v>262</v>
      </c>
      <c r="U352" t="s">
        <v>1344</v>
      </c>
      <c r="V352" s="1">
        <v>0</v>
      </c>
      <c r="W352" s="1">
        <v>150000000</v>
      </c>
      <c r="X352" s="1">
        <v>0</v>
      </c>
      <c r="Y352" s="1">
        <v>0</v>
      </c>
      <c r="Z352" s="1">
        <v>0</v>
      </c>
      <c r="AA352" s="1">
        <v>150000000</v>
      </c>
      <c r="AB352" s="1">
        <v>0</v>
      </c>
      <c r="AC352" s="1">
        <v>0</v>
      </c>
      <c r="AD352" s="1">
        <v>0</v>
      </c>
      <c r="AE352" s="1">
        <v>0</v>
      </c>
      <c r="AF352" s="1">
        <v>150000000</v>
      </c>
      <c r="AG352" s="1">
        <v>0</v>
      </c>
      <c r="AH352" s="1">
        <v>0</v>
      </c>
    </row>
    <row r="353" spans="1:34" x14ac:dyDescent="0.2">
      <c r="A353" t="s">
        <v>35</v>
      </c>
      <c r="B353" t="s">
        <v>1343</v>
      </c>
      <c r="C353" t="s">
        <v>1238</v>
      </c>
      <c r="D353" t="s">
        <v>1239</v>
      </c>
      <c r="E353" t="s">
        <v>1244</v>
      </c>
      <c r="F353" t="s">
        <v>1245</v>
      </c>
      <c r="G353" t="s">
        <v>1288</v>
      </c>
      <c r="H353" t="s">
        <v>1289</v>
      </c>
      <c r="I353" t="s">
        <v>37</v>
      </c>
      <c r="J353" t="s">
        <v>54</v>
      </c>
      <c r="K353" t="s">
        <v>1297</v>
      </c>
      <c r="L353" t="s">
        <v>1298</v>
      </c>
      <c r="M353" t="s">
        <v>305</v>
      </c>
      <c r="N353" t="s">
        <v>306</v>
      </c>
      <c r="O353" t="s">
        <v>1292</v>
      </c>
      <c r="P353" t="s">
        <v>1293</v>
      </c>
      <c r="Q353" t="s">
        <v>1299</v>
      </c>
      <c r="R353" t="s">
        <v>1300</v>
      </c>
      <c r="S353" t="s">
        <v>261</v>
      </c>
      <c r="T353" t="s">
        <v>262</v>
      </c>
      <c r="U353" t="s">
        <v>1344</v>
      </c>
      <c r="V353" s="1">
        <v>0</v>
      </c>
      <c r="W353" s="1">
        <v>60073033.880000003</v>
      </c>
      <c r="X353" s="1">
        <v>0</v>
      </c>
      <c r="Y353" s="1">
        <v>0</v>
      </c>
      <c r="Z353" s="1">
        <v>0</v>
      </c>
      <c r="AA353" s="1">
        <v>60073033.880000003</v>
      </c>
      <c r="AB353" s="1">
        <v>0</v>
      </c>
      <c r="AC353" s="1">
        <v>0</v>
      </c>
      <c r="AD353" s="1">
        <v>0</v>
      </c>
      <c r="AE353" s="1">
        <v>0</v>
      </c>
      <c r="AF353" s="1">
        <v>60073033.880000003</v>
      </c>
      <c r="AG353" s="1">
        <v>0</v>
      </c>
      <c r="AH353" s="1">
        <v>0</v>
      </c>
    </row>
    <row r="354" spans="1:34" x14ac:dyDescent="0.2">
      <c r="A354" t="s">
        <v>35</v>
      </c>
      <c r="B354" t="s">
        <v>1345</v>
      </c>
      <c r="C354" t="s">
        <v>760</v>
      </c>
      <c r="D354" t="s">
        <v>761</v>
      </c>
      <c r="E354" t="s">
        <v>1244</v>
      </c>
      <c r="F354" t="s">
        <v>1245</v>
      </c>
      <c r="G354" t="s">
        <v>1288</v>
      </c>
      <c r="H354" t="s">
        <v>1289</v>
      </c>
      <c r="I354" t="s">
        <v>37</v>
      </c>
      <c r="J354" t="s">
        <v>54</v>
      </c>
      <c r="K354" t="s">
        <v>1297</v>
      </c>
      <c r="L354" t="s">
        <v>1298</v>
      </c>
      <c r="M354" t="s">
        <v>411</v>
      </c>
      <c r="N354" t="s">
        <v>412</v>
      </c>
      <c r="O354" t="s">
        <v>1292</v>
      </c>
      <c r="P354" t="s">
        <v>1293</v>
      </c>
      <c r="Q354" t="s">
        <v>1299</v>
      </c>
      <c r="R354" t="s">
        <v>1300</v>
      </c>
      <c r="S354" t="s">
        <v>261</v>
      </c>
      <c r="T354" t="s">
        <v>262</v>
      </c>
      <c r="U354" t="s">
        <v>1346</v>
      </c>
      <c r="V354" s="1">
        <v>0</v>
      </c>
      <c r="W354" s="1">
        <v>47553933.539999999</v>
      </c>
      <c r="X354" s="1">
        <v>0</v>
      </c>
      <c r="Y354" s="1">
        <v>0</v>
      </c>
      <c r="Z354" s="1">
        <v>0</v>
      </c>
      <c r="AA354" s="1">
        <v>47553933.539999999</v>
      </c>
      <c r="AB354" s="1">
        <v>0</v>
      </c>
      <c r="AC354" s="1">
        <v>0</v>
      </c>
      <c r="AD354" s="1">
        <v>0</v>
      </c>
      <c r="AE354" s="1">
        <v>0</v>
      </c>
      <c r="AF354" s="1">
        <v>47553933.539999999</v>
      </c>
      <c r="AG354" s="1">
        <v>0</v>
      </c>
      <c r="AH354" s="1">
        <v>0</v>
      </c>
    </row>
    <row r="355" spans="1:34" x14ac:dyDescent="0.2">
      <c r="A355" t="s">
        <v>35</v>
      </c>
      <c r="B355" t="s">
        <v>1347</v>
      </c>
      <c r="C355" t="s">
        <v>619</v>
      </c>
      <c r="D355" t="s">
        <v>620</v>
      </c>
      <c r="E355" t="s">
        <v>299</v>
      </c>
      <c r="F355" t="s">
        <v>300</v>
      </c>
      <c r="G355" t="s">
        <v>390</v>
      </c>
      <c r="H355" t="s">
        <v>391</v>
      </c>
      <c r="I355" t="s">
        <v>37</v>
      </c>
      <c r="J355" t="s">
        <v>54</v>
      </c>
      <c r="K355" t="s">
        <v>1336</v>
      </c>
      <c r="L355" t="s">
        <v>1337</v>
      </c>
      <c r="M355" t="s">
        <v>305</v>
      </c>
      <c r="N355" t="s">
        <v>306</v>
      </c>
      <c r="O355" t="s">
        <v>1338</v>
      </c>
      <c r="P355" t="s">
        <v>1339</v>
      </c>
      <c r="Q355" t="s">
        <v>1340</v>
      </c>
      <c r="R355" t="s">
        <v>1341</v>
      </c>
      <c r="S355" t="s">
        <v>261</v>
      </c>
      <c r="T355" t="s">
        <v>262</v>
      </c>
      <c r="U355" t="s">
        <v>1348</v>
      </c>
      <c r="V355" s="1">
        <v>0</v>
      </c>
      <c r="W355" s="1">
        <v>100000000</v>
      </c>
      <c r="X355" s="1">
        <v>0</v>
      </c>
      <c r="Y355" s="1">
        <v>0</v>
      </c>
      <c r="Z355" s="1">
        <v>0</v>
      </c>
      <c r="AA355" s="1">
        <v>100000000</v>
      </c>
      <c r="AB355" s="1">
        <v>0</v>
      </c>
      <c r="AC355" s="1">
        <v>0</v>
      </c>
      <c r="AD355" s="1">
        <v>0</v>
      </c>
      <c r="AE355" s="1">
        <v>0</v>
      </c>
      <c r="AF355" s="1">
        <v>100000000</v>
      </c>
      <c r="AG355" s="1">
        <v>0</v>
      </c>
      <c r="AH355" s="1">
        <v>0</v>
      </c>
    </row>
    <row r="356" spans="1:34" x14ac:dyDescent="0.2">
      <c r="A356" t="s">
        <v>35</v>
      </c>
      <c r="B356" t="s">
        <v>1349</v>
      </c>
      <c r="C356" t="s">
        <v>50</v>
      </c>
      <c r="D356" t="s">
        <v>51</v>
      </c>
      <c r="E356" t="s">
        <v>480</v>
      </c>
      <c r="F356" t="s">
        <v>481</v>
      </c>
      <c r="G356" t="s">
        <v>979</v>
      </c>
      <c r="H356" t="s">
        <v>980</v>
      </c>
      <c r="I356" t="s">
        <v>37</v>
      </c>
      <c r="J356" t="s">
        <v>54</v>
      </c>
      <c r="K356" t="s">
        <v>1328</v>
      </c>
      <c r="L356" t="s">
        <v>1329</v>
      </c>
      <c r="M356" t="s">
        <v>486</v>
      </c>
      <c r="N356" t="s">
        <v>487</v>
      </c>
      <c r="O356" t="s">
        <v>1330</v>
      </c>
      <c r="P356" t="s">
        <v>1331</v>
      </c>
      <c r="Q356" t="s">
        <v>1332</v>
      </c>
      <c r="R356" t="s">
        <v>941</v>
      </c>
      <c r="S356" t="s">
        <v>261</v>
      </c>
      <c r="T356" t="s">
        <v>262</v>
      </c>
      <c r="U356" t="s">
        <v>1333</v>
      </c>
      <c r="V356" s="1">
        <v>0</v>
      </c>
      <c r="W356" s="1">
        <v>0</v>
      </c>
      <c r="X356" s="1">
        <v>0</v>
      </c>
      <c r="Y356" s="1">
        <v>31387262</v>
      </c>
      <c r="Z356" s="1">
        <v>0</v>
      </c>
      <c r="AA356" s="1">
        <v>31387262</v>
      </c>
      <c r="AB356" s="1">
        <v>0</v>
      </c>
      <c r="AC356" s="1">
        <v>0</v>
      </c>
      <c r="AD356" s="1">
        <v>0</v>
      </c>
      <c r="AE356" s="1">
        <v>0</v>
      </c>
      <c r="AF356" s="1">
        <v>31387262</v>
      </c>
      <c r="AG356" s="1">
        <v>0</v>
      </c>
      <c r="AH356" s="1">
        <v>0</v>
      </c>
    </row>
    <row r="357" spans="1:34" x14ac:dyDescent="0.2">
      <c r="A357" t="s">
        <v>35</v>
      </c>
      <c r="B357" t="s">
        <v>1350</v>
      </c>
      <c r="S357" t="s">
        <v>37</v>
      </c>
      <c r="T357" t="s">
        <v>37</v>
      </c>
      <c r="U357" t="s">
        <v>333</v>
      </c>
      <c r="V357" s="1">
        <v>1554207448</v>
      </c>
      <c r="W357" s="1">
        <v>0</v>
      </c>
      <c r="X357" s="1">
        <v>0</v>
      </c>
      <c r="Y357" s="1">
        <v>40000000</v>
      </c>
      <c r="Z357" s="1">
        <v>0</v>
      </c>
      <c r="AA357" s="1">
        <v>1594207448</v>
      </c>
      <c r="AB357" s="1">
        <v>833269610</v>
      </c>
      <c r="AC357" s="1">
        <v>442064562</v>
      </c>
      <c r="AD357" s="1">
        <v>335987562</v>
      </c>
      <c r="AE357" s="1">
        <v>333019562</v>
      </c>
      <c r="AF357" s="1">
        <v>760937838</v>
      </c>
      <c r="AG357" s="1">
        <v>106077000</v>
      </c>
      <c r="AH357" s="1">
        <v>2968000</v>
      </c>
    </row>
    <row r="358" spans="1:34" x14ac:dyDescent="0.2">
      <c r="A358" t="s">
        <v>35</v>
      </c>
      <c r="B358" t="s">
        <v>1351</v>
      </c>
      <c r="S358" t="s">
        <v>37</v>
      </c>
      <c r="T358" t="s">
        <v>37</v>
      </c>
      <c r="U358" t="s">
        <v>1352</v>
      </c>
      <c r="V358" s="1">
        <v>320000000</v>
      </c>
      <c r="W358" s="1">
        <v>0</v>
      </c>
      <c r="X358" s="1">
        <v>0</v>
      </c>
      <c r="Y358" s="1">
        <v>0</v>
      </c>
      <c r="Z358" s="1">
        <v>0</v>
      </c>
      <c r="AA358" s="1">
        <v>320000000</v>
      </c>
      <c r="AB358" s="1">
        <v>121190296</v>
      </c>
      <c r="AC358" s="1">
        <v>121190296</v>
      </c>
      <c r="AD358" s="1">
        <v>77973296</v>
      </c>
      <c r="AE358" s="1">
        <v>77973296</v>
      </c>
      <c r="AF358" s="1">
        <v>198809704</v>
      </c>
      <c r="AG358" s="1">
        <v>43217000</v>
      </c>
      <c r="AH358" s="1">
        <v>0</v>
      </c>
    </row>
    <row r="359" spans="1:34" x14ac:dyDescent="0.2">
      <c r="A359" t="s">
        <v>35</v>
      </c>
      <c r="B359" t="s">
        <v>1353</v>
      </c>
      <c r="C359" t="s">
        <v>50</v>
      </c>
      <c r="D359" t="s">
        <v>51</v>
      </c>
      <c r="E359" t="s">
        <v>299</v>
      </c>
      <c r="F359" t="s">
        <v>300</v>
      </c>
      <c r="G359" t="s">
        <v>301</v>
      </c>
      <c r="H359" t="s">
        <v>302</v>
      </c>
      <c r="I359" t="s">
        <v>37</v>
      </c>
      <c r="J359" t="s">
        <v>54</v>
      </c>
      <c r="K359" t="s">
        <v>1354</v>
      </c>
      <c r="L359" t="s">
        <v>1355</v>
      </c>
      <c r="M359" t="s">
        <v>305</v>
      </c>
      <c r="N359" t="s">
        <v>306</v>
      </c>
      <c r="O359" t="s">
        <v>1356</v>
      </c>
      <c r="P359" t="s">
        <v>1357</v>
      </c>
      <c r="Q359" t="s">
        <v>1358</v>
      </c>
      <c r="R359" t="s">
        <v>1359</v>
      </c>
      <c r="S359" t="s">
        <v>343</v>
      </c>
      <c r="T359" t="s">
        <v>344</v>
      </c>
      <c r="U359" t="s">
        <v>1360</v>
      </c>
      <c r="V359" s="1">
        <v>320000000</v>
      </c>
      <c r="W359" s="1">
        <v>0</v>
      </c>
      <c r="X359" s="1">
        <v>0</v>
      </c>
      <c r="Y359" s="1">
        <v>0</v>
      </c>
      <c r="Z359" s="1">
        <v>0</v>
      </c>
      <c r="AA359" s="1">
        <v>320000000</v>
      </c>
      <c r="AB359" s="1">
        <v>121190296</v>
      </c>
      <c r="AC359" s="1">
        <v>121190296</v>
      </c>
      <c r="AD359" s="1">
        <v>77973296</v>
      </c>
      <c r="AE359" s="1">
        <v>77973296</v>
      </c>
      <c r="AF359" s="1">
        <v>198809704</v>
      </c>
      <c r="AG359" s="1">
        <v>43217000</v>
      </c>
      <c r="AH359" s="1">
        <v>0</v>
      </c>
    </row>
    <row r="360" spans="1:34" x14ac:dyDescent="0.2">
      <c r="A360" t="s">
        <v>35</v>
      </c>
      <c r="B360" t="s">
        <v>1361</v>
      </c>
      <c r="S360" t="s">
        <v>37</v>
      </c>
      <c r="T360" t="s">
        <v>37</v>
      </c>
      <c r="U360" t="s">
        <v>1362</v>
      </c>
      <c r="V360" s="1">
        <v>537807448</v>
      </c>
      <c r="W360" s="1">
        <v>0</v>
      </c>
      <c r="X360" s="1">
        <v>0</v>
      </c>
      <c r="Y360" s="1">
        <v>0</v>
      </c>
      <c r="Z360" s="1">
        <v>0</v>
      </c>
      <c r="AA360" s="1">
        <v>537807448</v>
      </c>
      <c r="AB360" s="1">
        <v>272355848</v>
      </c>
      <c r="AC360" s="1">
        <v>181150800</v>
      </c>
      <c r="AD360" s="1">
        <v>172650800</v>
      </c>
      <c r="AE360" s="1">
        <v>172650800</v>
      </c>
      <c r="AF360" s="1">
        <v>265451600</v>
      </c>
      <c r="AG360" s="1">
        <v>8500000</v>
      </c>
      <c r="AH360" s="1">
        <v>0</v>
      </c>
    </row>
    <row r="361" spans="1:34" x14ac:dyDescent="0.2">
      <c r="A361" t="s">
        <v>35</v>
      </c>
      <c r="B361" t="s">
        <v>1363</v>
      </c>
      <c r="C361" t="s">
        <v>50</v>
      </c>
      <c r="D361" t="s">
        <v>51</v>
      </c>
      <c r="E361" t="s">
        <v>299</v>
      </c>
      <c r="F361" t="s">
        <v>300</v>
      </c>
      <c r="G361" t="s">
        <v>301</v>
      </c>
      <c r="H361" t="s">
        <v>302</v>
      </c>
      <c r="I361" t="s">
        <v>37</v>
      </c>
      <c r="J361" t="s">
        <v>54</v>
      </c>
      <c r="K361" t="s">
        <v>1364</v>
      </c>
      <c r="L361" t="s">
        <v>1365</v>
      </c>
      <c r="M361" t="s">
        <v>305</v>
      </c>
      <c r="N361" t="s">
        <v>306</v>
      </c>
      <c r="O361" t="s">
        <v>1366</v>
      </c>
      <c r="P361" t="s">
        <v>1367</v>
      </c>
      <c r="Q361" t="s">
        <v>1368</v>
      </c>
      <c r="R361" t="s">
        <v>1369</v>
      </c>
      <c r="S361" t="s">
        <v>343</v>
      </c>
      <c r="T361" t="s">
        <v>344</v>
      </c>
      <c r="U361" t="s">
        <v>1370</v>
      </c>
      <c r="V361" s="1">
        <v>537807448</v>
      </c>
      <c r="W361" s="1">
        <v>0</v>
      </c>
      <c r="X361" s="1">
        <v>0</v>
      </c>
      <c r="Y361" s="1">
        <v>0</v>
      </c>
      <c r="Z361" s="1">
        <v>0</v>
      </c>
      <c r="AA361" s="1">
        <v>537807448</v>
      </c>
      <c r="AB361" s="1">
        <v>272355848</v>
      </c>
      <c r="AC361" s="1">
        <v>181150800</v>
      </c>
      <c r="AD361" s="1">
        <v>172650800</v>
      </c>
      <c r="AE361" s="1">
        <v>172650800</v>
      </c>
      <c r="AF361" s="1">
        <v>265451600</v>
      </c>
      <c r="AG361" s="1">
        <v>8500000</v>
      </c>
      <c r="AH361" s="1">
        <v>0</v>
      </c>
    </row>
    <row r="362" spans="1:34" x14ac:dyDescent="0.2">
      <c r="A362" t="s">
        <v>35</v>
      </c>
      <c r="B362" t="s">
        <v>1371</v>
      </c>
      <c r="S362" t="s">
        <v>37</v>
      </c>
      <c r="T362" t="s">
        <v>37</v>
      </c>
      <c r="U362" t="s">
        <v>1372</v>
      </c>
      <c r="V362" s="1">
        <v>696400000</v>
      </c>
      <c r="W362" s="1">
        <v>0</v>
      </c>
      <c r="X362" s="1">
        <v>0</v>
      </c>
      <c r="Y362" s="1">
        <v>40000000</v>
      </c>
      <c r="Z362" s="1">
        <v>0</v>
      </c>
      <c r="AA362" s="1">
        <v>736400000</v>
      </c>
      <c r="AB362" s="1">
        <v>439723466</v>
      </c>
      <c r="AC362" s="1">
        <v>139723466</v>
      </c>
      <c r="AD362" s="1">
        <v>85363466</v>
      </c>
      <c r="AE362" s="1">
        <v>82395466</v>
      </c>
      <c r="AF362" s="1">
        <v>296676534</v>
      </c>
      <c r="AG362" s="1">
        <v>54360000</v>
      </c>
      <c r="AH362" s="1">
        <v>2968000</v>
      </c>
    </row>
    <row r="363" spans="1:34" x14ac:dyDescent="0.2">
      <c r="A363" t="s">
        <v>35</v>
      </c>
      <c r="B363" t="s">
        <v>1373</v>
      </c>
      <c r="C363" t="s">
        <v>50</v>
      </c>
      <c r="D363" t="s">
        <v>51</v>
      </c>
      <c r="E363" t="s">
        <v>299</v>
      </c>
      <c r="F363" t="s">
        <v>300</v>
      </c>
      <c r="G363" t="s">
        <v>407</v>
      </c>
      <c r="H363" t="s">
        <v>408</v>
      </c>
      <c r="I363" t="s">
        <v>37</v>
      </c>
      <c r="J363" t="s">
        <v>54</v>
      </c>
      <c r="K363" t="s">
        <v>549</v>
      </c>
      <c r="L363" t="s">
        <v>550</v>
      </c>
      <c r="M363" t="s">
        <v>411</v>
      </c>
      <c r="N363" t="s">
        <v>412</v>
      </c>
      <c r="O363" t="s">
        <v>1374</v>
      </c>
      <c r="P363" t="s">
        <v>1375</v>
      </c>
      <c r="Q363" t="s">
        <v>1376</v>
      </c>
      <c r="R363" t="s">
        <v>1377</v>
      </c>
      <c r="S363" t="s">
        <v>343</v>
      </c>
      <c r="T363" t="s">
        <v>344</v>
      </c>
      <c r="U363" t="s">
        <v>1378</v>
      </c>
      <c r="V363" s="1">
        <v>250000000</v>
      </c>
      <c r="W363" s="1">
        <v>0</v>
      </c>
      <c r="X363" s="1">
        <v>0</v>
      </c>
      <c r="Y363" s="1">
        <v>40000000</v>
      </c>
      <c r="Z363" s="1">
        <v>0</v>
      </c>
      <c r="AA363" s="1">
        <v>290000000</v>
      </c>
      <c r="AB363" s="1">
        <v>139723466</v>
      </c>
      <c r="AC363" s="1">
        <v>139723466</v>
      </c>
      <c r="AD363" s="1">
        <v>85363466</v>
      </c>
      <c r="AE363" s="1">
        <v>82395466</v>
      </c>
      <c r="AF363" s="1">
        <v>150276534</v>
      </c>
      <c r="AG363" s="1">
        <v>54360000</v>
      </c>
      <c r="AH363" s="1">
        <v>2968000</v>
      </c>
    </row>
    <row r="364" spans="1:34" x14ac:dyDescent="0.2">
      <c r="A364" t="s">
        <v>35</v>
      </c>
      <c r="B364" t="s">
        <v>1379</v>
      </c>
      <c r="C364" t="s">
        <v>50</v>
      </c>
      <c r="D364" t="s">
        <v>51</v>
      </c>
      <c r="E364" t="s">
        <v>299</v>
      </c>
      <c r="F364" t="s">
        <v>300</v>
      </c>
      <c r="G364" t="s">
        <v>407</v>
      </c>
      <c r="H364" t="s">
        <v>408</v>
      </c>
      <c r="I364" t="s">
        <v>37</v>
      </c>
      <c r="J364" t="s">
        <v>54</v>
      </c>
      <c r="K364" t="s">
        <v>549</v>
      </c>
      <c r="L364" t="s">
        <v>550</v>
      </c>
      <c r="M364" t="s">
        <v>411</v>
      </c>
      <c r="N364" t="s">
        <v>412</v>
      </c>
      <c r="O364" t="s">
        <v>1374</v>
      </c>
      <c r="P364" t="s">
        <v>1375</v>
      </c>
      <c r="Q364" t="s">
        <v>1376</v>
      </c>
      <c r="R364" t="s">
        <v>1377</v>
      </c>
      <c r="S364" t="s">
        <v>343</v>
      </c>
      <c r="T364" t="s">
        <v>344</v>
      </c>
      <c r="U364" t="s">
        <v>1378</v>
      </c>
      <c r="V364" s="1">
        <v>446400000</v>
      </c>
      <c r="W364" s="1">
        <v>0</v>
      </c>
      <c r="X364" s="1">
        <v>0</v>
      </c>
      <c r="Y364" s="1">
        <v>0</v>
      </c>
      <c r="Z364" s="1">
        <v>0</v>
      </c>
      <c r="AA364" s="1">
        <v>446400000</v>
      </c>
      <c r="AB364" s="1">
        <v>300000000</v>
      </c>
      <c r="AC364" s="1">
        <v>0</v>
      </c>
      <c r="AD364" s="1">
        <v>0</v>
      </c>
      <c r="AE364" s="1">
        <v>0</v>
      </c>
      <c r="AF364" s="1">
        <v>146400000</v>
      </c>
      <c r="AG364" s="1">
        <v>0</v>
      </c>
      <c r="AH364" s="1">
        <v>0</v>
      </c>
    </row>
    <row r="365" spans="1:34" x14ac:dyDescent="0.2">
      <c r="A365" t="s">
        <v>35</v>
      </c>
      <c r="B365" t="s">
        <v>1380</v>
      </c>
      <c r="S365" t="s">
        <v>37</v>
      </c>
      <c r="T365" t="s">
        <v>37</v>
      </c>
      <c r="U365" t="s">
        <v>1381</v>
      </c>
      <c r="V365" s="1">
        <v>0</v>
      </c>
      <c r="W365" s="1">
        <v>4909895908.4099998</v>
      </c>
      <c r="X365" s="1">
        <v>2245942813</v>
      </c>
      <c r="Y365" s="1">
        <v>0</v>
      </c>
      <c r="Z365" s="1">
        <v>0</v>
      </c>
      <c r="AA365" s="1">
        <v>2663953095.4099998</v>
      </c>
      <c r="AB365" s="1">
        <v>2663953095.4099998</v>
      </c>
      <c r="AC365" s="1">
        <v>2663953095.4099998</v>
      </c>
      <c r="AD365" s="1">
        <v>1343627974.8499999</v>
      </c>
      <c r="AE365" s="1">
        <v>1343627974.8499999</v>
      </c>
      <c r="AF365" s="1">
        <v>0</v>
      </c>
      <c r="AG365" s="1">
        <v>1320325120.5599999</v>
      </c>
      <c r="AH365" s="1">
        <v>0</v>
      </c>
    </row>
    <row r="366" spans="1:34" x14ac:dyDescent="0.2">
      <c r="A366" t="s">
        <v>35</v>
      </c>
      <c r="B366" t="s">
        <v>1382</v>
      </c>
      <c r="C366" t="s">
        <v>137</v>
      </c>
      <c r="D366" t="s">
        <v>138</v>
      </c>
      <c r="E366" t="s">
        <v>317</v>
      </c>
      <c r="F366" t="s">
        <v>318</v>
      </c>
      <c r="G366" t="s">
        <v>319</v>
      </c>
      <c r="H366" t="s">
        <v>320</v>
      </c>
      <c r="I366" t="s">
        <v>37</v>
      </c>
      <c r="J366" t="s">
        <v>54</v>
      </c>
      <c r="K366" t="s">
        <v>321</v>
      </c>
      <c r="L366" t="s">
        <v>322</v>
      </c>
      <c r="M366" t="s">
        <v>305</v>
      </c>
      <c r="N366" t="s">
        <v>306</v>
      </c>
      <c r="O366" t="s">
        <v>323</v>
      </c>
      <c r="P366" t="s">
        <v>324</v>
      </c>
      <c r="Q366" t="s">
        <v>325</v>
      </c>
      <c r="R366" t="s">
        <v>326</v>
      </c>
      <c r="S366" t="s">
        <v>261</v>
      </c>
      <c r="T366" t="s">
        <v>262</v>
      </c>
      <c r="U366" t="s">
        <v>1383</v>
      </c>
      <c r="V366" s="1">
        <v>0</v>
      </c>
      <c r="W366" s="1">
        <v>135942813</v>
      </c>
      <c r="X366" s="1">
        <v>135942813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</row>
    <row r="367" spans="1:34" x14ac:dyDescent="0.2">
      <c r="A367" t="s">
        <v>35</v>
      </c>
      <c r="B367" t="s">
        <v>1382</v>
      </c>
      <c r="C367" t="s">
        <v>1384</v>
      </c>
      <c r="D367" t="s">
        <v>1385</v>
      </c>
      <c r="E367" t="s">
        <v>317</v>
      </c>
      <c r="F367" t="s">
        <v>318</v>
      </c>
      <c r="G367" t="s">
        <v>319</v>
      </c>
      <c r="H367" t="s">
        <v>320</v>
      </c>
      <c r="I367" t="s">
        <v>37</v>
      </c>
      <c r="J367" t="s">
        <v>54</v>
      </c>
      <c r="K367" t="s">
        <v>321</v>
      </c>
      <c r="L367" t="s">
        <v>322</v>
      </c>
      <c r="M367" t="s">
        <v>305</v>
      </c>
      <c r="N367" t="s">
        <v>306</v>
      </c>
      <c r="O367" t="s">
        <v>323</v>
      </c>
      <c r="P367" t="s">
        <v>324</v>
      </c>
      <c r="Q367" t="s">
        <v>325</v>
      </c>
      <c r="R367" t="s">
        <v>326</v>
      </c>
      <c r="S367" t="s">
        <v>261</v>
      </c>
      <c r="T367" t="s">
        <v>262</v>
      </c>
      <c r="U367" t="s">
        <v>1383</v>
      </c>
      <c r="V367" s="1">
        <v>0</v>
      </c>
      <c r="W367" s="1">
        <v>2110000000</v>
      </c>
      <c r="X367" s="1">
        <v>2110000000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</row>
    <row r="368" spans="1:34" x14ac:dyDescent="0.2">
      <c r="A368" t="s">
        <v>35</v>
      </c>
      <c r="B368" t="s">
        <v>1386</v>
      </c>
      <c r="C368" t="s">
        <v>760</v>
      </c>
      <c r="D368" t="s">
        <v>761</v>
      </c>
      <c r="E368" t="s">
        <v>480</v>
      </c>
      <c r="F368" t="s">
        <v>481</v>
      </c>
      <c r="G368" t="s">
        <v>482</v>
      </c>
      <c r="H368" t="s">
        <v>483</v>
      </c>
      <c r="I368" t="s">
        <v>37</v>
      </c>
      <c r="J368" t="s">
        <v>54</v>
      </c>
      <c r="K368" t="s">
        <v>484</v>
      </c>
      <c r="L368" t="s">
        <v>485</v>
      </c>
      <c r="M368" t="s">
        <v>486</v>
      </c>
      <c r="N368" t="s">
        <v>487</v>
      </c>
      <c r="O368" t="s">
        <v>1387</v>
      </c>
      <c r="P368" t="s">
        <v>1388</v>
      </c>
      <c r="Q368" t="s">
        <v>490</v>
      </c>
      <c r="R368" t="s">
        <v>485</v>
      </c>
      <c r="S368" t="s">
        <v>261</v>
      </c>
      <c r="T368" t="s">
        <v>262</v>
      </c>
      <c r="U368" t="s">
        <v>1389</v>
      </c>
      <c r="V368" s="1">
        <v>0</v>
      </c>
      <c r="W368" s="1">
        <v>2452254041.4099998</v>
      </c>
      <c r="X368" s="1">
        <v>0</v>
      </c>
      <c r="Y368" s="1">
        <v>0</v>
      </c>
      <c r="Z368" s="1">
        <v>0</v>
      </c>
      <c r="AA368" s="1">
        <v>2452254041.4099998</v>
      </c>
      <c r="AB368" s="1">
        <v>2452254041.4099998</v>
      </c>
      <c r="AC368" s="1">
        <v>2452254041.4099998</v>
      </c>
      <c r="AD368" s="1">
        <v>1339694641.8499999</v>
      </c>
      <c r="AE368" s="1">
        <v>1339694641.8499999</v>
      </c>
      <c r="AF368" s="1">
        <v>0</v>
      </c>
      <c r="AG368" s="1">
        <v>1112559399.5599999</v>
      </c>
      <c r="AH368" s="1">
        <v>0</v>
      </c>
    </row>
    <row r="369" spans="1:34" x14ac:dyDescent="0.2">
      <c r="A369" t="s">
        <v>35</v>
      </c>
      <c r="B369" t="s">
        <v>1386</v>
      </c>
      <c r="C369" t="s">
        <v>1390</v>
      </c>
      <c r="D369" t="s">
        <v>1391</v>
      </c>
      <c r="E369" t="s">
        <v>480</v>
      </c>
      <c r="F369" t="s">
        <v>481</v>
      </c>
      <c r="G369" t="s">
        <v>482</v>
      </c>
      <c r="H369" t="s">
        <v>483</v>
      </c>
      <c r="I369" t="s">
        <v>37</v>
      </c>
      <c r="J369" t="s">
        <v>54</v>
      </c>
      <c r="K369" t="s">
        <v>484</v>
      </c>
      <c r="L369" t="s">
        <v>485</v>
      </c>
      <c r="M369" t="s">
        <v>486</v>
      </c>
      <c r="N369" t="s">
        <v>487</v>
      </c>
      <c r="O369" t="s">
        <v>1387</v>
      </c>
      <c r="P369" t="s">
        <v>1388</v>
      </c>
      <c r="Q369" t="s">
        <v>490</v>
      </c>
      <c r="R369" t="s">
        <v>485</v>
      </c>
      <c r="S369" t="s">
        <v>261</v>
      </c>
      <c r="T369" t="s">
        <v>262</v>
      </c>
      <c r="U369" t="s">
        <v>1389</v>
      </c>
      <c r="V369" s="1">
        <v>0</v>
      </c>
      <c r="W369" s="1">
        <v>207765721</v>
      </c>
      <c r="X369" s="1">
        <v>0</v>
      </c>
      <c r="Y369" s="1">
        <v>0</v>
      </c>
      <c r="Z369" s="1">
        <v>0</v>
      </c>
      <c r="AA369" s="1">
        <v>207765721</v>
      </c>
      <c r="AB369" s="1">
        <v>207765721</v>
      </c>
      <c r="AC369" s="1">
        <v>207765721</v>
      </c>
      <c r="AD369" s="1">
        <v>0</v>
      </c>
      <c r="AE369" s="1">
        <v>0</v>
      </c>
      <c r="AF369" s="1">
        <v>0</v>
      </c>
      <c r="AG369" s="1">
        <v>207765721</v>
      </c>
      <c r="AH369" s="1">
        <v>0</v>
      </c>
    </row>
    <row r="370" spans="1:34" x14ac:dyDescent="0.2">
      <c r="A370" t="s">
        <v>35</v>
      </c>
      <c r="B370" t="s">
        <v>1392</v>
      </c>
      <c r="C370" t="s">
        <v>137</v>
      </c>
      <c r="D370" t="s">
        <v>138</v>
      </c>
      <c r="E370" t="s">
        <v>299</v>
      </c>
      <c r="F370" t="s">
        <v>300</v>
      </c>
      <c r="G370" t="s">
        <v>301</v>
      </c>
      <c r="H370" t="s">
        <v>302</v>
      </c>
      <c r="I370" t="s">
        <v>37</v>
      </c>
      <c r="J370" t="s">
        <v>54</v>
      </c>
      <c r="K370" t="s">
        <v>1354</v>
      </c>
      <c r="L370" t="s">
        <v>1355</v>
      </c>
      <c r="M370" t="s">
        <v>1393</v>
      </c>
      <c r="N370" t="s">
        <v>1394</v>
      </c>
      <c r="O370" t="s">
        <v>1395</v>
      </c>
      <c r="P370" t="s">
        <v>1396</v>
      </c>
      <c r="Q370" t="s">
        <v>1358</v>
      </c>
      <c r="R370" t="s">
        <v>1359</v>
      </c>
      <c r="S370" t="s">
        <v>343</v>
      </c>
      <c r="T370" t="s">
        <v>344</v>
      </c>
      <c r="U370" t="s">
        <v>1397</v>
      </c>
      <c r="V370" s="1">
        <v>0</v>
      </c>
      <c r="W370" s="1">
        <v>3933333</v>
      </c>
      <c r="X370" s="1">
        <v>0</v>
      </c>
      <c r="Y370" s="1">
        <v>0</v>
      </c>
      <c r="Z370" s="1">
        <v>0</v>
      </c>
      <c r="AA370" s="1">
        <v>3933333</v>
      </c>
      <c r="AB370" s="1">
        <v>3933333</v>
      </c>
      <c r="AC370" s="1">
        <v>3933333</v>
      </c>
      <c r="AD370" s="1">
        <v>3933333</v>
      </c>
      <c r="AE370" s="1">
        <v>3933333</v>
      </c>
      <c r="AF370" s="1">
        <v>0</v>
      </c>
      <c r="AG370" s="1">
        <v>0</v>
      </c>
      <c r="AH370" s="1">
        <v>0</v>
      </c>
    </row>
    <row r="371" spans="1:34" x14ac:dyDescent="0.2">
      <c r="A371" t="s">
        <v>35</v>
      </c>
      <c r="B371" t="s">
        <v>1398</v>
      </c>
      <c r="S371" t="s">
        <v>37</v>
      </c>
      <c r="T371" t="s">
        <v>37</v>
      </c>
      <c r="U371" t="s">
        <v>181</v>
      </c>
      <c r="V371" s="1">
        <v>3705113728</v>
      </c>
      <c r="W371" s="1">
        <v>355039114.06999999</v>
      </c>
      <c r="X371" s="1">
        <v>0</v>
      </c>
      <c r="Y371" s="1">
        <v>0</v>
      </c>
      <c r="Z371" s="1">
        <v>0</v>
      </c>
      <c r="AA371" s="1">
        <v>4060152842.0700002</v>
      </c>
      <c r="AB371" s="1">
        <v>3749913728</v>
      </c>
      <c r="AC371" s="1">
        <v>2058851496</v>
      </c>
      <c r="AD371" s="1">
        <v>1474051496</v>
      </c>
      <c r="AE371" s="1">
        <v>1474051496</v>
      </c>
      <c r="AF371" s="1">
        <v>310239114.06999999</v>
      </c>
      <c r="AG371" s="1">
        <v>584800000</v>
      </c>
      <c r="AH371" s="1">
        <v>0</v>
      </c>
    </row>
    <row r="372" spans="1:34" x14ac:dyDescent="0.2">
      <c r="A372" t="s">
        <v>35</v>
      </c>
      <c r="B372" t="s">
        <v>1399</v>
      </c>
      <c r="S372" t="s">
        <v>37</v>
      </c>
      <c r="T372" t="s">
        <v>37</v>
      </c>
      <c r="U372" t="s">
        <v>1400</v>
      </c>
      <c r="V372" s="1">
        <v>3705113728</v>
      </c>
      <c r="W372" s="1">
        <v>355039114.06999999</v>
      </c>
      <c r="X372" s="1">
        <v>0</v>
      </c>
      <c r="Y372" s="1">
        <v>0</v>
      </c>
      <c r="Z372" s="1">
        <v>0</v>
      </c>
      <c r="AA372" s="1">
        <v>4060152842.0700002</v>
      </c>
      <c r="AB372" s="1">
        <v>3749913728</v>
      </c>
      <c r="AC372" s="1">
        <v>2058851496</v>
      </c>
      <c r="AD372" s="1">
        <v>1474051496</v>
      </c>
      <c r="AE372" s="1">
        <v>1474051496</v>
      </c>
      <c r="AF372" s="1">
        <v>310239114.06999999</v>
      </c>
      <c r="AG372" s="1">
        <v>584800000</v>
      </c>
      <c r="AH372" s="1">
        <v>0</v>
      </c>
    </row>
    <row r="373" spans="1:34" x14ac:dyDescent="0.2">
      <c r="A373" t="s">
        <v>35</v>
      </c>
      <c r="B373" t="s">
        <v>1401</v>
      </c>
      <c r="S373" t="s">
        <v>37</v>
      </c>
      <c r="T373" t="s">
        <v>37</v>
      </c>
      <c r="U373" t="s">
        <v>1402</v>
      </c>
      <c r="V373" s="1">
        <v>3705113728</v>
      </c>
      <c r="W373" s="1">
        <v>355039114.06999999</v>
      </c>
      <c r="X373" s="1">
        <v>0</v>
      </c>
      <c r="Y373" s="1">
        <v>0</v>
      </c>
      <c r="Z373" s="1">
        <v>0</v>
      </c>
      <c r="AA373" s="1">
        <v>4060152842.0700002</v>
      </c>
      <c r="AB373" s="1">
        <v>3749913728</v>
      </c>
      <c r="AC373" s="1">
        <v>2058851496</v>
      </c>
      <c r="AD373" s="1">
        <v>1474051496</v>
      </c>
      <c r="AE373" s="1">
        <v>1474051496</v>
      </c>
      <c r="AF373" s="1">
        <v>310239114.06999999</v>
      </c>
      <c r="AG373" s="1">
        <v>584800000</v>
      </c>
      <c r="AH373" s="1">
        <v>0</v>
      </c>
    </row>
    <row r="374" spans="1:34" x14ac:dyDescent="0.2">
      <c r="A374" t="s">
        <v>35</v>
      </c>
      <c r="B374" t="s">
        <v>1403</v>
      </c>
      <c r="S374" t="s">
        <v>37</v>
      </c>
      <c r="T374" t="s">
        <v>37</v>
      </c>
      <c r="U374" t="s">
        <v>1404</v>
      </c>
      <c r="V374" s="1">
        <v>3705113728</v>
      </c>
      <c r="W374" s="1">
        <v>355039114.06999999</v>
      </c>
      <c r="X374" s="1">
        <v>0</v>
      </c>
      <c r="Y374" s="1">
        <v>0</v>
      </c>
      <c r="Z374" s="1">
        <v>0</v>
      </c>
      <c r="AA374" s="1">
        <v>4060152842.0700002</v>
      </c>
      <c r="AB374" s="1">
        <v>3749913728</v>
      </c>
      <c r="AC374" s="1">
        <v>2058851496</v>
      </c>
      <c r="AD374" s="1">
        <v>1474051496</v>
      </c>
      <c r="AE374" s="1">
        <v>1474051496</v>
      </c>
      <c r="AF374" s="1">
        <v>310239114.06999999</v>
      </c>
      <c r="AG374" s="1">
        <v>584800000</v>
      </c>
      <c r="AH374" s="1">
        <v>0</v>
      </c>
    </row>
    <row r="375" spans="1:34" x14ac:dyDescent="0.2">
      <c r="A375" t="s">
        <v>35</v>
      </c>
      <c r="B375" t="s">
        <v>1405</v>
      </c>
      <c r="C375" t="s">
        <v>1406</v>
      </c>
      <c r="D375" t="s">
        <v>1407</v>
      </c>
      <c r="E375" t="s">
        <v>480</v>
      </c>
      <c r="F375" t="s">
        <v>481</v>
      </c>
      <c r="G375" t="s">
        <v>979</v>
      </c>
      <c r="H375" t="s">
        <v>980</v>
      </c>
      <c r="I375" t="s">
        <v>37</v>
      </c>
      <c r="J375" t="s">
        <v>54</v>
      </c>
      <c r="K375" t="s">
        <v>981</v>
      </c>
      <c r="L375" t="s">
        <v>982</v>
      </c>
      <c r="M375" t="s">
        <v>486</v>
      </c>
      <c r="N375" t="s">
        <v>487</v>
      </c>
      <c r="O375" t="s">
        <v>983</v>
      </c>
      <c r="P375" t="s">
        <v>984</v>
      </c>
      <c r="Q375" t="s">
        <v>985</v>
      </c>
      <c r="R375" t="s">
        <v>986</v>
      </c>
      <c r="S375" t="s">
        <v>261</v>
      </c>
      <c r="T375" t="s">
        <v>262</v>
      </c>
      <c r="U375" t="s">
        <v>1408</v>
      </c>
      <c r="V375" s="1">
        <v>870000000</v>
      </c>
      <c r="W375" s="1">
        <v>0</v>
      </c>
      <c r="X375" s="1">
        <v>0</v>
      </c>
      <c r="Y375" s="1">
        <v>0</v>
      </c>
      <c r="Z375" s="1">
        <v>0</v>
      </c>
      <c r="AA375" s="1">
        <v>870000000</v>
      </c>
      <c r="AB375" s="1">
        <v>850000000</v>
      </c>
      <c r="AC375" s="1">
        <v>849465060</v>
      </c>
      <c r="AD375" s="1">
        <v>329465060</v>
      </c>
      <c r="AE375" s="1">
        <v>329465060</v>
      </c>
      <c r="AF375" s="1">
        <v>20000000</v>
      </c>
      <c r="AG375" s="1">
        <v>520000000</v>
      </c>
      <c r="AH375" s="1">
        <v>0</v>
      </c>
    </row>
    <row r="376" spans="1:34" x14ac:dyDescent="0.2">
      <c r="A376" t="s">
        <v>35</v>
      </c>
      <c r="B376" t="s">
        <v>1409</v>
      </c>
      <c r="C376" t="s">
        <v>1406</v>
      </c>
      <c r="D376" t="s">
        <v>1407</v>
      </c>
      <c r="E376" t="s">
        <v>480</v>
      </c>
      <c r="F376" t="s">
        <v>481</v>
      </c>
      <c r="G376" t="s">
        <v>979</v>
      </c>
      <c r="H376" t="s">
        <v>980</v>
      </c>
      <c r="I376" t="s">
        <v>37</v>
      </c>
      <c r="J376" t="s">
        <v>54</v>
      </c>
      <c r="K376" t="s">
        <v>981</v>
      </c>
      <c r="L376" t="s">
        <v>982</v>
      </c>
      <c r="M376" t="s">
        <v>486</v>
      </c>
      <c r="N376" t="s">
        <v>487</v>
      </c>
      <c r="O376" t="s">
        <v>983</v>
      </c>
      <c r="P376" t="s">
        <v>984</v>
      </c>
      <c r="Q376" t="s">
        <v>985</v>
      </c>
      <c r="R376" t="s">
        <v>986</v>
      </c>
      <c r="S376" t="s">
        <v>261</v>
      </c>
      <c r="T376" t="s">
        <v>262</v>
      </c>
      <c r="U376" t="s">
        <v>1410</v>
      </c>
      <c r="V376" s="1">
        <v>1235113728</v>
      </c>
      <c r="W376" s="1">
        <v>139063164</v>
      </c>
      <c r="X376" s="1">
        <v>0</v>
      </c>
      <c r="Y376" s="1">
        <v>0</v>
      </c>
      <c r="Z376" s="1">
        <v>0</v>
      </c>
      <c r="AA376" s="1">
        <v>1374176892</v>
      </c>
      <c r="AB376" s="1">
        <v>1299913728</v>
      </c>
      <c r="AC376" s="1">
        <v>419607245</v>
      </c>
      <c r="AD376" s="1">
        <v>354807245</v>
      </c>
      <c r="AE376" s="1">
        <v>354807245</v>
      </c>
      <c r="AF376" s="1">
        <v>74263164</v>
      </c>
      <c r="AG376" s="1">
        <v>64800000</v>
      </c>
      <c r="AH376" s="1">
        <v>0</v>
      </c>
    </row>
    <row r="377" spans="1:34" x14ac:dyDescent="0.2">
      <c r="A377" t="s">
        <v>35</v>
      </c>
      <c r="B377" t="s">
        <v>1411</v>
      </c>
      <c r="C377" t="s">
        <v>1406</v>
      </c>
      <c r="D377" t="s">
        <v>1407</v>
      </c>
      <c r="E377" t="s">
        <v>480</v>
      </c>
      <c r="F377" t="s">
        <v>481</v>
      </c>
      <c r="G377" t="s">
        <v>979</v>
      </c>
      <c r="H377" t="s">
        <v>980</v>
      </c>
      <c r="I377" t="s">
        <v>37</v>
      </c>
      <c r="J377" t="s">
        <v>54</v>
      </c>
      <c r="K377" t="s">
        <v>981</v>
      </c>
      <c r="L377" t="s">
        <v>982</v>
      </c>
      <c r="M377" t="s">
        <v>486</v>
      </c>
      <c r="N377" t="s">
        <v>487</v>
      </c>
      <c r="O377" t="s">
        <v>983</v>
      </c>
      <c r="P377" t="s">
        <v>984</v>
      </c>
      <c r="Q377" t="s">
        <v>985</v>
      </c>
      <c r="R377" t="s">
        <v>986</v>
      </c>
      <c r="S377" t="s">
        <v>261</v>
      </c>
      <c r="T377" t="s">
        <v>262</v>
      </c>
      <c r="U377" t="s">
        <v>1412</v>
      </c>
      <c r="V377" s="1">
        <v>1600000000</v>
      </c>
      <c r="W377" s="1">
        <v>200000000</v>
      </c>
      <c r="X377" s="1">
        <v>0</v>
      </c>
      <c r="Y377" s="1">
        <v>0</v>
      </c>
      <c r="Z377" s="1">
        <v>0</v>
      </c>
      <c r="AA377" s="1">
        <v>1800000000</v>
      </c>
      <c r="AB377" s="1">
        <v>1600000000</v>
      </c>
      <c r="AC377" s="1">
        <v>789779191</v>
      </c>
      <c r="AD377" s="1">
        <v>789779191</v>
      </c>
      <c r="AE377" s="1">
        <v>789779191</v>
      </c>
      <c r="AF377" s="1">
        <v>200000000</v>
      </c>
      <c r="AG377" s="1">
        <v>0</v>
      </c>
      <c r="AH377" s="1">
        <v>0</v>
      </c>
    </row>
    <row r="378" spans="1:34" x14ac:dyDescent="0.2">
      <c r="A378" t="s">
        <v>35</v>
      </c>
      <c r="B378" t="s">
        <v>1413</v>
      </c>
      <c r="C378" t="s">
        <v>1414</v>
      </c>
      <c r="D378" t="s">
        <v>1415</v>
      </c>
      <c r="E378" t="s">
        <v>480</v>
      </c>
      <c r="F378" t="s">
        <v>481</v>
      </c>
      <c r="G378" t="s">
        <v>979</v>
      </c>
      <c r="H378" t="s">
        <v>980</v>
      </c>
      <c r="I378" t="s">
        <v>37</v>
      </c>
      <c r="J378" t="s">
        <v>54</v>
      </c>
      <c r="K378" t="s">
        <v>981</v>
      </c>
      <c r="L378" t="s">
        <v>982</v>
      </c>
      <c r="M378" t="s">
        <v>486</v>
      </c>
      <c r="N378" t="s">
        <v>487</v>
      </c>
      <c r="O378" t="s">
        <v>983</v>
      </c>
      <c r="P378" t="s">
        <v>984</v>
      </c>
      <c r="Q378" t="s">
        <v>985</v>
      </c>
      <c r="R378" t="s">
        <v>986</v>
      </c>
      <c r="S378" t="s">
        <v>261</v>
      </c>
      <c r="T378" t="s">
        <v>262</v>
      </c>
      <c r="U378" t="s">
        <v>1416</v>
      </c>
      <c r="V378" s="1">
        <v>0</v>
      </c>
      <c r="W378" s="1">
        <v>15975950.07</v>
      </c>
      <c r="X378" s="1">
        <v>0</v>
      </c>
      <c r="Y378" s="1">
        <v>0</v>
      </c>
      <c r="Z378" s="1">
        <v>0</v>
      </c>
      <c r="AA378" s="1">
        <v>15975950.07</v>
      </c>
      <c r="AB378" s="1">
        <v>0</v>
      </c>
      <c r="AC378" s="1">
        <v>0</v>
      </c>
      <c r="AD378" s="1">
        <v>0</v>
      </c>
      <c r="AE378" s="1">
        <v>0</v>
      </c>
      <c r="AF378" s="1">
        <v>15975950.07</v>
      </c>
      <c r="AG378" s="1">
        <v>0</v>
      </c>
      <c r="AH378" s="1">
        <v>0</v>
      </c>
    </row>
    <row r="379" spans="1:34" hidden="1" x14ac:dyDescent="0.2">
      <c r="A379" t="s">
        <v>1417</v>
      </c>
      <c r="B379" t="s">
        <v>36</v>
      </c>
      <c r="S379" t="s">
        <v>37</v>
      </c>
      <c r="T379" t="s">
        <v>37</v>
      </c>
      <c r="U379" t="s">
        <v>1418</v>
      </c>
      <c r="V379" s="1">
        <v>765439107</v>
      </c>
      <c r="W379" s="1">
        <v>0</v>
      </c>
      <c r="X379" s="1">
        <v>0</v>
      </c>
      <c r="Y379" s="1">
        <v>14025000</v>
      </c>
      <c r="Z379" s="1">
        <v>14025000</v>
      </c>
      <c r="AA379" s="1">
        <v>765439107</v>
      </c>
      <c r="AB379" s="1">
        <v>536055141</v>
      </c>
      <c r="AC379" s="1">
        <v>485255374</v>
      </c>
      <c r="AD379" s="1">
        <v>331275451</v>
      </c>
      <c r="AE379" s="1">
        <v>328750159</v>
      </c>
      <c r="AF379" s="1">
        <v>229383966</v>
      </c>
      <c r="AG379" s="1">
        <v>153979923</v>
      </c>
      <c r="AH379" s="1">
        <v>2525292</v>
      </c>
    </row>
    <row r="380" spans="1:34" hidden="1" x14ac:dyDescent="0.2">
      <c r="A380" t="s">
        <v>1417</v>
      </c>
      <c r="B380" t="s">
        <v>39</v>
      </c>
      <c r="S380" t="s">
        <v>37</v>
      </c>
      <c r="T380" t="s">
        <v>37</v>
      </c>
      <c r="U380" t="s">
        <v>40</v>
      </c>
      <c r="V380" s="1">
        <v>765439107</v>
      </c>
      <c r="W380" s="1">
        <v>0</v>
      </c>
      <c r="X380" s="1">
        <v>0</v>
      </c>
      <c r="Y380" s="1">
        <v>14025000</v>
      </c>
      <c r="Z380" s="1">
        <v>14025000</v>
      </c>
      <c r="AA380" s="1">
        <v>765439107</v>
      </c>
      <c r="AB380" s="1">
        <v>536055141</v>
      </c>
      <c r="AC380" s="1">
        <v>485255374</v>
      </c>
      <c r="AD380" s="1">
        <v>331275451</v>
      </c>
      <c r="AE380" s="1">
        <v>328750159</v>
      </c>
      <c r="AF380" s="1">
        <v>229383966</v>
      </c>
      <c r="AG380" s="1">
        <v>153979923</v>
      </c>
      <c r="AH380" s="1">
        <v>2525292</v>
      </c>
    </row>
    <row r="381" spans="1:34" hidden="1" x14ac:dyDescent="0.2">
      <c r="A381" t="s">
        <v>1417</v>
      </c>
      <c r="B381" t="s">
        <v>41</v>
      </c>
      <c r="S381" t="s">
        <v>37</v>
      </c>
      <c r="T381" t="s">
        <v>37</v>
      </c>
      <c r="U381" t="s">
        <v>42</v>
      </c>
      <c r="V381" s="1">
        <v>532434107</v>
      </c>
      <c r="W381" s="1">
        <v>0</v>
      </c>
      <c r="X381" s="1">
        <v>0</v>
      </c>
      <c r="Y381" s="1">
        <v>825000</v>
      </c>
      <c r="Z381" s="1">
        <v>0</v>
      </c>
      <c r="AA381" s="1">
        <v>533259107</v>
      </c>
      <c r="AB381" s="1">
        <v>341380141</v>
      </c>
      <c r="AC381" s="1">
        <v>337047240</v>
      </c>
      <c r="AD381" s="1">
        <v>241342317</v>
      </c>
      <c r="AE381" s="1">
        <v>238817025</v>
      </c>
      <c r="AF381" s="1">
        <v>191878966</v>
      </c>
      <c r="AG381" s="1">
        <v>95704923</v>
      </c>
      <c r="AH381" s="1">
        <v>2525292</v>
      </c>
    </row>
    <row r="382" spans="1:34" hidden="1" x14ac:dyDescent="0.2">
      <c r="A382" t="s">
        <v>1417</v>
      </c>
      <c r="B382" t="s">
        <v>43</v>
      </c>
      <c r="S382" t="s">
        <v>37</v>
      </c>
      <c r="T382" t="s">
        <v>37</v>
      </c>
      <c r="U382" t="s">
        <v>44</v>
      </c>
      <c r="V382" s="1">
        <v>532434107</v>
      </c>
      <c r="W382" s="1">
        <v>0</v>
      </c>
      <c r="X382" s="1">
        <v>0</v>
      </c>
      <c r="Y382" s="1">
        <v>825000</v>
      </c>
      <c r="Z382" s="1">
        <v>0</v>
      </c>
      <c r="AA382" s="1">
        <v>533259107</v>
      </c>
      <c r="AB382" s="1">
        <v>341380141</v>
      </c>
      <c r="AC382" s="1">
        <v>337047240</v>
      </c>
      <c r="AD382" s="1">
        <v>241342317</v>
      </c>
      <c r="AE382" s="1">
        <v>238817025</v>
      </c>
      <c r="AF382" s="1">
        <v>191878966</v>
      </c>
      <c r="AG382" s="1">
        <v>95704923</v>
      </c>
      <c r="AH382" s="1">
        <v>2525292</v>
      </c>
    </row>
    <row r="383" spans="1:34" hidden="1" x14ac:dyDescent="0.2">
      <c r="A383" t="s">
        <v>1417</v>
      </c>
      <c r="B383" t="s">
        <v>45</v>
      </c>
      <c r="S383" t="s">
        <v>37</v>
      </c>
      <c r="T383" t="s">
        <v>37</v>
      </c>
      <c r="U383" t="s">
        <v>46</v>
      </c>
      <c r="V383" s="1">
        <v>146354000</v>
      </c>
      <c r="W383" s="1">
        <v>0</v>
      </c>
      <c r="X383" s="1">
        <v>0</v>
      </c>
      <c r="Y383" s="1">
        <v>825000</v>
      </c>
      <c r="Z383" s="1">
        <v>0</v>
      </c>
      <c r="AA383" s="1">
        <v>147179000</v>
      </c>
      <c r="AB383" s="1">
        <v>144949106</v>
      </c>
      <c r="AC383" s="1">
        <v>141501284</v>
      </c>
      <c r="AD383" s="1">
        <v>70059455</v>
      </c>
      <c r="AE383" s="1">
        <v>70059455</v>
      </c>
      <c r="AF383" s="1">
        <v>2229894</v>
      </c>
      <c r="AG383" s="1">
        <v>71441829</v>
      </c>
      <c r="AH383" s="1">
        <v>0</v>
      </c>
    </row>
    <row r="384" spans="1:34" hidden="1" x14ac:dyDescent="0.2">
      <c r="A384" t="s">
        <v>1417</v>
      </c>
      <c r="B384" t="s">
        <v>47</v>
      </c>
      <c r="S384" t="s">
        <v>37</v>
      </c>
      <c r="T384" t="s">
        <v>37</v>
      </c>
      <c r="U384" t="s">
        <v>48</v>
      </c>
      <c r="V384" s="1">
        <v>146354000</v>
      </c>
      <c r="W384" s="1">
        <v>0</v>
      </c>
      <c r="X384" s="1">
        <v>0</v>
      </c>
      <c r="Y384" s="1">
        <v>825000</v>
      </c>
      <c r="Z384" s="1">
        <v>0</v>
      </c>
      <c r="AA384" s="1">
        <v>147179000</v>
      </c>
      <c r="AB384" s="1">
        <v>144949106</v>
      </c>
      <c r="AC384" s="1">
        <v>141501284</v>
      </c>
      <c r="AD384" s="1">
        <v>70059455</v>
      </c>
      <c r="AE384" s="1">
        <v>70059455</v>
      </c>
      <c r="AF384" s="1">
        <v>2229894</v>
      </c>
      <c r="AG384" s="1">
        <v>71441829</v>
      </c>
      <c r="AH384" s="1">
        <v>0</v>
      </c>
    </row>
    <row r="385" spans="1:34" hidden="1" x14ac:dyDescent="0.2">
      <c r="A385" t="s">
        <v>1417</v>
      </c>
      <c r="B385" t="s">
        <v>49</v>
      </c>
      <c r="C385" t="s">
        <v>50</v>
      </c>
      <c r="D385" t="s">
        <v>51</v>
      </c>
      <c r="E385" t="s">
        <v>37</v>
      </c>
      <c r="F385" t="s">
        <v>52</v>
      </c>
      <c r="G385" t="s">
        <v>37</v>
      </c>
      <c r="H385" t="s">
        <v>53</v>
      </c>
      <c r="I385" t="s">
        <v>37</v>
      </c>
      <c r="J385" t="s">
        <v>54</v>
      </c>
      <c r="K385" t="s">
        <v>37</v>
      </c>
      <c r="L385" t="s">
        <v>54</v>
      </c>
      <c r="M385" t="s">
        <v>37</v>
      </c>
      <c r="N385" t="s">
        <v>54</v>
      </c>
      <c r="O385" t="s">
        <v>37</v>
      </c>
      <c r="P385" t="s">
        <v>55</v>
      </c>
      <c r="Q385" t="s">
        <v>37</v>
      </c>
      <c r="R385" t="s">
        <v>54</v>
      </c>
      <c r="S385" t="s">
        <v>37</v>
      </c>
      <c r="T385" t="s">
        <v>55</v>
      </c>
      <c r="U385" t="s">
        <v>56</v>
      </c>
      <c r="V385" s="1">
        <v>113993000</v>
      </c>
      <c r="W385" s="1">
        <v>0</v>
      </c>
      <c r="X385" s="1">
        <v>0</v>
      </c>
      <c r="Y385" s="1">
        <v>0</v>
      </c>
      <c r="Z385" s="1">
        <v>0</v>
      </c>
      <c r="AA385" s="1">
        <v>113993000</v>
      </c>
      <c r="AB385" s="1">
        <v>113993000</v>
      </c>
      <c r="AC385" s="1">
        <v>113993000</v>
      </c>
      <c r="AD385" s="1">
        <v>55293321</v>
      </c>
      <c r="AE385" s="1">
        <v>55293321</v>
      </c>
      <c r="AF385" s="1">
        <v>0</v>
      </c>
      <c r="AG385" s="1">
        <v>58699679</v>
      </c>
      <c r="AH385" s="1">
        <v>0</v>
      </c>
    </row>
    <row r="386" spans="1:34" hidden="1" x14ac:dyDescent="0.2">
      <c r="A386" t="s">
        <v>1417</v>
      </c>
      <c r="B386" t="s">
        <v>61</v>
      </c>
      <c r="C386" t="s">
        <v>50</v>
      </c>
      <c r="D386" t="s">
        <v>51</v>
      </c>
      <c r="E386" t="s">
        <v>37</v>
      </c>
      <c r="F386" t="s">
        <v>52</v>
      </c>
      <c r="G386" t="s">
        <v>37</v>
      </c>
      <c r="H386" t="s">
        <v>53</v>
      </c>
      <c r="I386" t="s">
        <v>37</v>
      </c>
      <c r="J386" t="s">
        <v>54</v>
      </c>
      <c r="K386" t="s">
        <v>37</v>
      </c>
      <c r="L386" t="s">
        <v>54</v>
      </c>
      <c r="M386" t="s">
        <v>37</v>
      </c>
      <c r="N386" t="s">
        <v>54</v>
      </c>
      <c r="O386" t="s">
        <v>37</v>
      </c>
      <c r="P386" t="s">
        <v>55</v>
      </c>
      <c r="Q386" t="s">
        <v>37</v>
      </c>
      <c r="R386" t="s">
        <v>54</v>
      </c>
      <c r="S386" t="s">
        <v>37</v>
      </c>
      <c r="T386" t="s">
        <v>55</v>
      </c>
      <c r="U386" t="s">
        <v>62</v>
      </c>
      <c r="V386" s="1">
        <v>1240000</v>
      </c>
      <c r="W386" s="1">
        <v>0</v>
      </c>
      <c r="X386" s="1">
        <v>0</v>
      </c>
      <c r="Y386" s="1">
        <v>80000</v>
      </c>
      <c r="Z386" s="1">
        <v>0</v>
      </c>
      <c r="AA386" s="1">
        <v>1320000</v>
      </c>
      <c r="AB386" s="1">
        <v>1240000</v>
      </c>
      <c r="AC386" s="1">
        <v>1240000</v>
      </c>
      <c r="AD386" s="1">
        <v>541193</v>
      </c>
      <c r="AE386" s="1">
        <v>541193</v>
      </c>
      <c r="AF386" s="1">
        <v>80000</v>
      </c>
      <c r="AG386" s="1">
        <v>698807</v>
      </c>
      <c r="AH386" s="1">
        <v>0</v>
      </c>
    </row>
    <row r="387" spans="1:34" hidden="1" x14ac:dyDescent="0.2">
      <c r="A387" t="s">
        <v>1417</v>
      </c>
      <c r="B387" t="s">
        <v>65</v>
      </c>
      <c r="C387" t="s">
        <v>50</v>
      </c>
      <c r="D387" t="s">
        <v>51</v>
      </c>
      <c r="E387" t="s">
        <v>37</v>
      </c>
      <c r="F387" t="s">
        <v>52</v>
      </c>
      <c r="G387" t="s">
        <v>37</v>
      </c>
      <c r="H387" t="s">
        <v>53</v>
      </c>
      <c r="I387" t="s">
        <v>37</v>
      </c>
      <c r="J387" t="s">
        <v>54</v>
      </c>
      <c r="K387" t="s">
        <v>37</v>
      </c>
      <c r="L387" t="s">
        <v>54</v>
      </c>
      <c r="M387" t="s">
        <v>37</v>
      </c>
      <c r="N387" t="s">
        <v>54</v>
      </c>
      <c r="O387" t="s">
        <v>37</v>
      </c>
      <c r="P387" t="s">
        <v>55</v>
      </c>
      <c r="Q387" t="s">
        <v>37</v>
      </c>
      <c r="R387" t="s">
        <v>54</v>
      </c>
      <c r="S387" t="s">
        <v>37</v>
      </c>
      <c r="T387" t="s">
        <v>55</v>
      </c>
      <c r="U387" t="s">
        <v>66</v>
      </c>
      <c r="V387" s="1">
        <v>2130000</v>
      </c>
      <c r="W387" s="1">
        <v>0</v>
      </c>
      <c r="X387" s="1">
        <v>0</v>
      </c>
      <c r="Y387" s="1">
        <v>270000</v>
      </c>
      <c r="Z387" s="1">
        <v>0</v>
      </c>
      <c r="AA387" s="1">
        <v>2400000</v>
      </c>
      <c r="AB387" s="1">
        <v>2130000</v>
      </c>
      <c r="AC387" s="1">
        <v>2130000</v>
      </c>
      <c r="AD387" s="1">
        <v>1086667</v>
      </c>
      <c r="AE387" s="1">
        <v>1086667</v>
      </c>
      <c r="AF387" s="1">
        <v>270000</v>
      </c>
      <c r="AG387" s="1">
        <v>1043333</v>
      </c>
      <c r="AH387" s="1">
        <v>0</v>
      </c>
    </row>
    <row r="388" spans="1:34" hidden="1" x14ac:dyDescent="0.2">
      <c r="A388" t="s">
        <v>1417</v>
      </c>
      <c r="B388" t="s">
        <v>67</v>
      </c>
      <c r="C388" t="s">
        <v>50</v>
      </c>
      <c r="D388" t="s">
        <v>51</v>
      </c>
      <c r="E388" t="s">
        <v>37</v>
      </c>
      <c r="F388" t="s">
        <v>52</v>
      </c>
      <c r="G388" t="s">
        <v>37</v>
      </c>
      <c r="H388" t="s">
        <v>53</v>
      </c>
      <c r="I388" t="s">
        <v>37</v>
      </c>
      <c r="J388" t="s">
        <v>54</v>
      </c>
      <c r="K388" t="s">
        <v>37</v>
      </c>
      <c r="L388" t="s">
        <v>54</v>
      </c>
      <c r="M388" t="s">
        <v>37</v>
      </c>
      <c r="N388" t="s">
        <v>54</v>
      </c>
      <c r="O388" t="s">
        <v>37</v>
      </c>
      <c r="P388" t="s">
        <v>55</v>
      </c>
      <c r="Q388" t="s">
        <v>37</v>
      </c>
      <c r="R388" t="s">
        <v>54</v>
      </c>
      <c r="S388" t="s">
        <v>37</v>
      </c>
      <c r="T388" t="s">
        <v>55</v>
      </c>
      <c r="U388" t="s">
        <v>68</v>
      </c>
      <c r="V388" s="1">
        <v>8300000</v>
      </c>
      <c r="W388" s="1">
        <v>0</v>
      </c>
      <c r="X388" s="1">
        <v>0</v>
      </c>
      <c r="Y388" s="1">
        <v>475000</v>
      </c>
      <c r="Z388" s="1">
        <v>0</v>
      </c>
      <c r="AA388" s="1">
        <v>8775000</v>
      </c>
      <c r="AB388" s="1">
        <v>8300000</v>
      </c>
      <c r="AC388" s="1">
        <v>4852178</v>
      </c>
      <c r="AD388" s="1">
        <v>4852168</v>
      </c>
      <c r="AE388" s="1">
        <v>4852168</v>
      </c>
      <c r="AF388" s="1">
        <v>475000</v>
      </c>
      <c r="AG388" s="1">
        <v>10</v>
      </c>
      <c r="AH388" s="1">
        <v>0</v>
      </c>
    </row>
    <row r="389" spans="1:34" hidden="1" x14ac:dyDescent="0.2">
      <c r="A389" t="s">
        <v>1417</v>
      </c>
      <c r="B389" t="s">
        <v>69</v>
      </c>
      <c r="C389" t="s">
        <v>50</v>
      </c>
      <c r="D389" t="s">
        <v>51</v>
      </c>
      <c r="E389" t="s">
        <v>37</v>
      </c>
      <c r="F389" t="s">
        <v>52</v>
      </c>
      <c r="G389" t="s">
        <v>37</v>
      </c>
      <c r="H389" t="s">
        <v>53</v>
      </c>
      <c r="I389" t="s">
        <v>37</v>
      </c>
      <c r="J389" t="s">
        <v>54</v>
      </c>
      <c r="K389" t="s">
        <v>37</v>
      </c>
      <c r="L389" t="s">
        <v>54</v>
      </c>
      <c r="M389" t="s">
        <v>37</v>
      </c>
      <c r="N389" t="s">
        <v>54</v>
      </c>
      <c r="O389" t="s">
        <v>37</v>
      </c>
      <c r="P389" t="s">
        <v>55</v>
      </c>
      <c r="Q389" t="s">
        <v>37</v>
      </c>
      <c r="R389" t="s">
        <v>54</v>
      </c>
      <c r="S389" t="s">
        <v>37</v>
      </c>
      <c r="T389" t="s">
        <v>55</v>
      </c>
      <c r="U389" t="s">
        <v>70</v>
      </c>
      <c r="V389" s="1">
        <v>4800000</v>
      </c>
      <c r="W389" s="1">
        <v>0</v>
      </c>
      <c r="X389" s="1">
        <v>0</v>
      </c>
      <c r="Y389" s="1">
        <v>0</v>
      </c>
      <c r="Z389" s="1">
        <v>0</v>
      </c>
      <c r="AA389" s="1">
        <v>4800000</v>
      </c>
      <c r="AB389" s="1">
        <v>3447427</v>
      </c>
      <c r="AC389" s="1">
        <v>3447427</v>
      </c>
      <c r="AD389" s="1">
        <v>3447427</v>
      </c>
      <c r="AE389" s="1">
        <v>3447427</v>
      </c>
      <c r="AF389" s="1">
        <v>1352573</v>
      </c>
      <c r="AG389" s="1">
        <v>0</v>
      </c>
      <c r="AH389" s="1">
        <v>0</v>
      </c>
    </row>
    <row r="390" spans="1:34" hidden="1" x14ac:dyDescent="0.2">
      <c r="A390" t="s">
        <v>1417</v>
      </c>
      <c r="B390" t="s">
        <v>71</v>
      </c>
      <c r="S390" t="s">
        <v>37</v>
      </c>
      <c r="T390" t="s">
        <v>37</v>
      </c>
      <c r="U390" t="s">
        <v>72</v>
      </c>
      <c r="V390" s="1">
        <v>15890000</v>
      </c>
      <c r="W390" s="1">
        <v>0</v>
      </c>
      <c r="X390" s="1">
        <v>0</v>
      </c>
      <c r="Y390" s="1">
        <v>0</v>
      </c>
      <c r="Z390" s="1">
        <v>0</v>
      </c>
      <c r="AA390" s="1">
        <v>15890000</v>
      </c>
      <c r="AB390" s="1">
        <v>15838679</v>
      </c>
      <c r="AC390" s="1">
        <v>15838679</v>
      </c>
      <c r="AD390" s="1">
        <v>4838679</v>
      </c>
      <c r="AE390" s="1">
        <v>4838679</v>
      </c>
      <c r="AF390" s="1">
        <v>51321</v>
      </c>
      <c r="AG390" s="1">
        <v>11000000</v>
      </c>
      <c r="AH390" s="1">
        <v>0</v>
      </c>
    </row>
    <row r="391" spans="1:34" hidden="1" x14ac:dyDescent="0.2">
      <c r="A391" t="s">
        <v>1417</v>
      </c>
      <c r="B391" t="s">
        <v>73</v>
      </c>
      <c r="C391" t="s">
        <v>50</v>
      </c>
      <c r="D391" t="s">
        <v>51</v>
      </c>
      <c r="E391" t="s">
        <v>37</v>
      </c>
      <c r="F391" t="s">
        <v>52</v>
      </c>
      <c r="G391" t="s">
        <v>37</v>
      </c>
      <c r="H391" t="s">
        <v>53</v>
      </c>
      <c r="I391" t="s">
        <v>37</v>
      </c>
      <c r="J391" t="s">
        <v>54</v>
      </c>
      <c r="K391" t="s">
        <v>37</v>
      </c>
      <c r="L391" t="s">
        <v>54</v>
      </c>
      <c r="M391" t="s">
        <v>37</v>
      </c>
      <c r="N391" t="s">
        <v>54</v>
      </c>
      <c r="O391" t="s">
        <v>37</v>
      </c>
      <c r="P391" t="s">
        <v>55</v>
      </c>
      <c r="Q391" t="s">
        <v>37</v>
      </c>
      <c r="R391" t="s">
        <v>54</v>
      </c>
      <c r="S391" t="s">
        <v>37</v>
      </c>
      <c r="T391" t="s">
        <v>55</v>
      </c>
      <c r="U391" t="s">
        <v>74</v>
      </c>
      <c r="V391" s="1">
        <v>11000000</v>
      </c>
      <c r="W391" s="1">
        <v>0</v>
      </c>
      <c r="X391" s="1">
        <v>0</v>
      </c>
      <c r="Y391" s="1">
        <v>0</v>
      </c>
      <c r="Z391" s="1">
        <v>0</v>
      </c>
      <c r="AA391" s="1">
        <v>11000000</v>
      </c>
      <c r="AB391" s="1">
        <v>11000000</v>
      </c>
      <c r="AC391" s="1">
        <v>11000000</v>
      </c>
      <c r="AD391" s="1">
        <v>0</v>
      </c>
      <c r="AE391" s="1">
        <v>0</v>
      </c>
      <c r="AF391" s="1">
        <v>0</v>
      </c>
      <c r="AG391" s="1">
        <v>11000000</v>
      </c>
      <c r="AH391" s="1">
        <v>0</v>
      </c>
    </row>
    <row r="392" spans="1:34" hidden="1" x14ac:dyDescent="0.2">
      <c r="A392" t="s">
        <v>1417</v>
      </c>
      <c r="B392" t="s">
        <v>75</v>
      </c>
      <c r="C392" t="s">
        <v>50</v>
      </c>
      <c r="D392" t="s">
        <v>51</v>
      </c>
      <c r="E392" t="s">
        <v>37</v>
      </c>
      <c r="F392" t="s">
        <v>52</v>
      </c>
      <c r="G392" t="s">
        <v>37</v>
      </c>
      <c r="H392" t="s">
        <v>53</v>
      </c>
      <c r="I392" t="s">
        <v>37</v>
      </c>
      <c r="J392" t="s">
        <v>54</v>
      </c>
      <c r="K392" t="s">
        <v>37</v>
      </c>
      <c r="L392" t="s">
        <v>54</v>
      </c>
      <c r="M392" t="s">
        <v>37</v>
      </c>
      <c r="N392" t="s">
        <v>54</v>
      </c>
      <c r="O392" t="s">
        <v>37</v>
      </c>
      <c r="P392" t="s">
        <v>55</v>
      </c>
      <c r="Q392" t="s">
        <v>37</v>
      </c>
      <c r="R392" t="s">
        <v>54</v>
      </c>
      <c r="S392" t="s">
        <v>37</v>
      </c>
      <c r="T392" t="s">
        <v>55</v>
      </c>
      <c r="U392" t="s">
        <v>76</v>
      </c>
      <c r="V392" s="1">
        <v>4890000</v>
      </c>
      <c r="W392" s="1">
        <v>0</v>
      </c>
      <c r="X392" s="1">
        <v>0</v>
      </c>
      <c r="Y392" s="1">
        <v>0</v>
      </c>
      <c r="Z392" s="1">
        <v>0</v>
      </c>
      <c r="AA392" s="1">
        <v>4890000</v>
      </c>
      <c r="AB392" s="1">
        <v>4838679</v>
      </c>
      <c r="AC392" s="1">
        <v>4838679</v>
      </c>
      <c r="AD392" s="1">
        <v>4838679</v>
      </c>
      <c r="AE392" s="1">
        <v>4838679</v>
      </c>
      <c r="AF392" s="1">
        <v>51321</v>
      </c>
      <c r="AG392" s="1">
        <v>0</v>
      </c>
      <c r="AH392" s="1">
        <v>0</v>
      </c>
    </row>
    <row r="393" spans="1:34" hidden="1" x14ac:dyDescent="0.2">
      <c r="A393" t="s">
        <v>1417</v>
      </c>
      <c r="B393" t="s">
        <v>77</v>
      </c>
      <c r="C393" t="s">
        <v>50</v>
      </c>
      <c r="D393" t="s">
        <v>51</v>
      </c>
      <c r="E393" t="s">
        <v>37</v>
      </c>
      <c r="F393" t="s">
        <v>52</v>
      </c>
      <c r="G393" t="s">
        <v>37</v>
      </c>
      <c r="H393" t="s">
        <v>53</v>
      </c>
      <c r="I393" t="s">
        <v>37</v>
      </c>
      <c r="J393" t="s">
        <v>54</v>
      </c>
      <c r="K393" t="s">
        <v>37</v>
      </c>
      <c r="L393" t="s">
        <v>54</v>
      </c>
      <c r="M393" t="s">
        <v>37</v>
      </c>
      <c r="N393" t="s">
        <v>54</v>
      </c>
      <c r="O393" t="s">
        <v>37</v>
      </c>
      <c r="P393" t="s">
        <v>55</v>
      </c>
      <c r="Q393" t="s">
        <v>37</v>
      </c>
      <c r="R393" t="s">
        <v>54</v>
      </c>
      <c r="S393" t="s">
        <v>37</v>
      </c>
      <c r="T393" t="s">
        <v>55</v>
      </c>
      <c r="U393" t="s">
        <v>78</v>
      </c>
      <c r="V393" s="1">
        <v>1000</v>
      </c>
      <c r="W393" s="1">
        <v>0</v>
      </c>
      <c r="X393" s="1">
        <v>0</v>
      </c>
      <c r="Y393" s="1">
        <v>0</v>
      </c>
      <c r="Z393" s="1">
        <v>0</v>
      </c>
      <c r="AA393" s="1">
        <v>1000</v>
      </c>
      <c r="AB393" s="1">
        <v>0</v>
      </c>
      <c r="AC393" s="1">
        <v>0</v>
      </c>
      <c r="AD393" s="1">
        <v>0</v>
      </c>
      <c r="AE393" s="1">
        <v>0</v>
      </c>
      <c r="AF393" s="1">
        <v>1000</v>
      </c>
      <c r="AG393" s="1">
        <v>0</v>
      </c>
      <c r="AH393" s="1">
        <v>0</v>
      </c>
    </row>
    <row r="394" spans="1:34" hidden="1" x14ac:dyDescent="0.2">
      <c r="A394" t="s">
        <v>1417</v>
      </c>
      <c r="B394" t="s">
        <v>79</v>
      </c>
      <c r="S394" t="s">
        <v>37</v>
      </c>
      <c r="T394" t="s">
        <v>37</v>
      </c>
      <c r="U394" t="s">
        <v>80</v>
      </c>
      <c r="V394" s="1">
        <v>48859850</v>
      </c>
      <c r="W394" s="1">
        <v>0</v>
      </c>
      <c r="X394" s="1">
        <v>0</v>
      </c>
      <c r="Y394" s="1">
        <v>0</v>
      </c>
      <c r="Z394" s="1">
        <v>0</v>
      </c>
      <c r="AA394" s="1">
        <v>48859850</v>
      </c>
      <c r="AB394" s="1">
        <v>48820140</v>
      </c>
      <c r="AC394" s="1">
        <v>47935061</v>
      </c>
      <c r="AD394" s="1">
        <v>23671967</v>
      </c>
      <c r="AE394" s="1">
        <v>21146675</v>
      </c>
      <c r="AF394" s="1">
        <v>39710</v>
      </c>
      <c r="AG394" s="1">
        <v>24263094</v>
      </c>
      <c r="AH394" s="1">
        <v>2525292</v>
      </c>
    </row>
    <row r="395" spans="1:34" hidden="1" x14ac:dyDescent="0.2">
      <c r="A395" t="s">
        <v>1417</v>
      </c>
      <c r="B395" t="s">
        <v>81</v>
      </c>
      <c r="C395" t="s">
        <v>50</v>
      </c>
      <c r="D395" t="s">
        <v>51</v>
      </c>
      <c r="E395" t="s">
        <v>37</v>
      </c>
      <c r="F395" t="s">
        <v>52</v>
      </c>
      <c r="G395" t="s">
        <v>37</v>
      </c>
      <c r="H395" t="s">
        <v>53</v>
      </c>
      <c r="I395" t="s">
        <v>37</v>
      </c>
      <c r="J395" t="s">
        <v>54</v>
      </c>
      <c r="K395" t="s">
        <v>37</v>
      </c>
      <c r="L395" t="s">
        <v>54</v>
      </c>
      <c r="M395" t="s">
        <v>37</v>
      </c>
      <c r="N395" t="s">
        <v>54</v>
      </c>
      <c r="O395" t="s">
        <v>37</v>
      </c>
      <c r="P395" t="s">
        <v>55</v>
      </c>
      <c r="Q395" t="s">
        <v>37</v>
      </c>
      <c r="R395" t="s">
        <v>54</v>
      </c>
      <c r="S395" t="s">
        <v>37</v>
      </c>
      <c r="T395" t="s">
        <v>55</v>
      </c>
      <c r="U395" t="s">
        <v>82</v>
      </c>
      <c r="V395" s="1">
        <v>15915000</v>
      </c>
      <c r="W395" s="1">
        <v>0</v>
      </c>
      <c r="X395" s="1">
        <v>0</v>
      </c>
      <c r="Y395" s="1">
        <v>0</v>
      </c>
      <c r="Z395" s="1">
        <v>0</v>
      </c>
      <c r="AA395" s="1">
        <v>15915000</v>
      </c>
      <c r="AB395" s="1">
        <v>15915000</v>
      </c>
      <c r="AC395" s="1">
        <v>15479621</v>
      </c>
      <c r="AD395" s="1">
        <v>6253431</v>
      </c>
      <c r="AE395" s="1">
        <v>5246485</v>
      </c>
      <c r="AF395" s="1">
        <v>0</v>
      </c>
      <c r="AG395" s="1">
        <v>9226190</v>
      </c>
      <c r="AH395" s="1">
        <v>1006946</v>
      </c>
    </row>
    <row r="396" spans="1:34" hidden="1" x14ac:dyDescent="0.2">
      <c r="A396" t="s">
        <v>1417</v>
      </c>
      <c r="B396" t="s">
        <v>83</v>
      </c>
      <c r="C396" t="s">
        <v>50</v>
      </c>
      <c r="D396" t="s">
        <v>51</v>
      </c>
      <c r="E396" t="s">
        <v>37</v>
      </c>
      <c r="F396" t="s">
        <v>52</v>
      </c>
      <c r="G396" t="s">
        <v>37</v>
      </c>
      <c r="H396" t="s">
        <v>53</v>
      </c>
      <c r="I396" t="s">
        <v>37</v>
      </c>
      <c r="J396" t="s">
        <v>54</v>
      </c>
      <c r="K396" t="s">
        <v>37</v>
      </c>
      <c r="L396" t="s">
        <v>54</v>
      </c>
      <c r="M396" t="s">
        <v>37</v>
      </c>
      <c r="N396" t="s">
        <v>54</v>
      </c>
      <c r="O396" t="s">
        <v>37</v>
      </c>
      <c r="P396" t="s">
        <v>55</v>
      </c>
      <c r="Q396" t="s">
        <v>37</v>
      </c>
      <c r="R396" t="s">
        <v>54</v>
      </c>
      <c r="S396" t="s">
        <v>37</v>
      </c>
      <c r="T396" t="s">
        <v>55</v>
      </c>
      <c r="U396" t="s">
        <v>84</v>
      </c>
      <c r="V396" s="1">
        <v>10747850</v>
      </c>
      <c r="W396" s="1">
        <v>0</v>
      </c>
      <c r="X396" s="1">
        <v>0</v>
      </c>
      <c r="Y396" s="1">
        <v>0</v>
      </c>
      <c r="Z396" s="1">
        <v>0</v>
      </c>
      <c r="AA396" s="1">
        <v>10747850</v>
      </c>
      <c r="AB396" s="1">
        <v>10747850</v>
      </c>
      <c r="AC396" s="1">
        <v>10298150</v>
      </c>
      <c r="AD396" s="1">
        <v>4400946</v>
      </c>
      <c r="AE396" s="1">
        <v>3720500</v>
      </c>
      <c r="AF396" s="1">
        <v>0</v>
      </c>
      <c r="AG396" s="1">
        <v>5897204</v>
      </c>
      <c r="AH396" s="1">
        <v>680446</v>
      </c>
    </row>
    <row r="397" spans="1:34" hidden="1" x14ac:dyDescent="0.2">
      <c r="A397" t="s">
        <v>1417</v>
      </c>
      <c r="B397" t="s">
        <v>85</v>
      </c>
      <c r="C397" t="s">
        <v>50</v>
      </c>
      <c r="D397" t="s">
        <v>51</v>
      </c>
      <c r="E397" t="s">
        <v>37</v>
      </c>
      <c r="F397" t="s">
        <v>52</v>
      </c>
      <c r="G397" t="s">
        <v>37</v>
      </c>
      <c r="H397" t="s">
        <v>53</v>
      </c>
      <c r="I397" t="s">
        <v>37</v>
      </c>
      <c r="J397" t="s">
        <v>54</v>
      </c>
      <c r="K397" t="s">
        <v>37</v>
      </c>
      <c r="L397" t="s">
        <v>54</v>
      </c>
      <c r="M397" t="s">
        <v>37</v>
      </c>
      <c r="N397" t="s">
        <v>54</v>
      </c>
      <c r="O397" t="s">
        <v>37</v>
      </c>
      <c r="P397" t="s">
        <v>55</v>
      </c>
      <c r="Q397" t="s">
        <v>37</v>
      </c>
      <c r="R397" t="s">
        <v>54</v>
      </c>
      <c r="S397" t="s">
        <v>37</v>
      </c>
      <c r="T397" t="s">
        <v>55</v>
      </c>
      <c r="U397" t="s">
        <v>86</v>
      </c>
      <c r="V397" s="1">
        <v>8200000</v>
      </c>
      <c r="W397" s="1">
        <v>0</v>
      </c>
      <c r="X397" s="1">
        <v>0</v>
      </c>
      <c r="Y397" s="1">
        <v>0</v>
      </c>
      <c r="Z397" s="1">
        <v>0</v>
      </c>
      <c r="AA397" s="1">
        <v>8200000</v>
      </c>
      <c r="AB397" s="1">
        <v>8160290</v>
      </c>
      <c r="AC397" s="1">
        <v>8160290</v>
      </c>
      <c r="AD397" s="1">
        <v>8160290</v>
      </c>
      <c r="AE397" s="1">
        <v>8160290</v>
      </c>
      <c r="AF397" s="1">
        <v>39710</v>
      </c>
      <c r="AG397" s="1">
        <v>0</v>
      </c>
      <c r="AH397" s="1">
        <v>0</v>
      </c>
    </row>
    <row r="398" spans="1:34" hidden="1" x14ac:dyDescent="0.2">
      <c r="A398" t="s">
        <v>1417</v>
      </c>
      <c r="B398" t="s">
        <v>87</v>
      </c>
      <c r="C398" t="s">
        <v>50</v>
      </c>
      <c r="D398" t="s">
        <v>51</v>
      </c>
      <c r="E398" t="s">
        <v>37</v>
      </c>
      <c r="F398" t="s">
        <v>52</v>
      </c>
      <c r="G398" t="s">
        <v>37</v>
      </c>
      <c r="H398" t="s">
        <v>53</v>
      </c>
      <c r="I398" t="s">
        <v>37</v>
      </c>
      <c r="J398" t="s">
        <v>54</v>
      </c>
      <c r="K398" t="s">
        <v>37</v>
      </c>
      <c r="L398" t="s">
        <v>54</v>
      </c>
      <c r="M398" t="s">
        <v>37</v>
      </c>
      <c r="N398" t="s">
        <v>54</v>
      </c>
      <c r="O398" t="s">
        <v>37</v>
      </c>
      <c r="P398" t="s">
        <v>55</v>
      </c>
      <c r="Q398" t="s">
        <v>37</v>
      </c>
      <c r="R398" t="s">
        <v>54</v>
      </c>
      <c r="S398" t="s">
        <v>37</v>
      </c>
      <c r="T398" t="s">
        <v>55</v>
      </c>
      <c r="U398" t="s">
        <v>88</v>
      </c>
      <c r="V398" s="1">
        <v>5234000</v>
      </c>
      <c r="W398" s="1">
        <v>0</v>
      </c>
      <c r="X398" s="1">
        <v>0</v>
      </c>
      <c r="Y398" s="1">
        <v>0</v>
      </c>
      <c r="Z398" s="1">
        <v>0</v>
      </c>
      <c r="AA398" s="1">
        <v>5234000</v>
      </c>
      <c r="AB398" s="1">
        <v>5234000</v>
      </c>
      <c r="AC398" s="1">
        <v>5234000</v>
      </c>
      <c r="AD398" s="1">
        <v>2039300</v>
      </c>
      <c r="AE398" s="1">
        <v>1687400</v>
      </c>
      <c r="AF398" s="1">
        <v>0</v>
      </c>
      <c r="AG398" s="1">
        <v>3194700</v>
      </c>
      <c r="AH398" s="1">
        <v>351900</v>
      </c>
    </row>
    <row r="399" spans="1:34" hidden="1" x14ac:dyDescent="0.2">
      <c r="A399" t="s">
        <v>1417</v>
      </c>
      <c r="B399" t="s">
        <v>89</v>
      </c>
      <c r="C399" t="s">
        <v>50</v>
      </c>
      <c r="D399" t="s">
        <v>51</v>
      </c>
      <c r="E399" t="s">
        <v>37</v>
      </c>
      <c r="F399" t="s">
        <v>52</v>
      </c>
      <c r="G399" t="s">
        <v>37</v>
      </c>
      <c r="H399" t="s">
        <v>53</v>
      </c>
      <c r="I399" t="s">
        <v>37</v>
      </c>
      <c r="J399" t="s">
        <v>54</v>
      </c>
      <c r="K399" t="s">
        <v>37</v>
      </c>
      <c r="L399" t="s">
        <v>54</v>
      </c>
      <c r="M399" t="s">
        <v>37</v>
      </c>
      <c r="N399" t="s">
        <v>54</v>
      </c>
      <c r="O399" t="s">
        <v>37</v>
      </c>
      <c r="P399" t="s">
        <v>55</v>
      </c>
      <c r="Q399" t="s">
        <v>37</v>
      </c>
      <c r="R399" t="s">
        <v>54</v>
      </c>
      <c r="S399" t="s">
        <v>37</v>
      </c>
      <c r="T399" t="s">
        <v>55</v>
      </c>
      <c r="U399" t="s">
        <v>90</v>
      </c>
      <c r="V399" s="1">
        <v>2018000</v>
      </c>
      <c r="W399" s="1">
        <v>0</v>
      </c>
      <c r="X399" s="1">
        <v>0</v>
      </c>
      <c r="Y399" s="1">
        <v>0</v>
      </c>
      <c r="Z399" s="1">
        <v>0</v>
      </c>
      <c r="AA399" s="1">
        <v>2018000</v>
      </c>
      <c r="AB399" s="1">
        <v>2018000</v>
      </c>
      <c r="AC399" s="1">
        <v>2018000</v>
      </c>
      <c r="AD399" s="1">
        <v>266600</v>
      </c>
      <c r="AE399" s="1">
        <v>220600</v>
      </c>
      <c r="AF399" s="1">
        <v>0</v>
      </c>
      <c r="AG399" s="1">
        <v>1751400</v>
      </c>
      <c r="AH399" s="1">
        <v>46000</v>
      </c>
    </row>
    <row r="400" spans="1:34" hidden="1" x14ac:dyDescent="0.2">
      <c r="A400" t="s">
        <v>1417</v>
      </c>
      <c r="B400" t="s">
        <v>91</v>
      </c>
      <c r="C400" t="s">
        <v>50</v>
      </c>
      <c r="D400" t="s">
        <v>51</v>
      </c>
      <c r="E400" t="s">
        <v>37</v>
      </c>
      <c r="F400" t="s">
        <v>52</v>
      </c>
      <c r="G400" t="s">
        <v>37</v>
      </c>
      <c r="H400" t="s">
        <v>53</v>
      </c>
      <c r="I400" t="s">
        <v>37</v>
      </c>
      <c r="J400" t="s">
        <v>54</v>
      </c>
      <c r="K400" t="s">
        <v>37</v>
      </c>
      <c r="L400" t="s">
        <v>54</v>
      </c>
      <c r="M400" t="s">
        <v>37</v>
      </c>
      <c r="N400" t="s">
        <v>54</v>
      </c>
      <c r="O400" t="s">
        <v>37</v>
      </c>
      <c r="P400" t="s">
        <v>55</v>
      </c>
      <c r="Q400" t="s">
        <v>37</v>
      </c>
      <c r="R400" t="s">
        <v>54</v>
      </c>
      <c r="S400" t="s">
        <v>37</v>
      </c>
      <c r="T400" t="s">
        <v>55</v>
      </c>
      <c r="U400" t="s">
        <v>92</v>
      </c>
      <c r="V400" s="1">
        <v>3910000</v>
      </c>
      <c r="W400" s="1">
        <v>0</v>
      </c>
      <c r="X400" s="1">
        <v>0</v>
      </c>
      <c r="Y400" s="1">
        <v>0</v>
      </c>
      <c r="Z400" s="1">
        <v>0</v>
      </c>
      <c r="AA400" s="1">
        <v>3910000</v>
      </c>
      <c r="AB400" s="1">
        <v>3910000</v>
      </c>
      <c r="AC400" s="1">
        <v>3910000</v>
      </c>
      <c r="AD400" s="1">
        <v>1529900</v>
      </c>
      <c r="AE400" s="1">
        <v>1265900</v>
      </c>
      <c r="AF400" s="1">
        <v>0</v>
      </c>
      <c r="AG400" s="1">
        <v>2380100</v>
      </c>
      <c r="AH400" s="1">
        <v>264000</v>
      </c>
    </row>
    <row r="401" spans="1:34" hidden="1" x14ac:dyDescent="0.2">
      <c r="A401" t="s">
        <v>1417</v>
      </c>
      <c r="B401" t="s">
        <v>93</v>
      </c>
      <c r="C401" t="s">
        <v>50</v>
      </c>
      <c r="D401" t="s">
        <v>51</v>
      </c>
      <c r="E401" t="s">
        <v>37</v>
      </c>
      <c r="F401" t="s">
        <v>52</v>
      </c>
      <c r="G401" t="s">
        <v>37</v>
      </c>
      <c r="H401" t="s">
        <v>53</v>
      </c>
      <c r="I401" t="s">
        <v>37</v>
      </c>
      <c r="J401" t="s">
        <v>54</v>
      </c>
      <c r="K401" t="s">
        <v>37</v>
      </c>
      <c r="L401" t="s">
        <v>54</v>
      </c>
      <c r="M401" t="s">
        <v>37</v>
      </c>
      <c r="N401" t="s">
        <v>54</v>
      </c>
      <c r="O401" t="s">
        <v>37</v>
      </c>
      <c r="P401" t="s">
        <v>55</v>
      </c>
      <c r="Q401" t="s">
        <v>37</v>
      </c>
      <c r="R401" t="s">
        <v>54</v>
      </c>
      <c r="S401" t="s">
        <v>37</v>
      </c>
      <c r="T401" t="s">
        <v>55</v>
      </c>
      <c r="U401" t="s">
        <v>94</v>
      </c>
      <c r="V401" s="1">
        <v>710000</v>
      </c>
      <c r="W401" s="1">
        <v>0</v>
      </c>
      <c r="X401" s="1">
        <v>0</v>
      </c>
      <c r="Y401" s="1">
        <v>0</v>
      </c>
      <c r="Z401" s="1">
        <v>0</v>
      </c>
      <c r="AA401" s="1">
        <v>710000</v>
      </c>
      <c r="AB401" s="1">
        <v>710000</v>
      </c>
      <c r="AC401" s="1">
        <v>710000</v>
      </c>
      <c r="AD401" s="1">
        <v>255500</v>
      </c>
      <c r="AE401" s="1">
        <v>211500</v>
      </c>
      <c r="AF401" s="1">
        <v>0</v>
      </c>
      <c r="AG401" s="1">
        <v>454500</v>
      </c>
      <c r="AH401" s="1">
        <v>44000</v>
      </c>
    </row>
    <row r="402" spans="1:34" hidden="1" x14ac:dyDescent="0.2">
      <c r="A402" t="s">
        <v>1417</v>
      </c>
      <c r="B402" t="s">
        <v>95</v>
      </c>
      <c r="C402" t="s">
        <v>50</v>
      </c>
      <c r="D402" t="s">
        <v>51</v>
      </c>
      <c r="E402" t="s">
        <v>37</v>
      </c>
      <c r="F402" t="s">
        <v>52</v>
      </c>
      <c r="G402" t="s">
        <v>37</v>
      </c>
      <c r="H402" t="s">
        <v>53</v>
      </c>
      <c r="I402" t="s">
        <v>37</v>
      </c>
      <c r="J402" t="s">
        <v>54</v>
      </c>
      <c r="K402" t="s">
        <v>37</v>
      </c>
      <c r="L402" t="s">
        <v>54</v>
      </c>
      <c r="M402" t="s">
        <v>37</v>
      </c>
      <c r="N402" t="s">
        <v>54</v>
      </c>
      <c r="O402" t="s">
        <v>37</v>
      </c>
      <c r="P402" t="s">
        <v>55</v>
      </c>
      <c r="Q402" t="s">
        <v>37</v>
      </c>
      <c r="R402" t="s">
        <v>54</v>
      </c>
      <c r="S402" t="s">
        <v>37</v>
      </c>
      <c r="T402" t="s">
        <v>55</v>
      </c>
      <c r="U402" t="s">
        <v>96</v>
      </c>
      <c r="V402" s="1">
        <v>710000</v>
      </c>
      <c r="W402" s="1">
        <v>0</v>
      </c>
      <c r="X402" s="1">
        <v>0</v>
      </c>
      <c r="Y402" s="1">
        <v>0</v>
      </c>
      <c r="Z402" s="1">
        <v>0</v>
      </c>
      <c r="AA402" s="1">
        <v>710000</v>
      </c>
      <c r="AB402" s="1">
        <v>710000</v>
      </c>
      <c r="AC402" s="1">
        <v>710000</v>
      </c>
      <c r="AD402" s="1">
        <v>255500</v>
      </c>
      <c r="AE402" s="1">
        <v>211500</v>
      </c>
      <c r="AF402" s="1">
        <v>0</v>
      </c>
      <c r="AG402" s="1">
        <v>454500</v>
      </c>
      <c r="AH402" s="1">
        <v>44000</v>
      </c>
    </row>
    <row r="403" spans="1:34" hidden="1" x14ac:dyDescent="0.2">
      <c r="A403" t="s">
        <v>1417</v>
      </c>
      <c r="B403" t="s">
        <v>97</v>
      </c>
      <c r="C403" t="s">
        <v>50</v>
      </c>
      <c r="D403" t="s">
        <v>51</v>
      </c>
      <c r="E403" t="s">
        <v>37</v>
      </c>
      <c r="F403" t="s">
        <v>52</v>
      </c>
      <c r="G403" t="s">
        <v>37</v>
      </c>
      <c r="H403" t="s">
        <v>53</v>
      </c>
      <c r="I403" t="s">
        <v>37</v>
      </c>
      <c r="J403" t="s">
        <v>54</v>
      </c>
      <c r="K403" t="s">
        <v>37</v>
      </c>
      <c r="L403" t="s">
        <v>54</v>
      </c>
      <c r="M403" t="s">
        <v>37</v>
      </c>
      <c r="N403" t="s">
        <v>54</v>
      </c>
      <c r="O403" t="s">
        <v>37</v>
      </c>
      <c r="P403" t="s">
        <v>55</v>
      </c>
      <c r="Q403" t="s">
        <v>37</v>
      </c>
      <c r="R403" t="s">
        <v>54</v>
      </c>
      <c r="S403" t="s">
        <v>37</v>
      </c>
      <c r="T403" t="s">
        <v>55</v>
      </c>
      <c r="U403" t="s">
        <v>98</v>
      </c>
      <c r="V403" s="1">
        <v>1415000</v>
      </c>
      <c r="W403" s="1">
        <v>0</v>
      </c>
      <c r="X403" s="1">
        <v>0</v>
      </c>
      <c r="Y403" s="1">
        <v>0</v>
      </c>
      <c r="Z403" s="1">
        <v>0</v>
      </c>
      <c r="AA403" s="1">
        <v>1415000</v>
      </c>
      <c r="AB403" s="1">
        <v>1415000</v>
      </c>
      <c r="AC403" s="1">
        <v>1415000</v>
      </c>
      <c r="AD403" s="1">
        <v>510500</v>
      </c>
      <c r="AE403" s="1">
        <v>422500</v>
      </c>
      <c r="AF403" s="1">
        <v>0</v>
      </c>
      <c r="AG403" s="1">
        <v>904500</v>
      </c>
      <c r="AH403" s="1">
        <v>88000</v>
      </c>
    </row>
    <row r="404" spans="1:34" hidden="1" x14ac:dyDescent="0.2">
      <c r="A404" t="s">
        <v>1417</v>
      </c>
      <c r="B404" t="s">
        <v>99</v>
      </c>
      <c r="S404" t="s">
        <v>37</v>
      </c>
      <c r="T404" t="s">
        <v>37</v>
      </c>
      <c r="U404" t="s">
        <v>100</v>
      </c>
      <c r="V404" s="1">
        <v>337220257</v>
      </c>
      <c r="W404" s="1">
        <v>0</v>
      </c>
      <c r="X404" s="1">
        <v>0</v>
      </c>
      <c r="Y404" s="1">
        <v>0</v>
      </c>
      <c r="Z404" s="1">
        <v>0</v>
      </c>
      <c r="AA404" s="1">
        <v>337220257</v>
      </c>
      <c r="AB404" s="1">
        <v>147610895</v>
      </c>
      <c r="AC404" s="1">
        <v>147610895</v>
      </c>
      <c r="AD404" s="1">
        <v>147610895</v>
      </c>
      <c r="AE404" s="1">
        <v>147610895</v>
      </c>
      <c r="AF404" s="1">
        <v>189609362</v>
      </c>
      <c r="AG404" s="1">
        <v>0</v>
      </c>
      <c r="AH404" s="1">
        <v>0</v>
      </c>
    </row>
    <row r="405" spans="1:34" hidden="1" x14ac:dyDescent="0.2">
      <c r="A405" t="s">
        <v>1417</v>
      </c>
      <c r="B405" t="s">
        <v>101</v>
      </c>
      <c r="S405" t="s">
        <v>37</v>
      </c>
      <c r="T405" t="s">
        <v>37</v>
      </c>
      <c r="U405" t="s">
        <v>72</v>
      </c>
      <c r="V405" s="1">
        <v>8010000</v>
      </c>
      <c r="W405" s="1">
        <v>0</v>
      </c>
      <c r="X405" s="1">
        <v>0</v>
      </c>
      <c r="Y405" s="1">
        <v>0</v>
      </c>
      <c r="Z405" s="1">
        <v>0</v>
      </c>
      <c r="AA405" s="1">
        <v>8010000</v>
      </c>
      <c r="AB405" s="1">
        <v>6806120</v>
      </c>
      <c r="AC405" s="1">
        <v>6806120</v>
      </c>
      <c r="AD405" s="1">
        <v>6806120</v>
      </c>
      <c r="AE405" s="1">
        <v>6806120</v>
      </c>
      <c r="AF405" s="1">
        <v>1203880</v>
      </c>
      <c r="AG405" s="1">
        <v>0</v>
      </c>
      <c r="AH405" s="1">
        <v>0</v>
      </c>
    </row>
    <row r="406" spans="1:34" hidden="1" x14ac:dyDescent="0.2">
      <c r="A406" t="s">
        <v>1417</v>
      </c>
      <c r="B406" t="s">
        <v>102</v>
      </c>
      <c r="C406" t="s">
        <v>50</v>
      </c>
      <c r="D406" t="s">
        <v>51</v>
      </c>
      <c r="E406" t="s">
        <v>37</v>
      </c>
      <c r="F406" t="s">
        <v>52</v>
      </c>
      <c r="G406" t="s">
        <v>37</v>
      </c>
      <c r="H406" t="s">
        <v>53</v>
      </c>
      <c r="I406" t="s">
        <v>37</v>
      </c>
      <c r="J406" t="s">
        <v>54</v>
      </c>
      <c r="K406" t="s">
        <v>37</v>
      </c>
      <c r="L406" t="s">
        <v>54</v>
      </c>
      <c r="M406" t="s">
        <v>37</v>
      </c>
      <c r="N406" t="s">
        <v>54</v>
      </c>
      <c r="O406" t="s">
        <v>37</v>
      </c>
      <c r="P406" t="s">
        <v>55</v>
      </c>
      <c r="Q406" t="s">
        <v>37</v>
      </c>
      <c r="R406" t="s">
        <v>54</v>
      </c>
      <c r="S406" t="s">
        <v>37</v>
      </c>
      <c r="T406" t="s">
        <v>55</v>
      </c>
      <c r="U406" t="s">
        <v>103</v>
      </c>
      <c r="V406" s="1">
        <v>10000</v>
      </c>
      <c r="W406" s="1">
        <v>0</v>
      </c>
      <c r="X406" s="1">
        <v>0</v>
      </c>
      <c r="Y406" s="1">
        <v>0</v>
      </c>
      <c r="Z406" s="1">
        <v>0</v>
      </c>
      <c r="AA406" s="1">
        <v>10000</v>
      </c>
      <c r="AB406" s="1">
        <v>0</v>
      </c>
      <c r="AC406" s="1">
        <v>0</v>
      </c>
      <c r="AD406" s="1">
        <v>0</v>
      </c>
      <c r="AE406" s="1">
        <v>0</v>
      </c>
      <c r="AF406" s="1">
        <v>10000</v>
      </c>
      <c r="AG406" s="1">
        <v>0</v>
      </c>
      <c r="AH406" s="1">
        <v>0</v>
      </c>
    </row>
    <row r="407" spans="1:34" hidden="1" x14ac:dyDescent="0.2">
      <c r="A407" t="s">
        <v>1417</v>
      </c>
      <c r="B407" t="s">
        <v>104</v>
      </c>
      <c r="C407" t="s">
        <v>50</v>
      </c>
      <c r="D407" t="s">
        <v>51</v>
      </c>
      <c r="E407" t="s">
        <v>37</v>
      </c>
      <c r="F407" t="s">
        <v>52</v>
      </c>
      <c r="G407" t="s">
        <v>37</v>
      </c>
      <c r="H407" t="s">
        <v>53</v>
      </c>
      <c r="I407" t="s">
        <v>37</v>
      </c>
      <c r="J407" t="s">
        <v>54</v>
      </c>
      <c r="K407" t="s">
        <v>37</v>
      </c>
      <c r="L407" t="s">
        <v>54</v>
      </c>
      <c r="M407" t="s">
        <v>37</v>
      </c>
      <c r="N407" t="s">
        <v>54</v>
      </c>
      <c r="O407" t="s">
        <v>37</v>
      </c>
      <c r="P407" t="s">
        <v>55</v>
      </c>
      <c r="Q407" t="s">
        <v>37</v>
      </c>
      <c r="R407" t="s">
        <v>54</v>
      </c>
      <c r="S407" t="s">
        <v>37</v>
      </c>
      <c r="T407" t="s">
        <v>55</v>
      </c>
      <c r="U407" t="s">
        <v>105</v>
      </c>
      <c r="V407" s="1">
        <v>7310000</v>
      </c>
      <c r="W407" s="1">
        <v>0</v>
      </c>
      <c r="X407" s="1">
        <v>0</v>
      </c>
      <c r="Y407" s="1">
        <v>0</v>
      </c>
      <c r="Z407" s="1">
        <v>0</v>
      </c>
      <c r="AA407" s="1">
        <v>7310000</v>
      </c>
      <c r="AB407" s="1">
        <v>6225124</v>
      </c>
      <c r="AC407" s="1">
        <v>6225124</v>
      </c>
      <c r="AD407" s="1">
        <v>6225124</v>
      </c>
      <c r="AE407" s="1">
        <v>6225124</v>
      </c>
      <c r="AF407" s="1">
        <v>1084876</v>
      </c>
      <c r="AG407" s="1">
        <v>0</v>
      </c>
      <c r="AH407" s="1">
        <v>0</v>
      </c>
    </row>
    <row r="408" spans="1:34" hidden="1" x14ac:dyDescent="0.2">
      <c r="A408" t="s">
        <v>1417</v>
      </c>
      <c r="B408" t="s">
        <v>106</v>
      </c>
      <c r="C408" t="s">
        <v>50</v>
      </c>
      <c r="D408" t="s">
        <v>51</v>
      </c>
      <c r="E408" t="s">
        <v>37</v>
      </c>
      <c r="F408" t="s">
        <v>52</v>
      </c>
      <c r="G408" t="s">
        <v>37</v>
      </c>
      <c r="H408" t="s">
        <v>53</v>
      </c>
      <c r="I408" t="s">
        <v>37</v>
      </c>
      <c r="J408" t="s">
        <v>54</v>
      </c>
      <c r="K408" t="s">
        <v>37</v>
      </c>
      <c r="L408" t="s">
        <v>54</v>
      </c>
      <c r="M408" t="s">
        <v>37</v>
      </c>
      <c r="N408" t="s">
        <v>54</v>
      </c>
      <c r="O408" t="s">
        <v>37</v>
      </c>
      <c r="P408" t="s">
        <v>55</v>
      </c>
      <c r="Q408" t="s">
        <v>37</v>
      </c>
      <c r="R408" t="s">
        <v>54</v>
      </c>
      <c r="S408" t="s">
        <v>37</v>
      </c>
      <c r="T408" t="s">
        <v>55</v>
      </c>
      <c r="U408" t="s">
        <v>107</v>
      </c>
      <c r="V408" s="1">
        <v>690000</v>
      </c>
      <c r="W408" s="1">
        <v>0</v>
      </c>
      <c r="X408" s="1">
        <v>0</v>
      </c>
      <c r="Y408" s="1">
        <v>0</v>
      </c>
      <c r="Z408" s="1">
        <v>0</v>
      </c>
      <c r="AA408" s="1">
        <v>690000</v>
      </c>
      <c r="AB408" s="1">
        <v>580996</v>
      </c>
      <c r="AC408" s="1">
        <v>580996</v>
      </c>
      <c r="AD408" s="1">
        <v>580996</v>
      </c>
      <c r="AE408" s="1">
        <v>580996</v>
      </c>
      <c r="AF408" s="1">
        <v>109004</v>
      </c>
      <c r="AG408" s="1">
        <v>0</v>
      </c>
      <c r="AH408" s="1">
        <v>0</v>
      </c>
    </row>
    <row r="409" spans="1:34" hidden="1" x14ac:dyDescent="0.2">
      <c r="A409" t="s">
        <v>1417</v>
      </c>
      <c r="B409" t="s">
        <v>1419</v>
      </c>
      <c r="C409" t="s">
        <v>50</v>
      </c>
      <c r="D409" t="s">
        <v>51</v>
      </c>
      <c r="E409" t="s">
        <v>37</v>
      </c>
      <c r="F409" t="s">
        <v>52</v>
      </c>
      <c r="G409" t="s">
        <v>37</v>
      </c>
      <c r="H409" t="s">
        <v>53</v>
      </c>
      <c r="I409" t="s">
        <v>37</v>
      </c>
      <c r="J409" t="s">
        <v>54</v>
      </c>
      <c r="K409" t="s">
        <v>37</v>
      </c>
      <c r="L409" t="s">
        <v>54</v>
      </c>
      <c r="M409" t="s">
        <v>37</v>
      </c>
      <c r="N409" t="s">
        <v>54</v>
      </c>
      <c r="O409" t="s">
        <v>37</v>
      </c>
      <c r="P409" t="s">
        <v>55</v>
      </c>
      <c r="Q409" t="s">
        <v>37</v>
      </c>
      <c r="R409" t="s">
        <v>54</v>
      </c>
      <c r="S409" t="s">
        <v>37</v>
      </c>
      <c r="T409" t="s">
        <v>55</v>
      </c>
      <c r="U409" t="s">
        <v>1420</v>
      </c>
      <c r="V409" s="1">
        <v>329210257</v>
      </c>
      <c r="W409" s="1">
        <v>0</v>
      </c>
      <c r="X409" s="1">
        <v>0</v>
      </c>
      <c r="Y409" s="1">
        <v>0</v>
      </c>
      <c r="Z409" s="1">
        <v>0</v>
      </c>
      <c r="AA409" s="1">
        <v>329210257</v>
      </c>
      <c r="AB409" s="1">
        <v>140804775</v>
      </c>
      <c r="AC409" s="1">
        <v>140804775</v>
      </c>
      <c r="AD409" s="1">
        <v>140804775</v>
      </c>
      <c r="AE409" s="1">
        <v>140804775</v>
      </c>
      <c r="AF409" s="1">
        <v>188405482</v>
      </c>
      <c r="AG409" s="1">
        <v>0</v>
      </c>
      <c r="AH409" s="1">
        <v>0</v>
      </c>
    </row>
    <row r="410" spans="1:34" hidden="1" x14ac:dyDescent="0.2">
      <c r="A410" t="s">
        <v>1417</v>
      </c>
      <c r="B410" t="s">
        <v>114</v>
      </c>
      <c r="S410" t="s">
        <v>37</v>
      </c>
      <c r="T410" t="s">
        <v>37</v>
      </c>
      <c r="U410" t="s">
        <v>115</v>
      </c>
      <c r="V410" s="1">
        <v>233005000</v>
      </c>
      <c r="W410" s="1">
        <v>0</v>
      </c>
      <c r="X410" s="1">
        <v>0</v>
      </c>
      <c r="Y410" s="1">
        <v>13200000</v>
      </c>
      <c r="Z410" s="1">
        <v>14025000</v>
      </c>
      <c r="AA410" s="1">
        <v>232180000</v>
      </c>
      <c r="AB410" s="1">
        <v>194675000</v>
      </c>
      <c r="AC410" s="1">
        <v>148208134</v>
      </c>
      <c r="AD410" s="1">
        <v>89933134</v>
      </c>
      <c r="AE410" s="1">
        <v>89933134</v>
      </c>
      <c r="AF410" s="1">
        <v>37505000</v>
      </c>
      <c r="AG410" s="1">
        <v>58275000</v>
      </c>
      <c r="AH410" s="1">
        <v>0</v>
      </c>
    </row>
    <row r="411" spans="1:34" hidden="1" x14ac:dyDescent="0.2">
      <c r="A411" t="s">
        <v>1417</v>
      </c>
      <c r="B411" t="s">
        <v>116</v>
      </c>
      <c r="S411" t="s">
        <v>37</v>
      </c>
      <c r="T411" t="s">
        <v>37</v>
      </c>
      <c r="U411" t="s">
        <v>117</v>
      </c>
      <c r="V411" s="1">
        <v>233005000</v>
      </c>
      <c r="W411" s="1">
        <v>0</v>
      </c>
      <c r="X411" s="1">
        <v>0</v>
      </c>
      <c r="Y411" s="1">
        <v>13200000</v>
      </c>
      <c r="Z411" s="1">
        <v>14025000</v>
      </c>
      <c r="AA411" s="1">
        <v>232180000</v>
      </c>
      <c r="AB411" s="1">
        <v>194675000</v>
      </c>
      <c r="AC411" s="1">
        <v>148208134</v>
      </c>
      <c r="AD411" s="1">
        <v>89933134</v>
      </c>
      <c r="AE411" s="1">
        <v>89933134</v>
      </c>
      <c r="AF411" s="1">
        <v>37505000</v>
      </c>
      <c r="AG411" s="1">
        <v>58275000</v>
      </c>
      <c r="AH411" s="1">
        <v>0</v>
      </c>
    </row>
    <row r="412" spans="1:34" hidden="1" x14ac:dyDescent="0.2">
      <c r="A412" t="s">
        <v>1417</v>
      </c>
      <c r="B412" t="s">
        <v>118</v>
      </c>
      <c r="S412" t="s">
        <v>37</v>
      </c>
      <c r="T412" t="s">
        <v>37</v>
      </c>
      <c r="U412" t="s">
        <v>119</v>
      </c>
      <c r="V412" s="1">
        <v>40000000</v>
      </c>
      <c r="W412" s="1">
        <v>0</v>
      </c>
      <c r="X412" s="1">
        <v>0</v>
      </c>
      <c r="Y412" s="1">
        <v>0</v>
      </c>
      <c r="Z412" s="1">
        <v>0</v>
      </c>
      <c r="AA412" s="1">
        <v>40000000</v>
      </c>
      <c r="AB412" s="1">
        <v>22500000</v>
      </c>
      <c r="AC412" s="1">
        <v>19808000</v>
      </c>
      <c r="AD412" s="1">
        <v>19808000</v>
      </c>
      <c r="AE412" s="1">
        <v>19808000</v>
      </c>
      <c r="AF412" s="1">
        <v>17500000</v>
      </c>
      <c r="AG412" s="1">
        <v>0</v>
      </c>
      <c r="AH412" s="1">
        <v>0</v>
      </c>
    </row>
    <row r="413" spans="1:34" hidden="1" x14ac:dyDescent="0.2">
      <c r="A413" t="s">
        <v>1417</v>
      </c>
      <c r="B413" t="s">
        <v>122</v>
      </c>
      <c r="C413" t="s">
        <v>50</v>
      </c>
      <c r="D413" t="s">
        <v>51</v>
      </c>
      <c r="E413" t="s">
        <v>37</v>
      </c>
      <c r="F413" t="s">
        <v>52</v>
      </c>
      <c r="G413" t="s">
        <v>37</v>
      </c>
      <c r="H413" t="s">
        <v>53</v>
      </c>
      <c r="I413" t="s">
        <v>37</v>
      </c>
      <c r="J413" t="s">
        <v>54</v>
      </c>
      <c r="K413" t="s">
        <v>37</v>
      </c>
      <c r="L413" t="s">
        <v>54</v>
      </c>
      <c r="M413" t="s">
        <v>37</v>
      </c>
      <c r="N413" t="s">
        <v>54</v>
      </c>
      <c r="O413" t="s">
        <v>37</v>
      </c>
      <c r="P413" t="s">
        <v>55</v>
      </c>
      <c r="Q413" t="s">
        <v>37</v>
      </c>
      <c r="R413" t="s">
        <v>54</v>
      </c>
      <c r="S413" t="s">
        <v>37</v>
      </c>
      <c r="T413" t="s">
        <v>55</v>
      </c>
      <c r="U413" t="s">
        <v>123</v>
      </c>
      <c r="V413" s="1">
        <v>40000000</v>
      </c>
      <c r="W413" s="1">
        <v>0</v>
      </c>
      <c r="X413" s="1">
        <v>0</v>
      </c>
      <c r="Y413" s="1">
        <v>0</v>
      </c>
      <c r="Z413" s="1">
        <v>0</v>
      </c>
      <c r="AA413" s="1">
        <v>40000000</v>
      </c>
      <c r="AB413" s="1">
        <v>22500000</v>
      </c>
      <c r="AC413" s="1">
        <v>19808000</v>
      </c>
      <c r="AD413" s="1">
        <v>19808000</v>
      </c>
      <c r="AE413" s="1">
        <v>19808000</v>
      </c>
      <c r="AF413" s="1">
        <v>17500000</v>
      </c>
      <c r="AG413" s="1">
        <v>0</v>
      </c>
      <c r="AH413" s="1">
        <v>0</v>
      </c>
    </row>
    <row r="414" spans="1:34" hidden="1" x14ac:dyDescent="0.2">
      <c r="A414" t="s">
        <v>1417</v>
      </c>
      <c r="B414" t="s">
        <v>124</v>
      </c>
      <c r="S414" t="s">
        <v>37</v>
      </c>
      <c r="T414" t="s">
        <v>37</v>
      </c>
      <c r="U414" t="s">
        <v>117</v>
      </c>
      <c r="V414" s="1">
        <v>193004000</v>
      </c>
      <c r="W414" s="1">
        <v>0</v>
      </c>
      <c r="X414" s="1">
        <v>0</v>
      </c>
      <c r="Y414" s="1">
        <v>13200000</v>
      </c>
      <c r="Z414" s="1">
        <v>14025000</v>
      </c>
      <c r="AA414" s="1">
        <v>192179000</v>
      </c>
      <c r="AB414" s="1">
        <v>172175000</v>
      </c>
      <c r="AC414" s="1">
        <v>128400134</v>
      </c>
      <c r="AD414" s="1">
        <v>70125134</v>
      </c>
      <c r="AE414" s="1">
        <v>70125134</v>
      </c>
      <c r="AF414" s="1">
        <v>20004000</v>
      </c>
      <c r="AG414" s="1">
        <v>58275000</v>
      </c>
      <c r="AH414" s="1">
        <v>0</v>
      </c>
    </row>
    <row r="415" spans="1:34" hidden="1" x14ac:dyDescent="0.2">
      <c r="A415" t="s">
        <v>1417</v>
      </c>
      <c r="B415" t="s">
        <v>126</v>
      </c>
      <c r="S415" t="s">
        <v>37</v>
      </c>
      <c r="T415" t="s">
        <v>37</v>
      </c>
      <c r="U415" t="s">
        <v>1421</v>
      </c>
      <c r="V415" s="1">
        <v>27000000</v>
      </c>
      <c r="W415" s="1">
        <v>0</v>
      </c>
      <c r="X415" s="1">
        <v>0</v>
      </c>
      <c r="Y415" s="1">
        <v>0</v>
      </c>
      <c r="Z415" s="1">
        <v>0</v>
      </c>
      <c r="AA415" s="1">
        <v>27000000</v>
      </c>
      <c r="AB415" s="1">
        <v>27000000</v>
      </c>
      <c r="AC415" s="1">
        <v>7125134</v>
      </c>
      <c r="AD415" s="1">
        <v>7125134</v>
      </c>
      <c r="AE415" s="1">
        <v>7125134</v>
      </c>
      <c r="AF415" s="1">
        <v>0</v>
      </c>
      <c r="AG415" s="1">
        <v>0</v>
      </c>
      <c r="AH415" s="1">
        <v>0</v>
      </c>
    </row>
    <row r="416" spans="1:34" hidden="1" x14ac:dyDescent="0.2">
      <c r="A416" t="s">
        <v>1417</v>
      </c>
      <c r="B416" t="s">
        <v>128</v>
      </c>
      <c r="C416" t="s">
        <v>50</v>
      </c>
      <c r="D416" t="s">
        <v>51</v>
      </c>
      <c r="E416" t="s">
        <v>37</v>
      </c>
      <c r="F416" t="s">
        <v>52</v>
      </c>
      <c r="G416" t="s">
        <v>37</v>
      </c>
      <c r="H416" t="s">
        <v>53</v>
      </c>
      <c r="I416" t="s">
        <v>37</v>
      </c>
      <c r="J416" t="s">
        <v>54</v>
      </c>
      <c r="K416" t="s">
        <v>37</v>
      </c>
      <c r="L416" t="s">
        <v>54</v>
      </c>
      <c r="M416" t="s">
        <v>37</v>
      </c>
      <c r="N416" t="s">
        <v>54</v>
      </c>
      <c r="O416" t="s">
        <v>37</v>
      </c>
      <c r="P416" t="s">
        <v>55</v>
      </c>
      <c r="Q416" t="s">
        <v>37</v>
      </c>
      <c r="R416" t="s">
        <v>54</v>
      </c>
      <c r="S416" t="s">
        <v>37</v>
      </c>
      <c r="T416" t="s">
        <v>55</v>
      </c>
      <c r="U416" t="s">
        <v>129</v>
      </c>
      <c r="V416" s="1">
        <v>27000000</v>
      </c>
      <c r="W416" s="1">
        <v>0</v>
      </c>
      <c r="X416" s="1">
        <v>0</v>
      </c>
      <c r="Y416" s="1">
        <v>0</v>
      </c>
      <c r="Z416" s="1">
        <v>0</v>
      </c>
      <c r="AA416" s="1">
        <v>27000000</v>
      </c>
      <c r="AB416" s="1">
        <v>27000000</v>
      </c>
      <c r="AC416" s="1">
        <v>7125134</v>
      </c>
      <c r="AD416" s="1">
        <v>7125134</v>
      </c>
      <c r="AE416" s="1">
        <v>7125134</v>
      </c>
      <c r="AF416" s="1">
        <v>0</v>
      </c>
      <c r="AG416" s="1">
        <v>0</v>
      </c>
      <c r="AH416" s="1">
        <v>0</v>
      </c>
    </row>
    <row r="417" spans="1:34" hidden="1" x14ac:dyDescent="0.2">
      <c r="A417" t="s">
        <v>1417</v>
      </c>
      <c r="B417" t="s">
        <v>132</v>
      </c>
      <c r="S417" t="s">
        <v>37</v>
      </c>
      <c r="T417" t="s">
        <v>37</v>
      </c>
      <c r="U417" t="s">
        <v>1422</v>
      </c>
      <c r="V417" s="1">
        <v>2000000</v>
      </c>
      <c r="W417" s="1">
        <v>0</v>
      </c>
      <c r="X417" s="1">
        <v>0</v>
      </c>
      <c r="Y417" s="1">
        <v>0</v>
      </c>
      <c r="Z417" s="1">
        <v>0</v>
      </c>
      <c r="AA417" s="1">
        <v>2000000</v>
      </c>
      <c r="AB417" s="1">
        <v>0</v>
      </c>
      <c r="AC417" s="1">
        <v>0</v>
      </c>
      <c r="AD417" s="1">
        <v>0</v>
      </c>
      <c r="AE417" s="1">
        <v>0</v>
      </c>
      <c r="AF417" s="1">
        <v>2000000</v>
      </c>
      <c r="AG417" s="1">
        <v>0</v>
      </c>
      <c r="AH417" s="1">
        <v>0</v>
      </c>
    </row>
    <row r="418" spans="1:34" hidden="1" x14ac:dyDescent="0.2">
      <c r="A418" t="s">
        <v>1417</v>
      </c>
      <c r="B418" t="s">
        <v>134</v>
      </c>
      <c r="C418" t="s">
        <v>50</v>
      </c>
      <c r="D418" t="s">
        <v>51</v>
      </c>
      <c r="E418" t="s">
        <v>37</v>
      </c>
      <c r="F418" t="s">
        <v>52</v>
      </c>
      <c r="G418" t="s">
        <v>37</v>
      </c>
      <c r="H418" t="s">
        <v>53</v>
      </c>
      <c r="I418" t="s">
        <v>37</v>
      </c>
      <c r="J418" t="s">
        <v>54</v>
      </c>
      <c r="K418" t="s">
        <v>37</v>
      </c>
      <c r="L418" t="s">
        <v>54</v>
      </c>
      <c r="M418" t="s">
        <v>37</v>
      </c>
      <c r="N418" t="s">
        <v>54</v>
      </c>
      <c r="O418" t="s">
        <v>37</v>
      </c>
      <c r="P418" t="s">
        <v>55</v>
      </c>
      <c r="Q418" t="s">
        <v>37</v>
      </c>
      <c r="R418" t="s">
        <v>54</v>
      </c>
      <c r="S418" t="s">
        <v>37</v>
      </c>
      <c r="T418" t="s">
        <v>55</v>
      </c>
      <c r="U418" t="s">
        <v>135</v>
      </c>
      <c r="V418" s="1">
        <v>2000000</v>
      </c>
      <c r="W418" s="1">
        <v>0</v>
      </c>
      <c r="X418" s="1">
        <v>0</v>
      </c>
      <c r="Y418" s="1">
        <v>0</v>
      </c>
      <c r="Z418" s="1">
        <v>0</v>
      </c>
      <c r="AA418" s="1">
        <v>2000000</v>
      </c>
      <c r="AB418" s="1">
        <v>0</v>
      </c>
      <c r="AC418" s="1">
        <v>0</v>
      </c>
      <c r="AD418" s="1">
        <v>0</v>
      </c>
      <c r="AE418" s="1">
        <v>0</v>
      </c>
      <c r="AF418" s="1">
        <v>2000000</v>
      </c>
      <c r="AG418" s="1">
        <v>0</v>
      </c>
      <c r="AH418" s="1">
        <v>0</v>
      </c>
    </row>
    <row r="419" spans="1:34" hidden="1" x14ac:dyDescent="0.2">
      <c r="A419" t="s">
        <v>1417</v>
      </c>
      <c r="B419" t="s">
        <v>140</v>
      </c>
      <c r="S419" t="s">
        <v>37</v>
      </c>
      <c r="T419" t="s">
        <v>37</v>
      </c>
      <c r="U419" t="s">
        <v>141</v>
      </c>
      <c r="V419" s="1">
        <v>164004000</v>
      </c>
      <c r="W419" s="1">
        <v>0</v>
      </c>
      <c r="X419" s="1">
        <v>0</v>
      </c>
      <c r="Y419" s="1">
        <v>13200000</v>
      </c>
      <c r="Z419" s="1">
        <v>14025000</v>
      </c>
      <c r="AA419" s="1">
        <v>163179000</v>
      </c>
      <c r="AB419" s="1">
        <v>145175000</v>
      </c>
      <c r="AC419" s="1">
        <v>121275000</v>
      </c>
      <c r="AD419" s="1">
        <v>63000000</v>
      </c>
      <c r="AE419" s="1">
        <v>63000000</v>
      </c>
      <c r="AF419" s="1">
        <v>18004000</v>
      </c>
      <c r="AG419" s="1">
        <v>58275000</v>
      </c>
      <c r="AH419" s="1">
        <v>0</v>
      </c>
    </row>
    <row r="420" spans="1:34" hidden="1" x14ac:dyDescent="0.2">
      <c r="A420" t="s">
        <v>1417</v>
      </c>
      <c r="B420" t="s">
        <v>142</v>
      </c>
      <c r="C420" t="s">
        <v>50</v>
      </c>
      <c r="D420" t="s">
        <v>51</v>
      </c>
      <c r="E420" t="s">
        <v>37</v>
      </c>
      <c r="F420" t="s">
        <v>52</v>
      </c>
      <c r="G420" t="s">
        <v>37</v>
      </c>
      <c r="H420" t="s">
        <v>53</v>
      </c>
      <c r="I420" t="s">
        <v>37</v>
      </c>
      <c r="J420" t="s">
        <v>54</v>
      </c>
      <c r="K420" t="s">
        <v>37</v>
      </c>
      <c r="L420" t="s">
        <v>54</v>
      </c>
      <c r="M420" t="s">
        <v>37</v>
      </c>
      <c r="N420" t="s">
        <v>54</v>
      </c>
      <c r="O420" t="s">
        <v>37</v>
      </c>
      <c r="P420" t="s">
        <v>55</v>
      </c>
      <c r="Q420" t="s">
        <v>37</v>
      </c>
      <c r="R420" t="s">
        <v>54</v>
      </c>
      <c r="S420" t="s">
        <v>37</v>
      </c>
      <c r="T420" t="s">
        <v>55</v>
      </c>
      <c r="U420" t="s">
        <v>1423</v>
      </c>
      <c r="V420" s="1">
        <v>35000000</v>
      </c>
      <c r="W420" s="1">
        <v>0</v>
      </c>
      <c r="X420" s="1">
        <v>0</v>
      </c>
      <c r="Y420" s="1">
        <v>1500000</v>
      </c>
      <c r="Z420" s="1">
        <v>12525000</v>
      </c>
      <c r="AA420" s="1">
        <v>23975000</v>
      </c>
      <c r="AB420" s="1">
        <v>23975000</v>
      </c>
      <c r="AC420" s="1">
        <v>23975000</v>
      </c>
      <c r="AD420" s="1">
        <v>0</v>
      </c>
      <c r="AE420" s="1">
        <v>0</v>
      </c>
      <c r="AF420" s="1">
        <v>0</v>
      </c>
      <c r="AG420" s="1">
        <v>23975000</v>
      </c>
      <c r="AH420" s="1">
        <v>0</v>
      </c>
    </row>
    <row r="421" spans="1:34" hidden="1" x14ac:dyDescent="0.2">
      <c r="A421" t="s">
        <v>1417</v>
      </c>
      <c r="B421" t="s">
        <v>144</v>
      </c>
      <c r="C421" t="s">
        <v>50</v>
      </c>
      <c r="D421" t="s">
        <v>51</v>
      </c>
      <c r="E421" t="s">
        <v>37</v>
      </c>
      <c r="F421" t="s">
        <v>52</v>
      </c>
      <c r="G421" t="s">
        <v>37</v>
      </c>
      <c r="H421" t="s">
        <v>53</v>
      </c>
      <c r="I421" t="s">
        <v>37</v>
      </c>
      <c r="J421" t="s">
        <v>54</v>
      </c>
      <c r="K421" t="s">
        <v>37</v>
      </c>
      <c r="L421" t="s">
        <v>54</v>
      </c>
      <c r="M421" t="s">
        <v>37</v>
      </c>
      <c r="N421" t="s">
        <v>54</v>
      </c>
      <c r="O421" t="s">
        <v>37</v>
      </c>
      <c r="P421" t="s">
        <v>55</v>
      </c>
      <c r="Q421" t="s">
        <v>37</v>
      </c>
      <c r="R421" t="s">
        <v>54</v>
      </c>
      <c r="S421" t="s">
        <v>37</v>
      </c>
      <c r="T421" t="s">
        <v>55</v>
      </c>
      <c r="U421" t="s">
        <v>1424</v>
      </c>
      <c r="V421" s="1">
        <v>1000</v>
      </c>
      <c r="W421" s="1">
        <v>0</v>
      </c>
      <c r="X421" s="1">
        <v>0</v>
      </c>
      <c r="Y421" s="1">
        <v>0</v>
      </c>
      <c r="Z421" s="1">
        <v>0</v>
      </c>
      <c r="AA421" s="1">
        <v>1000</v>
      </c>
      <c r="AB421" s="1">
        <v>0</v>
      </c>
      <c r="AC421" s="1">
        <v>0</v>
      </c>
      <c r="AD421" s="1">
        <v>0</v>
      </c>
      <c r="AE421" s="1">
        <v>0</v>
      </c>
      <c r="AF421" s="1">
        <v>1000</v>
      </c>
      <c r="AG421" s="1">
        <v>0</v>
      </c>
      <c r="AH421" s="1">
        <v>0</v>
      </c>
    </row>
    <row r="422" spans="1:34" hidden="1" x14ac:dyDescent="0.2">
      <c r="A422" t="s">
        <v>1417</v>
      </c>
      <c r="B422" t="s">
        <v>146</v>
      </c>
      <c r="C422" t="s">
        <v>50</v>
      </c>
      <c r="D422" t="s">
        <v>51</v>
      </c>
      <c r="E422" t="s">
        <v>37</v>
      </c>
      <c r="F422" t="s">
        <v>52</v>
      </c>
      <c r="G422" t="s">
        <v>37</v>
      </c>
      <c r="H422" t="s">
        <v>53</v>
      </c>
      <c r="I422" t="s">
        <v>37</v>
      </c>
      <c r="J422" t="s">
        <v>54</v>
      </c>
      <c r="K422" t="s">
        <v>37</v>
      </c>
      <c r="L422" t="s">
        <v>54</v>
      </c>
      <c r="M422" t="s">
        <v>37</v>
      </c>
      <c r="N422" t="s">
        <v>54</v>
      </c>
      <c r="O422" t="s">
        <v>37</v>
      </c>
      <c r="P422" t="s">
        <v>55</v>
      </c>
      <c r="Q422" t="s">
        <v>37</v>
      </c>
      <c r="R422" t="s">
        <v>54</v>
      </c>
      <c r="S422" t="s">
        <v>37</v>
      </c>
      <c r="T422" t="s">
        <v>55</v>
      </c>
      <c r="U422" t="s">
        <v>1425</v>
      </c>
      <c r="V422" s="1">
        <v>1000</v>
      </c>
      <c r="W422" s="1">
        <v>0</v>
      </c>
      <c r="X422" s="1">
        <v>0</v>
      </c>
      <c r="Y422" s="1">
        <v>0</v>
      </c>
      <c r="Z422" s="1">
        <v>0</v>
      </c>
      <c r="AA422" s="1">
        <v>1000</v>
      </c>
      <c r="AB422" s="1">
        <v>0</v>
      </c>
      <c r="AC422" s="1">
        <v>0</v>
      </c>
      <c r="AD422" s="1">
        <v>0</v>
      </c>
      <c r="AE422" s="1">
        <v>0</v>
      </c>
      <c r="AF422" s="1">
        <v>1000</v>
      </c>
      <c r="AG422" s="1">
        <v>0</v>
      </c>
      <c r="AH422" s="1">
        <v>0</v>
      </c>
    </row>
    <row r="423" spans="1:34" hidden="1" x14ac:dyDescent="0.2">
      <c r="A423" t="s">
        <v>1417</v>
      </c>
      <c r="B423" t="s">
        <v>148</v>
      </c>
      <c r="C423" t="s">
        <v>50</v>
      </c>
      <c r="D423" t="s">
        <v>51</v>
      </c>
      <c r="E423" t="s">
        <v>37</v>
      </c>
      <c r="F423" t="s">
        <v>52</v>
      </c>
      <c r="G423" t="s">
        <v>37</v>
      </c>
      <c r="H423" t="s">
        <v>53</v>
      </c>
      <c r="I423" t="s">
        <v>37</v>
      </c>
      <c r="J423" t="s">
        <v>54</v>
      </c>
      <c r="K423" t="s">
        <v>37</v>
      </c>
      <c r="L423" t="s">
        <v>54</v>
      </c>
      <c r="M423" t="s">
        <v>37</v>
      </c>
      <c r="N423" t="s">
        <v>54</v>
      </c>
      <c r="O423" t="s">
        <v>37</v>
      </c>
      <c r="P423" t="s">
        <v>55</v>
      </c>
      <c r="Q423" t="s">
        <v>37</v>
      </c>
      <c r="R423" t="s">
        <v>54</v>
      </c>
      <c r="S423" t="s">
        <v>37</v>
      </c>
      <c r="T423" t="s">
        <v>55</v>
      </c>
      <c r="U423" t="s">
        <v>1426</v>
      </c>
      <c r="V423" s="1">
        <v>114000000</v>
      </c>
      <c r="W423" s="1">
        <v>0</v>
      </c>
      <c r="X423" s="1">
        <v>0</v>
      </c>
      <c r="Y423" s="1">
        <v>11700000</v>
      </c>
      <c r="Z423" s="1">
        <v>0</v>
      </c>
      <c r="AA423" s="1">
        <v>125700000</v>
      </c>
      <c r="AB423" s="1">
        <v>121200000</v>
      </c>
      <c r="AC423" s="1">
        <v>97300000</v>
      </c>
      <c r="AD423" s="1">
        <v>63000000</v>
      </c>
      <c r="AE423" s="1">
        <v>63000000</v>
      </c>
      <c r="AF423" s="1">
        <v>4500000</v>
      </c>
      <c r="AG423" s="1">
        <v>34300000</v>
      </c>
      <c r="AH423" s="1">
        <v>0</v>
      </c>
    </row>
    <row r="424" spans="1:34" hidden="1" x14ac:dyDescent="0.2">
      <c r="A424" t="s">
        <v>1417</v>
      </c>
      <c r="B424" t="s">
        <v>150</v>
      </c>
      <c r="C424" t="s">
        <v>50</v>
      </c>
      <c r="D424" t="s">
        <v>51</v>
      </c>
      <c r="E424" t="s">
        <v>37</v>
      </c>
      <c r="F424" t="s">
        <v>52</v>
      </c>
      <c r="G424" t="s">
        <v>37</v>
      </c>
      <c r="H424" t="s">
        <v>53</v>
      </c>
      <c r="I424" t="s">
        <v>37</v>
      </c>
      <c r="J424" t="s">
        <v>54</v>
      </c>
      <c r="K424" t="s">
        <v>37</v>
      </c>
      <c r="L424" t="s">
        <v>54</v>
      </c>
      <c r="M424" t="s">
        <v>37</v>
      </c>
      <c r="N424" t="s">
        <v>54</v>
      </c>
      <c r="O424" t="s">
        <v>37</v>
      </c>
      <c r="P424" t="s">
        <v>55</v>
      </c>
      <c r="Q424" t="s">
        <v>37</v>
      </c>
      <c r="R424" t="s">
        <v>54</v>
      </c>
      <c r="S424" t="s">
        <v>37</v>
      </c>
      <c r="T424" t="s">
        <v>55</v>
      </c>
      <c r="U424" t="s">
        <v>1427</v>
      </c>
      <c r="V424" s="1">
        <v>15000000</v>
      </c>
      <c r="W424" s="1">
        <v>0</v>
      </c>
      <c r="X424" s="1">
        <v>0</v>
      </c>
      <c r="Y424" s="1">
        <v>0</v>
      </c>
      <c r="Z424" s="1">
        <v>1500000</v>
      </c>
      <c r="AA424" s="1">
        <v>13500000</v>
      </c>
      <c r="AB424" s="1">
        <v>0</v>
      </c>
      <c r="AC424" s="1">
        <v>0</v>
      </c>
      <c r="AD424" s="1">
        <v>0</v>
      </c>
      <c r="AE424" s="1">
        <v>0</v>
      </c>
      <c r="AF424" s="1">
        <v>13500000</v>
      </c>
      <c r="AG424" s="1">
        <v>0</v>
      </c>
      <c r="AH424" s="1">
        <v>0</v>
      </c>
    </row>
    <row r="425" spans="1:34" hidden="1" x14ac:dyDescent="0.2">
      <c r="A425" t="s">
        <v>1417</v>
      </c>
      <c r="B425" t="s">
        <v>152</v>
      </c>
      <c r="C425" t="s">
        <v>50</v>
      </c>
      <c r="D425" t="s">
        <v>51</v>
      </c>
      <c r="E425" t="s">
        <v>37</v>
      </c>
      <c r="F425" t="s">
        <v>52</v>
      </c>
      <c r="G425" t="s">
        <v>37</v>
      </c>
      <c r="H425" t="s">
        <v>53</v>
      </c>
      <c r="I425" t="s">
        <v>37</v>
      </c>
      <c r="J425" t="s">
        <v>54</v>
      </c>
      <c r="K425" t="s">
        <v>37</v>
      </c>
      <c r="L425" t="s">
        <v>54</v>
      </c>
      <c r="M425" t="s">
        <v>37</v>
      </c>
      <c r="N425" t="s">
        <v>54</v>
      </c>
      <c r="O425" t="s">
        <v>37</v>
      </c>
      <c r="P425" t="s">
        <v>55</v>
      </c>
      <c r="Q425" t="s">
        <v>37</v>
      </c>
      <c r="R425" t="s">
        <v>54</v>
      </c>
      <c r="S425" t="s">
        <v>37</v>
      </c>
      <c r="T425" t="s">
        <v>55</v>
      </c>
      <c r="U425" t="s">
        <v>143</v>
      </c>
      <c r="V425" s="1">
        <v>1000</v>
      </c>
      <c r="W425" s="1">
        <v>0</v>
      </c>
      <c r="X425" s="1">
        <v>0</v>
      </c>
      <c r="Y425" s="1">
        <v>0</v>
      </c>
      <c r="Z425" s="1">
        <v>0</v>
      </c>
      <c r="AA425" s="1">
        <v>1000</v>
      </c>
      <c r="AB425" s="1">
        <v>0</v>
      </c>
      <c r="AC425" s="1">
        <v>0</v>
      </c>
      <c r="AD425" s="1">
        <v>0</v>
      </c>
      <c r="AE425" s="1">
        <v>0</v>
      </c>
      <c r="AF425" s="1">
        <v>1000</v>
      </c>
      <c r="AG425" s="1">
        <v>0</v>
      </c>
      <c r="AH425" s="1">
        <v>0</v>
      </c>
    </row>
    <row r="426" spans="1:34" hidden="1" x14ac:dyDescent="0.2">
      <c r="A426" t="s">
        <v>1417</v>
      </c>
      <c r="B426" t="s">
        <v>154</v>
      </c>
      <c r="C426" t="s">
        <v>50</v>
      </c>
      <c r="D426" t="s">
        <v>51</v>
      </c>
      <c r="E426" t="s">
        <v>37</v>
      </c>
      <c r="F426" t="s">
        <v>52</v>
      </c>
      <c r="G426" t="s">
        <v>37</v>
      </c>
      <c r="H426" t="s">
        <v>53</v>
      </c>
      <c r="I426" t="s">
        <v>37</v>
      </c>
      <c r="J426" t="s">
        <v>54</v>
      </c>
      <c r="K426" t="s">
        <v>37</v>
      </c>
      <c r="L426" t="s">
        <v>54</v>
      </c>
      <c r="M426" t="s">
        <v>37</v>
      </c>
      <c r="N426" t="s">
        <v>54</v>
      </c>
      <c r="O426" t="s">
        <v>37</v>
      </c>
      <c r="P426" t="s">
        <v>55</v>
      </c>
      <c r="Q426" t="s">
        <v>37</v>
      </c>
      <c r="R426" t="s">
        <v>54</v>
      </c>
      <c r="S426" t="s">
        <v>37</v>
      </c>
      <c r="T426" t="s">
        <v>55</v>
      </c>
      <c r="U426" t="s">
        <v>1428</v>
      </c>
      <c r="V426" s="1">
        <v>1000</v>
      </c>
      <c r="W426" s="1">
        <v>0</v>
      </c>
      <c r="X426" s="1">
        <v>0</v>
      </c>
      <c r="Y426" s="1">
        <v>0</v>
      </c>
      <c r="Z426" s="1">
        <v>0</v>
      </c>
      <c r="AA426" s="1">
        <v>1000</v>
      </c>
      <c r="AB426" s="1">
        <v>0</v>
      </c>
      <c r="AC426" s="1">
        <v>0</v>
      </c>
      <c r="AD426" s="1">
        <v>0</v>
      </c>
      <c r="AE426" s="1">
        <v>0</v>
      </c>
      <c r="AF426" s="1">
        <v>1000</v>
      </c>
      <c r="AG426" s="1">
        <v>0</v>
      </c>
      <c r="AH426" s="1">
        <v>0</v>
      </c>
    </row>
    <row r="427" spans="1:34" hidden="1" x14ac:dyDescent="0.2">
      <c r="A427" t="s">
        <v>1417</v>
      </c>
      <c r="B427" t="s">
        <v>156</v>
      </c>
      <c r="C427" t="s">
        <v>50</v>
      </c>
      <c r="D427" t="s">
        <v>51</v>
      </c>
      <c r="E427" t="s">
        <v>37</v>
      </c>
      <c r="F427" t="s">
        <v>52</v>
      </c>
      <c r="G427" t="s">
        <v>37</v>
      </c>
      <c r="H427" t="s">
        <v>53</v>
      </c>
      <c r="I427" t="s">
        <v>37</v>
      </c>
      <c r="J427" t="s">
        <v>54</v>
      </c>
      <c r="K427" t="s">
        <v>37</v>
      </c>
      <c r="L427" t="s">
        <v>54</v>
      </c>
      <c r="M427" t="s">
        <v>37</v>
      </c>
      <c r="N427" t="s">
        <v>54</v>
      </c>
      <c r="O427" t="s">
        <v>37</v>
      </c>
      <c r="P427" t="s">
        <v>55</v>
      </c>
      <c r="Q427" t="s">
        <v>37</v>
      </c>
      <c r="R427" t="s">
        <v>54</v>
      </c>
      <c r="S427" t="s">
        <v>37</v>
      </c>
      <c r="T427" t="s">
        <v>55</v>
      </c>
      <c r="U427" t="s">
        <v>1429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</row>
    <row r="428" spans="1:34" hidden="1" x14ac:dyDescent="0.2">
      <c r="A428" t="s">
        <v>1417</v>
      </c>
      <c r="B428" t="s">
        <v>178</v>
      </c>
      <c r="C428" t="s">
        <v>50</v>
      </c>
      <c r="D428" t="s">
        <v>51</v>
      </c>
      <c r="E428" t="s">
        <v>37</v>
      </c>
      <c r="F428" t="s">
        <v>52</v>
      </c>
      <c r="G428" t="s">
        <v>37</v>
      </c>
      <c r="H428" t="s">
        <v>53</v>
      </c>
      <c r="I428" t="s">
        <v>37</v>
      </c>
      <c r="J428" t="s">
        <v>54</v>
      </c>
      <c r="K428" t="s">
        <v>37</v>
      </c>
      <c r="L428" t="s">
        <v>54</v>
      </c>
      <c r="M428" t="s">
        <v>37</v>
      </c>
      <c r="N428" t="s">
        <v>54</v>
      </c>
      <c r="O428" t="s">
        <v>37</v>
      </c>
      <c r="P428" t="s">
        <v>55</v>
      </c>
      <c r="Q428" t="s">
        <v>37</v>
      </c>
      <c r="R428" t="s">
        <v>54</v>
      </c>
      <c r="S428" t="s">
        <v>37</v>
      </c>
      <c r="T428" t="s">
        <v>55</v>
      </c>
      <c r="U428" t="s">
        <v>179</v>
      </c>
      <c r="V428" s="1">
        <v>1000</v>
      </c>
      <c r="W428" s="1">
        <v>0</v>
      </c>
      <c r="X428" s="1">
        <v>0</v>
      </c>
      <c r="Y428" s="1">
        <v>0</v>
      </c>
      <c r="Z428" s="1">
        <v>0</v>
      </c>
      <c r="AA428" s="1">
        <v>1000</v>
      </c>
      <c r="AB428" s="1">
        <v>0</v>
      </c>
      <c r="AC428" s="1">
        <v>0</v>
      </c>
      <c r="AD428" s="1">
        <v>0</v>
      </c>
      <c r="AE428" s="1">
        <v>0</v>
      </c>
      <c r="AF428" s="1">
        <v>1000</v>
      </c>
      <c r="AG428" s="1">
        <v>0</v>
      </c>
      <c r="AH428" s="1">
        <v>0</v>
      </c>
    </row>
    <row r="429" spans="1:34" hidden="1" x14ac:dyDescent="0.2">
      <c r="A429" t="s">
        <v>1430</v>
      </c>
      <c r="B429" t="s">
        <v>36</v>
      </c>
      <c r="S429" t="s">
        <v>37</v>
      </c>
      <c r="T429" t="s">
        <v>37</v>
      </c>
      <c r="U429" t="s">
        <v>1431</v>
      </c>
      <c r="V429" s="1">
        <v>273000000</v>
      </c>
      <c r="W429" s="1">
        <v>0</v>
      </c>
      <c r="X429" s="1">
        <v>0</v>
      </c>
      <c r="Y429" s="1">
        <v>86000616</v>
      </c>
      <c r="Z429" s="1">
        <v>17360616</v>
      </c>
      <c r="AA429" s="1">
        <v>341640000</v>
      </c>
      <c r="AB429" s="1">
        <v>247146992</v>
      </c>
      <c r="AC429" s="1">
        <v>205592117</v>
      </c>
      <c r="AD429" s="1">
        <v>105618229</v>
      </c>
      <c r="AE429" s="1">
        <v>103249229</v>
      </c>
      <c r="AF429" s="1">
        <v>94493008</v>
      </c>
      <c r="AG429" s="1">
        <v>99973888</v>
      </c>
      <c r="AH429" s="1">
        <v>2369000</v>
      </c>
    </row>
    <row r="430" spans="1:34" hidden="1" x14ac:dyDescent="0.2">
      <c r="A430" t="s">
        <v>1430</v>
      </c>
      <c r="B430" t="s">
        <v>39</v>
      </c>
      <c r="S430" t="s">
        <v>37</v>
      </c>
      <c r="T430" t="s">
        <v>37</v>
      </c>
      <c r="U430" t="s">
        <v>40</v>
      </c>
      <c r="V430" s="1">
        <v>273000000</v>
      </c>
      <c r="W430" s="1">
        <v>0</v>
      </c>
      <c r="X430" s="1">
        <v>0</v>
      </c>
      <c r="Y430" s="1">
        <v>86000616</v>
      </c>
      <c r="Z430" s="1">
        <v>17360616</v>
      </c>
      <c r="AA430" s="1">
        <v>341640000</v>
      </c>
      <c r="AB430" s="1">
        <v>247146992</v>
      </c>
      <c r="AC430" s="1">
        <v>205592117</v>
      </c>
      <c r="AD430" s="1">
        <v>105618229</v>
      </c>
      <c r="AE430" s="1">
        <v>103249229</v>
      </c>
      <c r="AF430" s="1">
        <v>94493008</v>
      </c>
      <c r="AG430" s="1">
        <v>99973888</v>
      </c>
      <c r="AH430" s="1">
        <v>2369000</v>
      </c>
    </row>
    <row r="431" spans="1:34" hidden="1" x14ac:dyDescent="0.2">
      <c r="A431" t="s">
        <v>1430</v>
      </c>
      <c r="B431" t="s">
        <v>41</v>
      </c>
      <c r="S431" t="s">
        <v>37</v>
      </c>
      <c r="T431" t="s">
        <v>37</v>
      </c>
      <c r="U431" t="s">
        <v>42</v>
      </c>
      <c r="V431" s="1">
        <v>181163485</v>
      </c>
      <c r="W431" s="1">
        <v>0</v>
      </c>
      <c r="X431" s="1">
        <v>0</v>
      </c>
      <c r="Y431" s="1">
        <v>16360616</v>
      </c>
      <c r="Z431" s="1">
        <v>0</v>
      </c>
      <c r="AA431" s="1">
        <v>197524101</v>
      </c>
      <c r="AB431" s="1">
        <v>171446992</v>
      </c>
      <c r="AC431" s="1">
        <v>135892117</v>
      </c>
      <c r="AD431" s="1">
        <v>69018229</v>
      </c>
      <c r="AE431" s="1">
        <v>66649229</v>
      </c>
      <c r="AF431" s="1">
        <v>26077109</v>
      </c>
      <c r="AG431" s="1">
        <v>66873888</v>
      </c>
      <c r="AH431" s="1">
        <v>2369000</v>
      </c>
    </row>
    <row r="432" spans="1:34" hidden="1" x14ac:dyDescent="0.2">
      <c r="A432" t="s">
        <v>1430</v>
      </c>
      <c r="B432" t="s">
        <v>43</v>
      </c>
      <c r="S432" t="s">
        <v>37</v>
      </c>
      <c r="T432" t="s">
        <v>37</v>
      </c>
      <c r="U432" t="s">
        <v>44</v>
      </c>
      <c r="V432" s="1">
        <v>181163485</v>
      </c>
      <c r="W432" s="1">
        <v>0</v>
      </c>
      <c r="X432" s="1">
        <v>0</v>
      </c>
      <c r="Y432" s="1">
        <v>16360616</v>
      </c>
      <c r="Z432" s="1">
        <v>0</v>
      </c>
      <c r="AA432" s="1">
        <v>197524101</v>
      </c>
      <c r="AB432" s="1">
        <v>171446992</v>
      </c>
      <c r="AC432" s="1">
        <v>135892117</v>
      </c>
      <c r="AD432" s="1">
        <v>69018229</v>
      </c>
      <c r="AE432" s="1">
        <v>66649229</v>
      </c>
      <c r="AF432" s="1">
        <v>26077109</v>
      </c>
      <c r="AG432" s="1">
        <v>66873888</v>
      </c>
      <c r="AH432" s="1">
        <v>2369000</v>
      </c>
    </row>
    <row r="433" spans="1:34" hidden="1" x14ac:dyDescent="0.2">
      <c r="A433" t="s">
        <v>1430</v>
      </c>
      <c r="B433" t="s">
        <v>45</v>
      </c>
      <c r="S433" t="s">
        <v>37</v>
      </c>
      <c r="T433" t="s">
        <v>37</v>
      </c>
      <c r="U433" t="s">
        <v>46</v>
      </c>
      <c r="V433" s="1">
        <v>142256230</v>
      </c>
      <c r="W433" s="1">
        <v>0</v>
      </c>
      <c r="X433" s="1">
        <v>0</v>
      </c>
      <c r="Y433" s="1">
        <v>5000000</v>
      </c>
      <c r="Z433" s="1">
        <v>0</v>
      </c>
      <c r="AA433" s="1">
        <v>147256230</v>
      </c>
      <c r="AB433" s="1">
        <v>126331869</v>
      </c>
      <c r="AC433" s="1">
        <v>107436113</v>
      </c>
      <c r="AD433" s="1">
        <v>54508568</v>
      </c>
      <c r="AE433" s="1">
        <v>54508568</v>
      </c>
      <c r="AF433" s="1">
        <v>20924361</v>
      </c>
      <c r="AG433" s="1">
        <v>52927545</v>
      </c>
      <c r="AH433" s="1">
        <v>0</v>
      </c>
    </row>
    <row r="434" spans="1:34" hidden="1" x14ac:dyDescent="0.2">
      <c r="A434" t="s">
        <v>1430</v>
      </c>
      <c r="B434" t="s">
        <v>47</v>
      </c>
      <c r="S434" t="s">
        <v>37</v>
      </c>
      <c r="T434" t="s">
        <v>37</v>
      </c>
      <c r="U434" t="s">
        <v>48</v>
      </c>
      <c r="V434" s="1">
        <v>142256230</v>
      </c>
      <c r="W434" s="1">
        <v>0</v>
      </c>
      <c r="X434" s="1">
        <v>0</v>
      </c>
      <c r="Y434" s="1">
        <v>5000000</v>
      </c>
      <c r="Z434" s="1">
        <v>0</v>
      </c>
      <c r="AA434" s="1">
        <v>147256230</v>
      </c>
      <c r="AB434" s="1">
        <v>126331869</v>
      </c>
      <c r="AC434" s="1">
        <v>107436113</v>
      </c>
      <c r="AD434" s="1">
        <v>54508568</v>
      </c>
      <c r="AE434" s="1">
        <v>54508568</v>
      </c>
      <c r="AF434" s="1">
        <v>20924361</v>
      </c>
      <c r="AG434" s="1">
        <v>52927545</v>
      </c>
      <c r="AH434" s="1">
        <v>0</v>
      </c>
    </row>
    <row r="435" spans="1:34" hidden="1" x14ac:dyDescent="0.2">
      <c r="A435" t="s">
        <v>1430</v>
      </c>
      <c r="B435" t="s">
        <v>49</v>
      </c>
      <c r="C435" t="s">
        <v>50</v>
      </c>
      <c r="D435" t="s">
        <v>51</v>
      </c>
      <c r="E435" t="s">
        <v>37</v>
      </c>
      <c r="F435" t="s">
        <v>52</v>
      </c>
      <c r="G435" t="s">
        <v>37</v>
      </c>
      <c r="H435" t="s">
        <v>53</v>
      </c>
      <c r="I435" t="s">
        <v>37</v>
      </c>
      <c r="J435" t="s">
        <v>54</v>
      </c>
      <c r="K435" t="s">
        <v>37</v>
      </c>
      <c r="L435" t="s">
        <v>54</v>
      </c>
      <c r="M435" t="s">
        <v>37</v>
      </c>
      <c r="N435" t="s">
        <v>54</v>
      </c>
      <c r="O435" t="s">
        <v>37</v>
      </c>
      <c r="P435" t="s">
        <v>55</v>
      </c>
      <c r="Q435" t="s">
        <v>37</v>
      </c>
      <c r="R435" t="s">
        <v>54</v>
      </c>
      <c r="S435" t="s">
        <v>37</v>
      </c>
      <c r="T435" t="s">
        <v>55</v>
      </c>
      <c r="U435" t="s">
        <v>56</v>
      </c>
      <c r="V435" s="1">
        <v>111531683</v>
      </c>
      <c r="W435" s="1">
        <v>0</v>
      </c>
      <c r="X435" s="1">
        <v>0</v>
      </c>
      <c r="Y435" s="1">
        <v>0</v>
      </c>
      <c r="Z435" s="1">
        <v>0</v>
      </c>
      <c r="AA435" s="1">
        <v>111531683</v>
      </c>
      <c r="AB435" s="1">
        <v>99046672</v>
      </c>
      <c r="AC435" s="1">
        <v>99046672</v>
      </c>
      <c r="AD435" s="1">
        <v>47338375</v>
      </c>
      <c r="AE435" s="1">
        <v>47338375</v>
      </c>
      <c r="AF435" s="1">
        <v>12485011</v>
      </c>
      <c r="AG435" s="1">
        <v>51708297</v>
      </c>
      <c r="AH435" s="1">
        <v>0</v>
      </c>
    </row>
    <row r="436" spans="1:34" hidden="1" x14ac:dyDescent="0.2">
      <c r="A436" t="s">
        <v>1430</v>
      </c>
      <c r="B436" t="s">
        <v>67</v>
      </c>
      <c r="C436" t="s">
        <v>50</v>
      </c>
      <c r="D436" t="s">
        <v>51</v>
      </c>
      <c r="E436" t="s">
        <v>37</v>
      </c>
      <c r="F436" t="s">
        <v>52</v>
      </c>
      <c r="G436" t="s">
        <v>37</v>
      </c>
      <c r="H436" t="s">
        <v>53</v>
      </c>
      <c r="I436" t="s">
        <v>37</v>
      </c>
      <c r="J436" t="s">
        <v>54</v>
      </c>
      <c r="K436" t="s">
        <v>37</v>
      </c>
      <c r="L436" t="s">
        <v>54</v>
      </c>
      <c r="M436" t="s">
        <v>37</v>
      </c>
      <c r="N436" t="s">
        <v>54</v>
      </c>
      <c r="O436" t="s">
        <v>37</v>
      </c>
      <c r="P436" t="s">
        <v>55</v>
      </c>
      <c r="Q436" t="s">
        <v>37</v>
      </c>
      <c r="R436" t="s">
        <v>54</v>
      </c>
      <c r="S436" t="s">
        <v>37</v>
      </c>
      <c r="T436" t="s">
        <v>55</v>
      </c>
      <c r="U436" t="s">
        <v>68</v>
      </c>
      <c r="V436" s="1">
        <v>4250569</v>
      </c>
      <c r="W436" s="1">
        <v>0</v>
      </c>
      <c r="X436" s="1">
        <v>0</v>
      </c>
      <c r="Y436" s="1">
        <v>0</v>
      </c>
      <c r="Z436" s="1">
        <v>0</v>
      </c>
      <c r="AA436" s="1">
        <v>4250569</v>
      </c>
      <c r="AB436" s="1">
        <v>3774754</v>
      </c>
      <c r="AC436" s="1">
        <v>2029962</v>
      </c>
      <c r="AD436" s="1">
        <v>2029962</v>
      </c>
      <c r="AE436" s="1">
        <v>2029962</v>
      </c>
      <c r="AF436" s="1">
        <v>475815</v>
      </c>
      <c r="AG436" s="1">
        <v>0</v>
      </c>
      <c r="AH436" s="1">
        <v>0</v>
      </c>
    </row>
    <row r="437" spans="1:34" hidden="1" x14ac:dyDescent="0.2">
      <c r="A437" t="s">
        <v>1430</v>
      </c>
      <c r="B437" t="s">
        <v>69</v>
      </c>
      <c r="C437" t="s">
        <v>50</v>
      </c>
      <c r="D437" t="s">
        <v>51</v>
      </c>
      <c r="E437" t="s">
        <v>37</v>
      </c>
      <c r="F437" t="s">
        <v>52</v>
      </c>
      <c r="G437" t="s">
        <v>37</v>
      </c>
      <c r="H437" t="s">
        <v>53</v>
      </c>
      <c r="I437" t="s">
        <v>37</v>
      </c>
      <c r="J437" t="s">
        <v>54</v>
      </c>
      <c r="K437" t="s">
        <v>37</v>
      </c>
      <c r="L437" t="s">
        <v>54</v>
      </c>
      <c r="M437" t="s">
        <v>37</v>
      </c>
      <c r="N437" t="s">
        <v>54</v>
      </c>
      <c r="O437" t="s">
        <v>37</v>
      </c>
      <c r="P437" t="s">
        <v>55</v>
      </c>
      <c r="Q437" t="s">
        <v>37</v>
      </c>
      <c r="R437" t="s">
        <v>54</v>
      </c>
      <c r="S437" t="s">
        <v>37</v>
      </c>
      <c r="T437" t="s">
        <v>55</v>
      </c>
      <c r="U437" t="s">
        <v>70</v>
      </c>
      <c r="V437" s="1">
        <v>2891076</v>
      </c>
      <c r="W437" s="1">
        <v>0</v>
      </c>
      <c r="X437" s="1">
        <v>0</v>
      </c>
      <c r="Y437" s="1">
        <v>0</v>
      </c>
      <c r="Z437" s="1">
        <v>0</v>
      </c>
      <c r="AA437" s="1">
        <v>2891076</v>
      </c>
      <c r="AB437" s="1">
        <v>2567444</v>
      </c>
      <c r="AC437" s="1">
        <v>107387</v>
      </c>
      <c r="AD437" s="1">
        <v>107387</v>
      </c>
      <c r="AE437" s="1">
        <v>107387</v>
      </c>
      <c r="AF437" s="1">
        <v>323632</v>
      </c>
      <c r="AG437" s="1">
        <v>0</v>
      </c>
      <c r="AH437" s="1">
        <v>0</v>
      </c>
    </row>
    <row r="438" spans="1:34" hidden="1" x14ac:dyDescent="0.2">
      <c r="A438" t="s">
        <v>1430</v>
      </c>
      <c r="B438" t="s">
        <v>71</v>
      </c>
      <c r="S438" t="s">
        <v>37</v>
      </c>
      <c r="T438" t="s">
        <v>37</v>
      </c>
      <c r="U438" t="s">
        <v>72</v>
      </c>
      <c r="V438" s="1">
        <v>13652002</v>
      </c>
      <c r="W438" s="1">
        <v>0</v>
      </c>
      <c r="X438" s="1">
        <v>0</v>
      </c>
      <c r="Y438" s="1">
        <v>0</v>
      </c>
      <c r="Z438" s="1">
        <v>0</v>
      </c>
      <c r="AA438" s="1">
        <v>13652002</v>
      </c>
      <c r="AB438" s="1">
        <v>12123778</v>
      </c>
      <c r="AC438" s="1">
        <v>474938</v>
      </c>
      <c r="AD438" s="1">
        <v>474938</v>
      </c>
      <c r="AE438" s="1">
        <v>474938</v>
      </c>
      <c r="AF438" s="1">
        <v>1528224</v>
      </c>
      <c r="AG438" s="1">
        <v>0</v>
      </c>
      <c r="AH438" s="1">
        <v>0</v>
      </c>
    </row>
    <row r="439" spans="1:34" hidden="1" x14ac:dyDescent="0.2">
      <c r="A439" t="s">
        <v>1430</v>
      </c>
      <c r="B439" t="s">
        <v>73</v>
      </c>
      <c r="C439" t="s">
        <v>50</v>
      </c>
      <c r="D439" t="s">
        <v>51</v>
      </c>
      <c r="E439" t="s">
        <v>37</v>
      </c>
      <c r="F439" t="s">
        <v>52</v>
      </c>
      <c r="G439" t="s">
        <v>37</v>
      </c>
      <c r="H439" t="s">
        <v>53</v>
      </c>
      <c r="I439" t="s">
        <v>37</v>
      </c>
      <c r="J439" t="s">
        <v>54</v>
      </c>
      <c r="K439" t="s">
        <v>37</v>
      </c>
      <c r="L439" t="s">
        <v>54</v>
      </c>
      <c r="M439" t="s">
        <v>37</v>
      </c>
      <c r="N439" t="s">
        <v>54</v>
      </c>
      <c r="O439" t="s">
        <v>37</v>
      </c>
      <c r="P439" t="s">
        <v>55</v>
      </c>
      <c r="Q439" t="s">
        <v>37</v>
      </c>
      <c r="R439" t="s">
        <v>54</v>
      </c>
      <c r="S439" t="s">
        <v>37</v>
      </c>
      <c r="T439" t="s">
        <v>55</v>
      </c>
      <c r="U439" t="s">
        <v>74</v>
      </c>
      <c r="V439" s="1">
        <v>9224326</v>
      </c>
      <c r="W439" s="1">
        <v>0</v>
      </c>
      <c r="X439" s="1">
        <v>0</v>
      </c>
      <c r="Y439" s="1">
        <v>0</v>
      </c>
      <c r="Z439" s="1">
        <v>0</v>
      </c>
      <c r="AA439" s="1">
        <v>9224326</v>
      </c>
      <c r="AB439" s="1">
        <v>8191742</v>
      </c>
      <c r="AC439" s="1">
        <v>316796</v>
      </c>
      <c r="AD439" s="1">
        <v>316796</v>
      </c>
      <c r="AE439" s="1">
        <v>316796</v>
      </c>
      <c r="AF439" s="1">
        <v>1032584</v>
      </c>
      <c r="AG439" s="1">
        <v>0</v>
      </c>
      <c r="AH439" s="1">
        <v>0</v>
      </c>
    </row>
    <row r="440" spans="1:34" hidden="1" x14ac:dyDescent="0.2">
      <c r="A440" t="s">
        <v>1430</v>
      </c>
      <c r="B440" t="s">
        <v>75</v>
      </c>
      <c r="C440" t="s">
        <v>50</v>
      </c>
      <c r="D440" t="s">
        <v>51</v>
      </c>
      <c r="E440" t="s">
        <v>37</v>
      </c>
      <c r="F440" t="s">
        <v>52</v>
      </c>
      <c r="G440" t="s">
        <v>37</v>
      </c>
      <c r="H440" t="s">
        <v>53</v>
      </c>
      <c r="I440" t="s">
        <v>37</v>
      </c>
      <c r="J440" t="s">
        <v>54</v>
      </c>
      <c r="K440" t="s">
        <v>37</v>
      </c>
      <c r="L440" t="s">
        <v>54</v>
      </c>
      <c r="M440" t="s">
        <v>37</v>
      </c>
      <c r="N440" t="s">
        <v>54</v>
      </c>
      <c r="O440" t="s">
        <v>37</v>
      </c>
      <c r="P440" t="s">
        <v>55</v>
      </c>
      <c r="Q440" t="s">
        <v>37</v>
      </c>
      <c r="R440" t="s">
        <v>54</v>
      </c>
      <c r="S440" t="s">
        <v>37</v>
      </c>
      <c r="T440" t="s">
        <v>55</v>
      </c>
      <c r="U440" t="s">
        <v>76</v>
      </c>
      <c r="V440" s="1">
        <v>4427676</v>
      </c>
      <c r="W440" s="1">
        <v>0</v>
      </c>
      <c r="X440" s="1">
        <v>0</v>
      </c>
      <c r="Y440" s="1">
        <v>0</v>
      </c>
      <c r="Z440" s="1">
        <v>0</v>
      </c>
      <c r="AA440" s="1">
        <v>4427676</v>
      </c>
      <c r="AB440" s="1">
        <v>3932036</v>
      </c>
      <c r="AC440" s="1">
        <v>158142</v>
      </c>
      <c r="AD440" s="1">
        <v>158142</v>
      </c>
      <c r="AE440" s="1">
        <v>158142</v>
      </c>
      <c r="AF440" s="1">
        <v>495640</v>
      </c>
      <c r="AG440" s="1">
        <v>0</v>
      </c>
      <c r="AH440" s="1">
        <v>0</v>
      </c>
    </row>
    <row r="441" spans="1:34" hidden="1" x14ac:dyDescent="0.2">
      <c r="A441" t="s">
        <v>1430</v>
      </c>
      <c r="B441" t="s">
        <v>77</v>
      </c>
      <c r="C441" t="s">
        <v>50</v>
      </c>
      <c r="D441" t="s">
        <v>51</v>
      </c>
      <c r="E441" t="s">
        <v>37</v>
      </c>
      <c r="F441" t="s">
        <v>52</v>
      </c>
      <c r="G441" t="s">
        <v>37</v>
      </c>
      <c r="H441" t="s">
        <v>53</v>
      </c>
      <c r="I441" t="s">
        <v>37</v>
      </c>
      <c r="J441" t="s">
        <v>54</v>
      </c>
      <c r="K441" t="s">
        <v>37</v>
      </c>
      <c r="L441" t="s">
        <v>54</v>
      </c>
      <c r="M441" t="s">
        <v>37</v>
      </c>
      <c r="N441" t="s">
        <v>54</v>
      </c>
      <c r="O441" t="s">
        <v>37</v>
      </c>
      <c r="P441" t="s">
        <v>55</v>
      </c>
      <c r="Q441" t="s">
        <v>37</v>
      </c>
      <c r="R441" t="s">
        <v>54</v>
      </c>
      <c r="S441" t="s">
        <v>37</v>
      </c>
      <c r="T441" t="s">
        <v>55</v>
      </c>
      <c r="U441" t="s">
        <v>78</v>
      </c>
      <c r="V441" s="1">
        <v>9930900</v>
      </c>
      <c r="W441" s="1">
        <v>0</v>
      </c>
      <c r="X441" s="1">
        <v>0</v>
      </c>
      <c r="Y441" s="1">
        <v>5000000</v>
      </c>
      <c r="Z441" s="1">
        <v>0</v>
      </c>
      <c r="AA441" s="1">
        <v>14930900</v>
      </c>
      <c r="AB441" s="1">
        <v>8819221</v>
      </c>
      <c r="AC441" s="1">
        <v>5777154</v>
      </c>
      <c r="AD441" s="1">
        <v>4557906</v>
      </c>
      <c r="AE441" s="1">
        <v>4557906</v>
      </c>
      <c r="AF441" s="1">
        <v>6111679</v>
      </c>
      <c r="AG441" s="1">
        <v>1219248</v>
      </c>
      <c r="AH441" s="1">
        <v>0</v>
      </c>
    </row>
    <row r="442" spans="1:34" hidden="1" x14ac:dyDescent="0.2">
      <c r="A442" t="s">
        <v>1430</v>
      </c>
      <c r="B442" t="s">
        <v>79</v>
      </c>
      <c r="S442" t="s">
        <v>37</v>
      </c>
      <c r="T442" t="s">
        <v>37</v>
      </c>
      <c r="U442" t="s">
        <v>80</v>
      </c>
      <c r="V442" s="1">
        <v>30681935</v>
      </c>
      <c r="W442" s="1">
        <v>0</v>
      </c>
      <c r="X442" s="1">
        <v>0</v>
      </c>
      <c r="Y442" s="1">
        <v>11360616</v>
      </c>
      <c r="Z442" s="1">
        <v>0</v>
      </c>
      <c r="AA442" s="1">
        <v>42042551</v>
      </c>
      <c r="AB442" s="1">
        <v>37810557</v>
      </c>
      <c r="AC442" s="1">
        <v>28164449</v>
      </c>
      <c r="AD442" s="1">
        <v>14218106</v>
      </c>
      <c r="AE442" s="1">
        <v>11849106</v>
      </c>
      <c r="AF442" s="1">
        <v>4231994</v>
      </c>
      <c r="AG442" s="1">
        <v>13946343</v>
      </c>
      <c r="AH442" s="1">
        <v>2369000</v>
      </c>
    </row>
    <row r="443" spans="1:34" hidden="1" x14ac:dyDescent="0.2">
      <c r="A443" t="s">
        <v>1430</v>
      </c>
      <c r="B443" t="s">
        <v>81</v>
      </c>
      <c r="C443" t="s">
        <v>50</v>
      </c>
      <c r="D443" t="s">
        <v>51</v>
      </c>
      <c r="E443" t="s">
        <v>37</v>
      </c>
      <c r="F443" t="s">
        <v>52</v>
      </c>
      <c r="G443" t="s">
        <v>37</v>
      </c>
      <c r="H443" t="s">
        <v>53</v>
      </c>
      <c r="I443" t="s">
        <v>37</v>
      </c>
      <c r="J443" t="s">
        <v>54</v>
      </c>
      <c r="K443" t="s">
        <v>37</v>
      </c>
      <c r="L443" t="s">
        <v>54</v>
      </c>
      <c r="M443" t="s">
        <v>37</v>
      </c>
      <c r="N443" t="s">
        <v>54</v>
      </c>
      <c r="O443" t="s">
        <v>37</v>
      </c>
      <c r="P443" t="s">
        <v>55</v>
      </c>
      <c r="Q443" t="s">
        <v>37</v>
      </c>
      <c r="R443" t="s">
        <v>54</v>
      </c>
      <c r="S443" t="s">
        <v>37</v>
      </c>
      <c r="T443" t="s">
        <v>55</v>
      </c>
      <c r="U443" t="s">
        <v>82</v>
      </c>
      <c r="V443" s="1">
        <v>0</v>
      </c>
      <c r="W443" s="1">
        <v>0</v>
      </c>
      <c r="X443" s="1">
        <v>0</v>
      </c>
      <c r="Y443" s="1">
        <v>11360616</v>
      </c>
      <c r="Z443" s="1">
        <v>0</v>
      </c>
      <c r="AA443" s="1">
        <v>11360616</v>
      </c>
      <c r="AB443" s="1">
        <v>10563200</v>
      </c>
      <c r="AC443" s="1">
        <v>10537100</v>
      </c>
      <c r="AD443" s="1">
        <v>5207900</v>
      </c>
      <c r="AE443" s="1">
        <v>4261000</v>
      </c>
      <c r="AF443" s="1">
        <v>797416</v>
      </c>
      <c r="AG443" s="1">
        <v>5329200</v>
      </c>
      <c r="AH443" s="1">
        <v>946900</v>
      </c>
    </row>
    <row r="444" spans="1:34" hidden="1" x14ac:dyDescent="0.2">
      <c r="A444" t="s">
        <v>1430</v>
      </c>
      <c r="B444" t="s">
        <v>83</v>
      </c>
      <c r="C444" t="s">
        <v>50</v>
      </c>
      <c r="D444" t="s">
        <v>51</v>
      </c>
      <c r="E444" t="s">
        <v>37</v>
      </c>
      <c r="F444" t="s">
        <v>52</v>
      </c>
      <c r="G444" t="s">
        <v>37</v>
      </c>
      <c r="H444" t="s">
        <v>53</v>
      </c>
      <c r="I444" t="s">
        <v>37</v>
      </c>
      <c r="J444" t="s">
        <v>54</v>
      </c>
      <c r="K444" t="s">
        <v>37</v>
      </c>
      <c r="L444" t="s">
        <v>54</v>
      </c>
      <c r="M444" t="s">
        <v>37</v>
      </c>
      <c r="N444" t="s">
        <v>54</v>
      </c>
      <c r="O444" t="s">
        <v>37</v>
      </c>
      <c r="P444" t="s">
        <v>55</v>
      </c>
      <c r="Q444" t="s">
        <v>37</v>
      </c>
      <c r="R444" t="s">
        <v>54</v>
      </c>
      <c r="S444" t="s">
        <v>37</v>
      </c>
      <c r="T444" t="s">
        <v>55</v>
      </c>
      <c r="U444" t="s">
        <v>84</v>
      </c>
      <c r="V444" s="1">
        <v>8425420</v>
      </c>
      <c r="W444" s="1">
        <v>0</v>
      </c>
      <c r="X444" s="1">
        <v>0</v>
      </c>
      <c r="Y444" s="1">
        <v>0</v>
      </c>
      <c r="Z444" s="1">
        <v>0</v>
      </c>
      <c r="AA444" s="1">
        <v>8425420</v>
      </c>
      <c r="AB444" s="1">
        <v>7482267</v>
      </c>
      <c r="AC444" s="1">
        <v>7482267</v>
      </c>
      <c r="AD444" s="1">
        <v>4182100</v>
      </c>
      <c r="AE444" s="1">
        <v>3511400</v>
      </c>
      <c r="AF444" s="1">
        <v>943153</v>
      </c>
      <c r="AG444" s="1">
        <v>3300167</v>
      </c>
      <c r="AH444" s="1">
        <v>670700</v>
      </c>
    </row>
    <row r="445" spans="1:34" hidden="1" x14ac:dyDescent="0.2">
      <c r="A445" t="s">
        <v>1430</v>
      </c>
      <c r="B445" t="s">
        <v>85</v>
      </c>
      <c r="C445" t="s">
        <v>50</v>
      </c>
      <c r="D445" t="s">
        <v>51</v>
      </c>
      <c r="E445" t="s">
        <v>37</v>
      </c>
      <c r="F445" t="s">
        <v>52</v>
      </c>
      <c r="G445" t="s">
        <v>37</v>
      </c>
      <c r="H445" t="s">
        <v>53</v>
      </c>
      <c r="I445" t="s">
        <v>37</v>
      </c>
      <c r="J445" t="s">
        <v>54</v>
      </c>
      <c r="K445" t="s">
        <v>37</v>
      </c>
      <c r="L445" t="s">
        <v>54</v>
      </c>
      <c r="M445" t="s">
        <v>37</v>
      </c>
      <c r="N445" t="s">
        <v>54</v>
      </c>
      <c r="O445" t="s">
        <v>37</v>
      </c>
      <c r="P445" t="s">
        <v>55</v>
      </c>
      <c r="Q445" t="s">
        <v>37</v>
      </c>
      <c r="R445" t="s">
        <v>54</v>
      </c>
      <c r="S445" t="s">
        <v>37</v>
      </c>
      <c r="T445" t="s">
        <v>55</v>
      </c>
      <c r="U445" t="s">
        <v>86</v>
      </c>
      <c r="V445" s="1">
        <v>11192182</v>
      </c>
      <c r="W445" s="1">
        <v>0</v>
      </c>
      <c r="X445" s="1">
        <v>0</v>
      </c>
      <c r="Y445" s="1">
        <v>0</v>
      </c>
      <c r="Z445" s="1">
        <v>0</v>
      </c>
      <c r="AA445" s="1">
        <v>11192182</v>
      </c>
      <c r="AB445" s="1">
        <v>9939314</v>
      </c>
      <c r="AC445" s="1">
        <v>319306</v>
      </c>
      <c r="AD445" s="1">
        <v>319306</v>
      </c>
      <c r="AE445" s="1">
        <v>319306</v>
      </c>
      <c r="AF445" s="1">
        <v>1252868</v>
      </c>
      <c r="AG445" s="1">
        <v>0</v>
      </c>
      <c r="AH445" s="1">
        <v>0</v>
      </c>
    </row>
    <row r="446" spans="1:34" hidden="1" x14ac:dyDescent="0.2">
      <c r="A446" t="s">
        <v>1430</v>
      </c>
      <c r="B446" t="s">
        <v>87</v>
      </c>
      <c r="C446" t="s">
        <v>50</v>
      </c>
      <c r="D446" t="s">
        <v>51</v>
      </c>
      <c r="E446" t="s">
        <v>37</v>
      </c>
      <c r="F446" t="s">
        <v>52</v>
      </c>
      <c r="G446" t="s">
        <v>37</v>
      </c>
      <c r="H446" t="s">
        <v>53</v>
      </c>
      <c r="I446" t="s">
        <v>37</v>
      </c>
      <c r="J446" t="s">
        <v>54</v>
      </c>
      <c r="K446" t="s">
        <v>37</v>
      </c>
      <c r="L446" t="s">
        <v>54</v>
      </c>
      <c r="M446" t="s">
        <v>37</v>
      </c>
      <c r="N446" t="s">
        <v>54</v>
      </c>
      <c r="O446" t="s">
        <v>37</v>
      </c>
      <c r="P446" t="s">
        <v>55</v>
      </c>
      <c r="Q446" t="s">
        <v>37</v>
      </c>
      <c r="R446" t="s">
        <v>54</v>
      </c>
      <c r="S446" t="s">
        <v>37</v>
      </c>
      <c r="T446" t="s">
        <v>55</v>
      </c>
      <c r="U446" t="s">
        <v>88</v>
      </c>
      <c r="V446" s="1">
        <v>4687518</v>
      </c>
      <c r="W446" s="1">
        <v>0</v>
      </c>
      <c r="X446" s="1">
        <v>0</v>
      </c>
      <c r="Y446" s="1">
        <v>0</v>
      </c>
      <c r="Z446" s="1">
        <v>0</v>
      </c>
      <c r="AA446" s="1">
        <v>4687518</v>
      </c>
      <c r="AB446" s="1">
        <v>4162791</v>
      </c>
      <c r="AC446" s="1">
        <v>4162791</v>
      </c>
      <c r="AD446" s="1">
        <v>1893600</v>
      </c>
      <c r="AE446" s="1">
        <v>1578000</v>
      </c>
      <c r="AF446" s="1">
        <v>524727</v>
      </c>
      <c r="AG446" s="1">
        <v>2269191</v>
      </c>
      <c r="AH446" s="1">
        <v>315600</v>
      </c>
    </row>
    <row r="447" spans="1:34" hidden="1" x14ac:dyDescent="0.2">
      <c r="A447" t="s">
        <v>1430</v>
      </c>
      <c r="B447" t="s">
        <v>89</v>
      </c>
      <c r="C447" t="s">
        <v>50</v>
      </c>
      <c r="D447" t="s">
        <v>51</v>
      </c>
      <c r="E447" t="s">
        <v>37</v>
      </c>
      <c r="F447" t="s">
        <v>52</v>
      </c>
      <c r="G447" t="s">
        <v>37</v>
      </c>
      <c r="H447" t="s">
        <v>53</v>
      </c>
      <c r="I447" t="s">
        <v>37</v>
      </c>
      <c r="J447" t="s">
        <v>54</v>
      </c>
      <c r="K447" t="s">
        <v>37</v>
      </c>
      <c r="L447" t="s">
        <v>54</v>
      </c>
      <c r="M447" t="s">
        <v>37</v>
      </c>
      <c r="N447" t="s">
        <v>54</v>
      </c>
      <c r="O447" t="s">
        <v>37</v>
      </c>
      <c r="P447" t="s">
        <v>55</v>
      </c>
      <c r="Q447" t="s">
        <v>37</v>
      </c>
      <c r="R447" t="s">
        <v>54</v>
      </c>
      <c r="S447" t="s">
        <v>37</v>
      </c>
      <c r="T447" t="s">
        <v>55</v>
      </c>
      <c r="U447" t="s">
        <v>90</v>
      </c>
      <c r="V447" s="1">
        <v>517419</v>
      </c>
      <c r="W447" s="1">
        <v>0</v>
      </c>
      <c r="X447" s="1">
        <v>0</v>
      </c>
      <c r="Y447" s="1">
        <v>0</v>
      </c>
      <c r="Z447" s="1">
        <v>0</v>
      </c>
      <c r="AA447" s="1">
        <v>517419</v>
      </c>
      <c r="AB447" s="1">
        <v>459499</v>
      </c>
      <c r="AC447" s="1">
        <v>459499</v>
      </c>
      <c r="AD447" s="1">
        <v>247200</v>
      </c>
      <c r="AE447" s="1">
        <v>206000</v>
      </c>
      <c r="AF447" s="1">
        <v>57920</v>
      </c>
      <c r="AG447" s="1">
        <v>212299</v>
      </c>
      <c r="AH447" s="1">
        <v>41200</v>
      </c>
    </row>
    <row r="448" spans="1:34" hidden="1" x14ac:dyDescent="0.2">
      <c r="A448" t="s">
        <v>1430</v>
      </c>
      <c r="B448" t="s">
        <v>91</v>
      </c>
      <c r="C448" t="s">
        <v>50</v>
      </c>
      <c r="D448" t="s">
        <v>51</v>
      </c>
      <c r="E448" t="s">
        <v>37</v>
      </c>
      <c r="F448" t="s">
        <v>52</v>
      </c>
      <c r="G448" t="s">
        <v>37</v>
      </c>
      <c r="H448" t="s">
        <v>53</v>
      </c>
      <c r="I448" t="s">
        <v>37</v>
      </c>
      <c r="J448" t="s">
        <v>54</v>
      </c>
      <c r="K448" t="s">
        <v>37</v>
      </c>
      <c r="L448" t="s">
        <v>54</v>
      </c>
      <c r="M448" t="s">
        <v>37</v>
      </c>
      <c r="N448" t="s">
        <v>54</v>
      </c>
      <c r="O448" t="s">
        <v>37</v>
      </c>
      <c r="P448" t="s">
        <v>55</v>
      </c>
      <c r="Q448" t="s">
        <v>37</v>
      </c>
      <c r="R448" t="s">
        <v>54</v>
      </c>
      <c r="S448" t="s">
        <v>37</v>
      </c>
      <c r="T448" t="s">
        <v>55</v>
      </c>
      <c r="U448" t="s">
        <v>92</v>
      </c>
      <c r="V448" s="1">
        <v>3515639</v>
      </c>
      <c r="W448" s="1">
        <v>0</v>
      </c>
      <c r="X448" s="1">
        <v>0</v>
      </c>
      <c r="Y448" s="1">
        <v>0</v>
      </c>
      <c r="Z448" s="1">
        <v>0</v>
      </c>
      <c r="AA448" s="1">
        <v>3515639</v>
      </c>
      <c r="AB448" s="1">
        <v>3122093</v>
      </c>
      <c r="AC448" s="1">
        <v>3122093</v>
      </c>
      <c r="AD448" s="1">
        <v>1420300</v>
      </c>
      <c r="AE448" s="1">
        <v>1183600</v>
      </c>
      <c r="AF448" s="1">
        <v>393546</v>
      </c>
      <c r="AG448" s="1">
        <v>1701793</v>
      </c>
      <c r="AH448" s="1">
        <v>236700</v>
      </c>
    </row>
    <row r="449" spans="1:34" hidden="1" x14ac:dyDescent="0.2">
      <c r="A449" t="s">
        <v>1430</v>
      </c>
      <c r="B449" t="s">
        <v>93</v>
      </c>
      <c r="C449" t="s">
        <v>50</v>
      </c>
      <c r="D449" t="s">
        <v>51</v>
      </c>
      <c r="E449" t="s">
        <v>37</v>
      </c>
      <c r="F449" t="s">
        <v>52</v>
      </c>
      <c r="G449" t="s">
        <v>37</v>
      </c>
      <c r="H449" t="s">
        <v>53</v>
      </c>
      <c r="I449" t="s">
        <v>37</v>
      </c>
      <c r="J449" t="s">
        <v>54</v>
      </c>
      <c r="K449" t="s">
        <v>37</v>
      </c>
      <c r="L449" t="s">
        <v>54</v>
      </c>
      <c r="M449" t="s">
        <v>37</v>
      </c>
      <c r="N449" t="s">
        <v>54</v>
      </c>
      <c r="O449" t="s">
        <v>37</v>
      </c>
      <c r="P449" t="s">
        <v>55</v>
      </c>
      <c r="Q449" t="s">
        <v>37</v>
      </c>
      <c r="R449" t="s">
        <v>54</v>
      </c>
      <c r="S449" t="s">
        <v>37</v>
      </c>
      <c r="T449" t="s">
        <v>55</v>
      </c>
      <c r="U449" t="s">
        <v>94</v>
      </c>
      <c r="V449" s="1">
        <v>585939</v>
      </c>
      <c r="W449" s="1">
        <v>0</v>
      </c>
      <c r="X449" s="1">
        <v>0</v>
      </c>
      <c r="Y449" s="1">
        <v>0</v>
      </c>
      <c r="Z449" s="1">
        <v>0</v>
      </c>
      <c r="AA449" s="1">
        <v>585939</v>
      </c>
      <c r="AB449" s="1">
        <v>520348</v>
      </c>
      <c r="AC449" s="1">
        <v>520348</v>
      </c>
      <c r="AD449" s="1">
        <v>237100</v>
      </c>
      <c r="AE449" s="1">
        <v>197600</v>
      </c>
      <c r="AF449" s="1">
        <v>65591</v>
      </c>
      <c r="AG449" s="1">
        <v>283248</v>
      </c>
      <c r="AH449" s="1">
        <v>39500</v>
      </c>
    </row>
    <row r="450" spans="1:34" hidden="1" x14ac:dyDescent="0.2">
      <c r="A450" t="s">
        <v>1430</v>
      </c>
      <c r="B450" t="s">
        <v>95</v>
      </c>
      <c r="C450" t="s">
        <v>50</v>
      </c>
      <c r="D450" t="s">
        <v>51</v>
      </c>
      <c r="E450" t="s">
        <v>37</v>
      </c>
      <c r="F450" t="s">
        <v>52</v>
      </c>
      <c r="G450" t="s">
        <v>37</v>
      </c>
      <c r="H450" t="s">
        <v>53</v>
      </c>
      <c r="I450" t="s">
        <v>37</v>
      </c>
      <c r="J450" t="s">
        <v>54</v>
      </c>
      <c r="K450" t="s">
        <v>37</v>
      </c>
      <c r="L450" t="s">
        <v>54</v>
      </c>
      <c r="M450" t="s">
        <v>37</v>
      </c>
      <c r="N450" t="s">
        <v>54</v>
      </c>
      <c r="O450" t="s">
        <v>37</v>
      </c>
      <c r="P450" t="s">
        <v>55</v>
      </c>
      <c r="Q450" t="s">
        <v>37</v>
      </c>
      <c r="R450" t="s">
        <v>54</v>
      </c>
      <c r="S450" t="s">
        <v>37</v>
      </c>
      <c r="T450" t="s">
        <v>55</v>
      </c>
      <c r="U450" t="s">
        <v>96</v>
      </c>
      <c r="V450" s="1">
        <v>585939</v>
      </c>
      <c r="W450" s="1">
        <v>0</v>
      </c>
      <c r="X450" s="1">
        <v>0</v>
      </c>
      <c r="Y450" s="1">
        <v>0</v>
      </c>
      <c r="Z450" s="1">
        <v>0</v>
      </c>
      <c r="AA450" s="1">
        <v>585939</v>
      </c>
      <c r="AB450" s="1">
        <v>520348</v>
      </c>
      <c r="AC450" s="1">
        <v>520348</v>
      </c>
      <c r="AD450" s="1">
        <v>237100</v>
      </c>
      <c r="AE450" s="1">
        <v>197600</v>
      </c>
      <c r="AF450" s="1">
        <v>65591</v>
      </c>
      <c r="AG450" s="1">
        <v>283248</v>
      </c>
      <c r="AH450" s="1">
        <v>39500</v>
      </c>
    </row>
    <row r="451" spans="1:34" hidden="1" x14ac:dyDescent="0.2">
      <c r="A451" t="s">
        <v>1430</v>
      </c>
      <c r="B451" t="s">
        <v>97</v>
      </c>
      <c r="C451" t="s">
        <v>50</v>
      </c>
      <c r="D451" t="s">
        <v>51</v>
      </c>
      <c r="E451" t="s">
        <v>37</v>
      </c>
      <c r="F451" t="s">
        <v>52</v>
      </c>
      <c r="G451" t="s">
        <v>37</v>
      </c>
      <c r="H451" t="s">
        <v>53</v>
      </c>
      <c r="I451" t="s">
        <v>37</v>
      </c>
      <c r="J451" t="s">
        <v>54</v>
      </c>
      <c r="K451" t="s">
        <v>37</v>
      </c>
      <c r="L451" t="s">
        <v>54</v>
      </c>
      <c r="M451" t="s">
        <v>37</v>
      </c>
      <c r="N451" t="s">
        <v>54</v>
      </c>
      <c r="O451" t="s">
        <v>37</v>
      </c>
      <c r="P451" t="s">
        <v>55</v>
      </c>
      <c r="Q451" t="s">
        <v>37</v>
      </c>
      <c r="R451" t="s">
        <v>54</v>
      </c>
      <c r="S451" t="s">
        <v>37</v>
      </c>
      <c r="T451" t="s">
        <v>55</v>
      </c>
      <c r="U451" t="s">
        <v>98</v>
      </c>
      <c r="V451" s="1">
        <v>1171879</v>
      </c>
      <c r="W451" s="1">
        <v>0</v>
      </c>
      <c r="X451" s="1">
        <v>0</v>
      </c>
      <c r="Y451" s="1">
        <v>0</v>
      </c>
      <c r="Z451" s="1">
        <v>0</v>
      </c>
      <c r="AA451" s="1">
        <v>1171879</v>
      </c>
      <c r="AB451" s="1">
        <v>1040697</v>
      </c>
      <c r="AC451" s="1">
        <v>1040697</v>
      </c>
      <c r="AD451" s="1">
        <v>473500</v>
      </c>
      <c r="AE451" s="1">
        <v>394600</v>
      </c>
      <c r="AF451" s="1">
        <v>131182</v>
      </c>
      <c r="AG451" s="1">
        <v>567197</v>
      </c>
      <c r="AH451" s="1">
        <v>78900</v>
      </c>
    </row>
    <row r="452" spans="1:34" hidden="1" x14ac:dyDescent="0.2">
      <c r="A452" t="s">
        <v>1430</v>
      </c>
      <c r="B452" t="s">
        <v>99</v>
      </c>
      <c r="S452" t="s">
        <v>37</v>
      </c>
      <c r="T452" t="s">
        <v>37</v>
      </c>
      <c r="U452" t="s">
        <v>100</v>
      </c>
      <c r="V452" s="1">
        <v>8225320</v>
      </c>
      <c r="W452" s="1">
        <v>0</v>
      </c>
      <c r="X452" s="1">
        <v>0</v>
      </c>
      <c r="Y452" s="1">
        <v>0</v>
      </c>
      <c r="Z452" s="1">
        <v>0</v>
      </c>
      <c r="AA452" s="1">
        <v>8225320</v>
      </c>
      <c r="AB452" s="1">
        <v>7304566</v>
      </c>
      <c r="AC452" s="1">
        <v>291555</v>
      </c>
      <c r="AD452" s="1">
        <v>291555</v>
      </c>
      <c r="AE452" s="1">
        <v>291555</v>
      </c>
      <c r="AF452" s="1">
        <v>920754</v>
      </c>
      <c r="AG452" s="1">
        <v>0</v>
      </c>
      <c r="AH452" s="1">
        <v>0</v>
      </c>
    </row>
    <row r="453" spans="1:34" hidden="1" x14ac:dyDescent="0.2">
      <c r="A453" t="s">
        <v>1430</v>
      </c>
      <c r="B453" t="s">
        <v>101</v>
      </c>
      <c r="S453" t="s">
        <v>37</v>
      </c>
      <c r="T453" t="s">
        <v>37</v>
      </c>
      <c r="U453" t="s">
        <v>72</v>
      </c>
      <c r="V453" s="1">
        <v>8225320</v>
      </c>
      <c r="W453" s="1">
        <v>0</v>
      </c>
      <c r="X453" s="1">
        <v>0</v>
      </c>
      <c r="Y453" s="1">
        <v>0</v>
      </c>
      <c r="Z453" s="1">
        <v>0</v>
      </c>
      <c r="AA453" s="1">
        <v>8225320</v>
      </c>
      <c r="AB453" s="1">
        <v>7304566</v>
      </c>
      <c r="AC453" s="1">
        <v>291555</v>
      </c>
      <c r="AD453" s="1">
        <v>291555</v>
      </c>
      <c r="AE453" s="1">
        <v>291555</v>
      </c>
      <c r="AF453" s="1">
        <v>920754</v>
      </c>
      <c r="AG453" s="1">
        <v>0</v>
      </c>
      <c r="AH453" s="1">
        <v>0</v>
      </c>
    </row>
    <row r="454" spans="1:34" hidden="1" x14ac:dyDescent="0.2">
      <c r="A454" t="s">
        <v>1430</v>
      </c>
      <c r="B454" t="s">
        <v>104</v>
      </c>
      <c r="C454" t="s">
        <v>50</v>
      </c>
      <c r="D454" t="s">
        <v>51</v>
      </c>
      <c r="E454" t="s">
        <v>37</v>
      </c>
      <c r="F454" t="s">
        <v>52</v>
      </c>
      <c r="G454" t="s">
        <v>37</v>
      </c>
      <c r="H454" t="s">
        <v>53</v>
      </c>
      <c r="I454" t="s">
        <v>37</v>
      </c>
      <c r="J454" t="s">
        <v>54</v>
      </c>
      <c r="K454" t="s">
        <v>37</v>
      </c>
      <c r="L454" t="s">
        <v>54</v>
      </c>
      <c r="M454" t="s">
        <v>37</v>
      </c>
      <c r="N454" t="s">
        <v>54</v>
      </c>
      <c r="O454" t="s">
        <v>37</v>
      </c>
      <c r="P454" t="s">
        <v>55</v>
      </c>
      <c r="Q454" t="s">
        <v>37</v>
      </c>
      <c r="R454" t="s">
        <v>54</v>
      </c>
      <c r="S454" t="s">
        <v>37</v>
      </c>
      <c r="T454" t="s">
        <v>55</v>
      </c>
      <c r="U454" t="s">
        <v>105</v>
      </c>
      <c r="V454" s="1">
        <v>7674639</v>
      </c>
      <c r="W454" s="1">
        <v>0</v>
      </c>
      <c r="X454" s="1">
        <v>0</v>
      </c>
      <c r="Y454" s="1">
        <v>0</v>
      </c>
      <c r="Z454" s="1">
        <v>0</v>
      </c>
      <c r="AA454" s="1">
        <v>7674639</v>
      </c>
      <c r="AB454" s="1">
        <v>6815529</v>
      </c>
      <c r="AC454" s="1">
        <v>271100</v>
      </c>
      <c r="AD454" s="1">
        <v>271100</v>
      </c>
      <c r="AE454" s="1">
        <v>271100</v>
      </c>
      <c r="AF454" s="1">
        <v>859110</v>
      </c>
      <c r="AG454" s="1">
        <v>0</v>
      </c>
      <c r="AH454" s="1">
        <v>0</v>
      </c>
    </row>
    <row r="455" spans="1:34" hidden="1" x14ac:dyDescent="0.2">
      <c r="A455" t="s">
        <v>1430</v>
      </c>
      <c r="B455" t="s">
        <v>106</v>
      </c>
      <c r="C455" t="s">
        <v>50</v>
      </c>
      <c r="D455" t="s">
        <v>51</v>
      </c>
      <c r="E455" t="s">
        <v>37</v>
      </c>
      <c r="F455" t="s">
        <v>52</v>
      </c>
      <c r="G455" t="s">
        <v>37</v>
      </c>
      <c r="H455" t="s">
        <v>53</v>
      </c>
      <c r="I455" t="s">
        <v>37</v>
      </c>
      <c r="J455" t="s">
        <v>54</v>
      </c>
      <c r="K455" t="s">
        <v>37</v>
      </c>
      <c r="L455" t="s">
        <v>54</v>
      </c>
      <c r="M455" t="s">
        <v>37</v>
      </c>
      <c r="N455" t="s">
        <v>54</v>
      </c>
      <c r="O455" t="s">
        <v>37</v>
      </c>
      <c r="P455" t="s">
        <v>55</v>
      </c>
      <c r="Q455" t="s">
        <v>37</v>
      </c>
      <c r="R455" t="s">
        <v>54</v>
      </c>
      <c r="S455" t="s">
        <v>37</v>
      </c>
      <c r="T455" t="s">
        <v>55</v>
      </c>
      <c r="U455" t="s">
        <v>107</v>
      </c>
      <c r="V455" s="1">
        <v>550681</v>
      </c>
      <c r="W455" s="1">
        <v>0</v>
      </c>
      <c r="X455" s="1">
        <v>0</v>
      </c>
      <c r="Y455" s="1">
        <v>0</v>
      </c>
      <c r="Z455" s="1">
        <v>0</v>
      </c>
      <c r="AA455" s="1">
        <v>550681</v>
      </c>
      <c r="AB455" s="1">
        <v>489037</v>
      </c>
      <c r="AC455" s="1">
        <v>20455</v>
      </c>
      <c r="AD455" s="1">
        <v>20455</v>
      </c>
      <c r="AE455" s="1">
        <v>20455</v>
      </c>
      <c r="AF455" s="1">
        <v>61644</v>
      </c>
      <c r="AG455" s="1">
        <v>0</v>
      </c>
      <c r="AH455" s="1">
        <v>0</v>
      </c>
    </row>
    <row r="456" spans="1:34" hidden="1" x14ac:dyDescent="0.2">
      <c r="A456" t="s">
        <v>1430</v>
      </c>
      <c r="B456" t="s">
        <v>114</v>
      </c>
      <c r="S456" t="s">
        <v>37</v>
      </c>
      <c r="T456" t="s">
        <v>37</v>
      </c>
      <c r="U456" t="s">
        <v>115</v>
      </c>
      <c r="V456" s="1">
        <v>91836515</v>
      </c>
      <c r="W456" s="1">
        <v>0</v>
      </c>
      <c r="X456" s="1">
        <v>0</v>
      </c>
      <c r="Y456" s="1">
        <v>69640000</v>
      </c>
      <c r="Z456" s="1">
        <v>17360616</v>
      </c>
      <c r="AA456" s="1">
        <v>144115899</v>
      </c>
      <c r="AB456" s="1">
        <v>75700000</v>
      </c>
      <c r="AC456" s="1">
        <v>69700000</v>
      </c>
      <c r="AD456" s="1">
        <v>36600000</v>
      </c>
      <c r="AE456" s="1">
        <v>36600000</v>
      </c>
      <c r="AF456" s="1">
        <v>68415899</v>
      </c>
      <c r="AG456" s="1">
        <v>33100000</v>
      </c>
      <c r="AH456" s="1">
        <v>0</v>
      </c>
    </row>
    <row r="457" spans="1:34" hidden="1" x14ac:dyDescent="0.2">
      <c r="A457" t="s">
        <v>1430</v>
      </c>
      <c r="B457" t="s">
        <v>116</v>
      </c>
      <c r="S457" t="s">
        <v>37</v>
      </c>
      <c r="T457" t="s">
        <v>37</v>
      </c>
      <c r="U457" t="s">
        <v>117</v>
      </c>
      <c r="V457" s="1">
        <v>91836515</v>
      </c>
      <c r="W457" s="1">
        <v>0</v>
      </c>
      <c r="X457" s="1">
        <v>0</v>
      </c>
      <c r="Y457" s="1">
        <v>69640000</v>
      </c>
      <c r="Z457" s="1">
        <v>17360616</v>
      </c>
      <c r="AA457" s="1">
        <v>144115899</v>
      </c>
      <c r="AB457" s="1">
        <v>75700000</v>
      </c>
      <c r="AC457" s="1">
        <v>69700000</v>
      </c>
      <c r="AD457" s="1">
        <v>36600000</v>
      </c>
      <c r="AE457" s="1">
        <v>36600000</v>
      </c>
      <c r="AF457" s="1">
        <v>68415899</v>
      </c>
      <c r="AG457" s="1">
        <v>33100000</v>
      </c>
      <c r="AH457" s="1">
        <v>0</v>
      </c>
    </row>
    <row r="458" spans="1:34" hidden="1" x14ac:dyDescent="0.2">
      <c r="A458" t="s">
        <v>1430</v>
      </c>
      <c r="B458" t="s">
        <v>118</v>
      </c>
      <c r="S458" t="s">
        <v>37</v>
      </c>
      <c r="T458" t="s">
        <v>37</v>
      </c>
      <c r="U458" t="s">
        <v>119</v>
      </c>
      <c r="V458" s="1">
        <v>6703395</v>
      </c>
      <c r="W458" s="1">
        <v>0</v>
      </c>
      <c r="X458" s="1">
        <v>0</v>
      </c>
      <c r="Y458" s="1">
        <v>0</v>
      </c>
      <c r="Z458" s="1">
        <v>0</v>
      </c>
      <c r="AA458" s="1">
        <v>6703395</v>
      </c>
      <c r="AB458" s="1">
        <v>0</v>
      </c>
      <c r="AC458" s="1">
        <v>0</v>
      </c>
      <c r="AD458" s="1">
        <v>0</v>
      </c>
      <c r="AE458" s="1">
        <v>0</v>
      </c>
      <c r="AF458" s="1">
        <v>6703395</v>
      </c>
      <c r="AG458" s="1">
        <v>0</v>
      </c>
      <c r="AH458" s="1">
        <v>0</v>
      </c>
    </row>
    <row r="459" spans="1:34" hidden="1" x14ac:dyDescent="0.2">
      <c r="A459" t="s">
        <v>1430</v>
      </c>
      <c r="B459" t="s">
        <v>122</v>
      </c>
      <c r="C459" t="s">
        <v>50</v>
      </c>
      <c r="D459" t="s">
        <v>51</v>
      </c>
      <c r="E459" t="s">
        <v>37</v>
      </c>
      <c r="F459" t="s">
        <v>52</v>
      </c>
      <c r="G459" t="s">
        <v>37</v>
      </c>
      <c r="H459" t="s">
        <v>53</v>
      </c>
      <c r="I459" t="s">
        <v>37</v>
      </c>
      <c r="J459" t="s">
        <v>54</v>
      </c>
      <c r="K459" t="s">
        <v>37</v>
      </c>
      <c r="L459" t="s">
        <v>54</v>
      </c>
      <c r="M459" t="s">
        <v>37</v>
      </c>
      <c r="N459" t="s">
        <v>54</v>
      </c>
      <c r="O459" t="s">
        <v>37</v>
      </c>
      <c r="P459" t="s">
        <v>55</v>
      </c>
      <c r="Q459" t="s">
        <v>37</v>
      </c>
      <c r="R459" t="s">
        <v>54</v>
      </c>
      <c r="S459" t="s">
        <v>37</v>
      </c>
      <c r="T459" t="s">
        <v>55</v>
      </c>
      <c r="U459" t="s">
        <v>123</v>
      </c>
      <c r="V459" s="1">
        <v>6703395</v>
      </c>
      <c r="W459" s="1">
        <v>0</v>
      </c>
      <c r="X459" s="1">
        <v>0</v>
      </c>
      <c r="Y459" s="1">
        <v>0</v>
      </c>
      <c r="Z459" s="1">
        <v>0</v>
      </c>
      <c r="AA459" s="1">
        <v>6703395</v>
      </c>
      <c r="AB459" s="1">
        <v>0</v>
      </c>
      <c r="AC459" s="1">
        <v>0</v>
      </c>
      <c r="AD459" s="1">
        <v>0</v>
      </c>
      <c r="AE459" s="1">
        <v>0</v>
      </c>
      <c r="AF459" s="1">
        <v>6703395</v>
      </c>
      <c r="AG459" s="1">
        <v>0</v>
      </c>
      <c r="AH459" s="1">
        <v>0</v>
      </c>
    </row>
    <row r="460" spans="1:34" hidden="1" x14ac:dyDescent="0.2">
      <c r="A460" t="s">
        <v>1430</v>
      </c>
      <c r="B460" t="s">
        <v>124</v>
      </c>
      <c r="S460" t="s">
        <v>37</v>
      </c>
      <c r="T460" t="s">
        <v>37</v>
      </c>
      <c r="U460" t="s">
        <v>117</v>
      </c>
      <c r="V460" s="1">
        <v>85133120</v>
      </c>
      <c r="W460" s="1">
        <v>0</v>
      </c>
      <c r="X460" s="1">
        <v>0</v>
      </c>
      <c r="Y460" s="1">
        <v>69640000</v>
      </c>
      <c r="Z460" s="1">
        <v>17360616</v>
      </c>
      <c r="AA460" s="1">
        <v>137412504</v>
      </c>
      <c r="AB460" s="1">
        <v>75700000</v>
      </c>
      <c r="AC460" s="1">
        <v>69700000</v>
      </c>
      <c r="AD460" s="1">
        <v>36600000</v>
      </c>
      <c r="AE460" s="1">
        <v>36600000</v>
      </c>
      <c r="AF460" s="1">
        <v>61712504</v>
      </c>
      <c r="AG460" s="1">
        <v>33100000</v>
      </c>
      <c r="AH460" s="1">
        <v>0</v>
      </c>
    </row>
    <row r="461" spans="1:34" hidden="1" x14ac:dyDescent="0.2">
      <c r="A461" t="s">
        <v>1430</v>
      </c>
      <c r="B461" t="s">
        <v>126</v>
      </c>
      <c r="S461" t="s">
        <v>37</v>
      </c>
      <c r="T461" t="s">
        <v>37</v>
      </c>
      <c r="U461" t="s">
        <v>127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</row>
    <row r="462" spans="1:34" hidden="1" x14ac:dyDescent="0.2">
      <c r="A462" t="s">
        <v>1430</v>
      </c>
      <c r="B462" t="s">
        <v>128</v>
      </c>
      <c r="C462" t="s">
        <v>50</v>
      </c>
      <c r="D462" t="s">
        <v>51</v>
      </c>
      <c r="E462" t="s">
        <v>37</v>
      </c>
      <c r="F462" t="s">
        <v>52</v>
      </c>
      <c r="G462" t="s">
        <v>37</v>
      </c>
      <c r="H462" t="s">
        <v>53</v>
      </c>
      <c r="I462" t="s">
        <v>37</v>
      </c>
      <c r="J462" t="s">
        <v>54</v>
      </c>
      <c r="K462" t="s">
        <v>37</v>
      </c>
      <c r="L462" t="s">
        <v>54</v>
      </c>
      <c r="M462" t="s">
        <v>37</v>
      </c>
      <c r="N462" t="s">
        <v>54</v>
      </c>
      <c r="O462" t="s">
        <v>37</v>
      </c>
      <c r="P462" t="s">
        <v>55</v>
      </c>
      <c r="Q462" t="s">
        <v>37</v>
      </c>
      <c r="R462" t="s">
        <v>54</v>
      </c>
      <c r="S462" t="s">
        <v>37</v>
      </c>
      <c r="T462" t="s">
        <v>55</v>
      </c>
      <c r="U462" t="s">
        <v>129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</row>
    <row r="463" spans="1:34" hidden="1" x14ac:dyDescent="0.2">
      <c r="A463" t="s">
        <v>1430</v>
      </c>
      <c r="B463" t="s">
        <v>140</v>
      </c>
      <c r="S463" t="s">
        <v>37</v>
      </c>
      <c r="T463" t="s">
        <v>37</v>
      </c>
      <c r="U463" t="s">
        <v>141</v>
      </c>
      <c r="V463" s="1">
        <v>85133120</v>
      </c>
      <c r="W463" s="1">
        <v>0</v>
      </c>
      <c r="X463" s="1">
        <v>0</v>
      </c>
      <c r="Y463" s="1">
        <v>69640000</v>
      </c>
      <c r="Z463" s="1">
        <v>17360616</v>
      </c>
      <c r="AA463" s="1">
        <v>137412504</v>
      </c>
      <c r="AB463" s="1">
        <v>75700000</v>
      </c>
      <c r="AC463" s="1">
        <v>69700000</v>
      </c>
      <c r="AD463" s="1">
        <v>36600000</v>
      </c>
      <c r="AE463" s="1">
        <v>36600000</v>
      </c>
      <c r="AF463" s="1">
        <v>61712504</v>
      </c>
      <c r="AG463" s="1">
        <v>33100000</v>
      </c>
      <c r="AH463" s="1">
        <v>0</v>
      </c>
    </row>
    <row r="464" spans="1:34" hidden="1" x14ac:dyDescent="0.2">
      <c r="A464" t="s">
        <v>1430</v>
      </c>
      <c r="B464" t="s">
        <v>142</v>
      </c>
      <c r="C464" t="s">
        <v>50</v>
      </c>
      <c r="D464" t="s">
        <v>51</v>
      </c>
      <c r="E464" t="s">
        <v>37</v>
      </c>
      <c r="F464" t="s">
        <v>52</v>
      </c>
      <c r="G464" t="s">
        <v>37</v>
      </c>
      <c r="H464" t="s">
        <v>53</v>
      </c>
      <c r="I464" t="s">
        <v>37</v>
      </c>
      <c r="J464" t="s">
        <v>54</v>
      </c>
      <c r="K464" t="s">
        <v>37</v>
      </c>
      <c r="L464" t="s">
        <v>54</v>
      </c>
      <c r="M464" t="s">
        <v>37</v>
      </c>
      <c r="N464" t="s">
        <v>54</v>
      </c>
      <c r="O464" t="s">
        <v>37</v>
      </c>
      <c r="P464" t="s">
        <v>55</v>
      </c>
      <c r="Q464" t="s">
        <v>37</v>
      </c>
      <c r="R464" t="s">
        <v>54</v>
      </c>
      <c r="S464" t="s">
        <v>37</v>
      </c>
      <c r="T464" t="s">
        <v>55</v>
      </c>
      <c r="U464" t="s">
        <v>1432</v>
      </c>
      <c r="V464" s="1">
        <v>0</v>
      </c>
      <c r="W464" s="1">
        <v>0</v>
      </c>
      <c r="X464" s="1">
        <v>0</v>
      </c>
      <c r="Y464" s="1">
        <v>10500000</v>
      </c>
      <c r="Z464" s="1">
        <v>0</v>
      </c>
      <c r="AA464" s="1">
        <v>10500000</v>
      </c>
      <c r="AB464" s="1">
        <v>6000000</v>
      </c>
      <c r="AC464" s="1">
        <v>0</v>
      </c>
      <c r="AD464" s="1">
        <v>0</v>
      </c>
      <c r="AE464" s="1">
        <v>0</v>
      </c>
      <c r="AF464" s="1">
        <v>4500000</v>
      </c>
      <c r="AG464" s="1">
        <v>0</v>
      </c>
      <c r="AH464" s="1">
        <v>0</v>
      </c>
    </row>
    <row r="465" spans="1:34" hidden="1" x14ac:dyDescent="0.2">
      <c r="A465" t="s">
        <v>1430</v>
      </c>
      <c r="B465" t="s">
        <v>144</v>
      </c>
      <c r="C465" t="s">
        <v>50</v>
      </c>
      <c r="D465" t="s">
        <v>51</v>
      </c>
      <c r="E465" t="s">
        <v>37</v>
      </c>
      <c r="F465" t="s">
        <v>52</v>
      </c>
      <c r="G465" t="s">
        <v>37</v>
      </c>
      <c r="H465" t="s">
        <v>53</v>
      </c>
      <c r="I465" t="s">
        <v>37</v>
      </c>
      <c r="J465" t="s">
        <v>54</v>
      </c>
      <c r="K465" t="s">
        <v>37</v>
      </c>
      <c r="L465" t="s">
        <v>54</v>
      </c>
      <c r="M465" t="s">
        <v>37</v>
      </c>
      <c r="N465" t="s">
        <v>54</v>
      </c>
      <c r="O465" t="s">
        <v>37</v>
      </c>
      <c r="P465" t="s">
        <v>55</v>
      </c>
      <c r="Q465" t="s">
        <v>37</v>
      </c>
      <c r="R465" t="s">
        <v>54</v>
      </c>
      <c r="S465" t="s">
        <v>37</v>
      </c>
      <c r="T465" t="s">
        <v>55</v>
      </c>
      <c r="U465" t="s">
        <v>1433</v>
      </c>
      <c r="V465" s="1">
        <v>85133120</v>
      </c>
      <c r="W465" s="1">
        <v>0</v>
      </c>
      <c r="X465" s="1">
        <v>0</v>
      </c>
      <c r="Y465" s="1">
        <v>59140000</v>
      </c>
      <c r="Z465" s="1">
        <v>17360616</v>
      </c>
      <c r="AA465" s="1">
        <v>126912504</v>
      </c>
      <c r="AB465" s="1">
        <v>69700000</v>
      </c>
      <c r="AC465" s="1">
        <v>69700000</v>
      </c>
      <c r="AD465" s="1">
        <v>36600000</v>
      </c>
      <c r="AE465" s="1">
        <v>36600000</v>
      </c>
      <c r="AF465" s="1">
        <v>57212504</v>
      </c>
      <c r="AG465" s="1">
        <v>33100000</v>
      </c>
      <c r="AH465" s="1">
        <v>0</v>
      </c>
    </row>
    <row r="466" spans="1:34" hidden="1" x14ac:dyDescent="0.2">
      <c r="A466" t="s">
        <v>251</v>
      </c>
      <c r="B466" t="s">
        <v>36</v>
      </c>
      <c r="S466" t="s">
        <v>37</v>
      </c>
      <c r="T466" t="s">
        <v>37</v>
      </c>
      <c r="U466" t="s">
        <v>1434</v>
      </c>
      <c r="V466" s="1">
        <v>70428208315</v>
      </c>
      <c r="W466" s="1">
        <v>2596260347.25</v>
      </c>
      <c r="X466" s="1">
        <v>3126566539.9099998</v>
      </c>
      <c r="Y466" s="1">
        <v>40000000</v>
      </c>
      <c r="Z466" s="1">
        <v>40000000</v>
      </c>
      <c r="AA466" s="1">
        <v>69897902122.339996</v>
      </c>
      <c r="AB466" s="1">
        <v>69437494899.75</v>
      </c>
      <c r="AC466" s="1">
        <v>35038370808</v>
      </c>
      <c r="AD466" s="1">
        <v>34405627652</v>
      </c>
      <c r="AE466" s="1">
        <v>34388507652</v>
      </c>
      <c r="AF466" s="1">
        <v>460407222.58999997</v>
      </c>
      <c r="AG466" s="1">
        <v>632743156</v>
      </c>
      <c r="AH466" s="1">
        <v>17120000</v>
      </c>
    </row>
    <row r="467" spans="1:34" x14ac:dyDescent="0.2">
      <c r="A467" t="s">
        <v>251</v>
      </c>
      <c r="B467" t="s">
        <v>238</v>
      </c>
      <c r="S467" t="s">
        <v>37</v>
      </c>
      <c r="T467" t="s">
        <v>37</v>
      </c>
      <c r="U467" t="s">
        <v>239</v>
      </c>
      <c r="V467" s="1">
        <v>70428208315</v>
      </c>
      <c r="W467" s="1">
        <v>2596260347.25</v>
      </c>
      <c r="X467" s="1">
        <v>3126566539.9099998</v>
      </c>
      <c r="Y467" s="1">
        <v>40000000</v>
      </c>
      <c r="Z467" s="1">
        <v>40000000</v>
      </c>
      <c r="AA467" s="1">
        <v>69897902122.339996</v>
      </c>
      <c r="AB467" s="1">
        <v>69437494899.75</v>
      </c>
      <c r="AC467" s="1">
        <v>35038370808</v>
      </c>
      <c r="AD467" s="1">
        <v>34405627652</v>
      </c>
      <c r="AE467" s="1">
        <v>34388507652</v>
      </c>
      <c r="AF467" s="1">
        <v>460407222.58999997</v>
      </c>
      <c r="AG467" s="1">
        <v>632743156</v>
      </c>
      <c r="AH467" s="1">
        <v>17120000</v>
      </c>
    </row>
    <row r="468" spans="1:34" x14ac:dyDescent="0.2">
      <c r="A468" t="s">
        <v>251</v>
      </c>
      <c r="B468" t="s">
        <v>240</v>
      </c>
      <c r="S468" t="s">
        <v>37</v>
      </c>
      <c r="T468" t="s">
        <v>37</v>
      </c>
      <c r="U468" t="s">
        <v>115</v>
      </c>
      <c r="V468" s="1">
        <v>70428208315</v>
      </c>
      <c r="W468" s="1">
        <v>2596260347.25</v>
      </c>
      <c r="X468" s="1">
        <v>3126566539.9099998</v>
      </c>
      <c r="Y468" s="1">
        <v>40000000</v>
      </c>
      <c r="Z468" s="1">
        <v>40000000</v>
      </c>
      <c r="AA468" s="1">
        <v>69897902122.339996</v>
      </c>
      <c r="AB468" s="1">
        <v>69437494899.75</v>
      </c>
      <c r="AC468" s="1">
        <v>35038370808</v>
      </c>
      <c r="AD468" s="1">
        <v>34405627652</v>
      </c>
      <c r="AE468" s="1">
        <v>34388507652</v>
      </c>
      <c r="AF468" s="1">
        <v>460407222.58999997</v>
      </c>
      <c r="AG468" s="1">
        <v>632743156</v>
      </c>
      <c r="AH468" s="1">
        <v>17120000</v>
      </c>
    </row>
    <row r="469" spans="1:34" x14ac:dyDescent="0.2">
      <c r="A469" t="s">
        <v>251</v>
      </c>
      <c r="B469" t="s">
        <v>241</v>
      </c>
      <c r="S469" t="s">
        <v>37</v>
      </c>
      <c r="T469" t="s">
        <v>37</v>
      </c>
      <c r="U469" t="s">
        <v>117</v>
      </c>
      <c r="V469" s="1">
        <v>70428208315</v>
      </c>
      <c r="W469" s="1">
        <v>2596260347.25</v>
      </c>
      <c r="X469" s="1">
        <v>3126566539.9099998</v>
      </c>
      <c r="Y469" s="1">
        <v>40000000</v>
      </c>
      <c r="Z469" s="1">
        <v>40000000</v>
      </c>
      <c r="AA469" s="1">
        <v>69897902122.339996</v>
      </c>
      <c r="AB469" s="1">
        <v>69437494899.75</v>
      </c>
      <c r="AC469" s="1">
        <v>35038370808</v>
      </c>
      <c r="AD469" s="1">
        <v>34405627652</v>
      </c>
      <c r="AE469" s="1">
        <v>34388507652</v>
      </c>
      <c r="AF469" s="1">
        <v>460407222.58999997</v>
      </c>
      <c r="AG469" s="1">
        <v>632743156</v>
      </c>
      <c r="AH469" s="1">
        <v>17120000</v>
      </c>
    </row>
    <row r="470" spans="1:34" x14ac:dyDescent="0.2">
      <c r="A470" t="s">
        <v>251</v>
      </c>
      <c r="B470" t="s">
        <v>356</v>
      </c>
      <c r="S470" t="s">
        <v>37</v>
      </c>
      <c r="T470" t="s">
        <v>37</v>
      </c>
      <c r="U470" t="s">
        <v>357</v>
      </c>
      <c r="V470" s="1">
        <v>70428208315</v>
      </c>
      <c r="W470" s="1">
        <v>2596260347.25</v>
      </c>
      <c r="X470" s="1">
        <v>3126566539.9099998</v>
      </c>
      <c r="Y470" s="1">
        <v>40000000</v>
      </c>
      <c r="Z470" s="1">
        <v>40000000</v>
      </c>
      <c r="AA470" s="1">
        <v>69897902122.339996</v>
      </c>
      <c r="AB470" s="1">
        <v>69437494899.75</v>
      </c>
      <c r="AC470" s="1">
        <v>35038370808</v>
      </c>
      <c r="AD470" s="1">
        <v>34405627652</v>
      </c>
      <c r="AE470" s="1">
        <v>34388507652</v>
      </c>
      <c r="AF470" s="1">
        <v>460407222.58999997</v>
      </c>
      <c r="AG470" s="1">
        <v>632743156</v>
      </c>
      <c r="AH470" s="1">
        <v>17120000</v>
      </c>
    </row>
    <row r="471" spans="1:34" x14ac:dyDescent="0.2">
      <c r="A471" t="s">
        <v>251</v>
      </c>
      <c r="B471" t="s">
        <v>1435</v>
      </c>
      <c r="S471" t="s">
        <v>37</v>
      </c>
      <c r="T471" t="s">
        <v>37</v>
      </c>
      <c r="U471" t="s">
        <v>1436</v>
      </c>
      <c r="V471" s="1">
        <v>70428208315</v>
      </c>
      <c r="W471" s="1">
        <v>2547323206.5300002</v>
      </c>
      <c r="X471" s="1">
        <v>3126566539.9099998</v>
      </c>
      <c r="Y471" s="1">
        <v>40000000</v>
      </c>
      <c r="Z471" s="1">
        <v>40000000</v>
      </c>
      <c r="AA471" s="1">
        <v>69848964981.619995</v>
      </c>
      <c r="AB471" s="1">
        <v>69429312459.75</v>
      </c>
      <c r="AC471" s="1">
        <v>35030188368</v>
      </c>
      <c r="AD471" s="1">
        <v>34397445212</v>
      </c>
      <c r="AE471" s="1">
        <v>34380325212</v>
      </c>
      <c r="AF471" s="1">
        <v>419652521.87</v>
      </c>
      <c r="AG471" s="1">
        <v>632743156</v>
      </c>
      <c r="AH471" s="1">
        <v>17120000</v>
      </c>
    </row>
    <row r="472" spans="1:34" x14ac:dyDescent="0.2">
      <c r="A472" t="s">
        <v>251</v>
      </c>
      <c r="B472" t="s">
        <v>1437</v>
      </c>
      <c r="S472" t="s">
        <v>37</v>
      </c>
      <c r="T472" t="s">
        <v>37</v>
      </c>
      <c r="U472" t="s">
        <v>1438</v>
      </c>
      <c r="V472" s="1">
        <v>68631862245</v>
      </c>
      <c r="W472" s="1">
        <v>2258499398.0900002</v>
      </c>
      <c r="X472" s="1">
        <v>3126566539.9099998</v>
      </c>
      <c r="Y472" s="1">
        <v>0</v>
      </c>
      <c r="Z472" s="1">
        <v>0</v>
      </c>
      <c r="AA472" s="1">
        <v>67763795103.18</v>
      </c>
      <c r="AB472" s="1">
        <v>67754619889.080002</v>
      </c>
      <c r="AC472" s="1">
        <v>33746242100.330002</v>
      </c>
      <c r="AD472" s="1">
        <v>33746242100.330002</v>
      </c>
      <c r="AE472" s="1">
        <v>33746242100.330002</v>
      </c>
      <c r="AF472" s="1">
        <v>9175214.0999999996</v>
      </c>
      <c r="AG472" s="1">
        <v>0</v>
      </c>
      <c r="AH472" s="1">
        <v>0</v>
      </c>
    </row>
    <row r="473" spans="1:34" x14ac:dyDescent="0.2">
      <c r="A473" t="s">
        <v>251</v>
      </c>
      <c r="B473" t="s">
        <v>1439</v>
      </c>
      <c r="S473" t="s">
        <v>37</v>
      </c>
      <c r="T473" t="s">
        <v>37</v>
      </c>
      <c r="U473" t="s">
        <v>1440</v>
      </c>
      <c r="V473" s="1">
        <v>68631862245</v>
      </c>
      <c r="W473" s="1">
        <v>2258499398.0900002</v>
      </c>
      <c r="X473" s="1">
        <v>3126566539.9099998</v>
      </c>
      <c r="Y473" s="1">
        <v>0</v>
      </c>
      <c r="Z473" s="1">
        <v>0</v>
      </c>
      <c r="AA473" s="1">
        <v>67763795103.18</v>
      </c>
      <c r="AB473" s="1">
        <v>67754619889.080002</v>
      </c>
      <c r="AC473" s="1">
        <v>33746242100.330002</v>
      </c>
      <c r="AD473" s="1">
        <v>33746242100.330002</v>
      </c>
      <c r="AE473" s="1">
        <v>33746242100.330002</v>
      </c>
      <c r="AF473" s="1">
        <v>9175214.0999999996</v>
      </c>
      <c r="AG473" s="1">
        <v>0</v>
      </c>
      <c r="AH473" s="1">
        <v>0</v>
      </c>
    </row>
    <row r="474" spans="1:34" x14ac:dyDescent="0.2">
      <c r="A474" t="s">
        <v>251</v>
      </c>
      <c r="B474" t="s">
        <v>1441</v>
      </c>
      <c r="C474" t="s">
        <v>1442</v>
      </c>
      <c r="D474" t="s">
        <v>1443</v>
      </c>
      <c r="E474" t="s">
        <v>1444</v>
      </c>
      <c r="F474" t="s">
        <v>1445</v>
      </c>
      <c r="G474" t="s">
        <v>1446</v>
      </c>
      <c r="H474" t="s">
        <v>1447</v>
      </c>
      <c r="I474" t="s">
        <v>37</v>
      </c>
      <c r="J474" t="s">
        <v>54</v>
      </c>
      <c r="K474" t="s">
        <v>1448</v>
      </c>
      <c r="L474" t="s">
        <v>1449</v>
      </c>
      <c r="M474" t="s">
        <v>1393</v>
      </c>
      <c r="N474" t="s">
        <v>1394</v>
      </c>
      <c r="O474" t="s">
        <v>1450</v>
      </c>
      <c r="P474" t="s">
        <v>1451</v>
      </c>
      <c r="Q474" t="s">
        <v>1452</v>
      </c>
      <c r="R474" t="s">
        <v>1453</v>
      </c>
      <c r="S474" t="s">
        <v>1454</v>
      </c>
      <c r="T474" t="s">
        <v>1455</v>
      </c>
      <c r="U474" t="s">
        <v>1456</v>
      </c>
      <c r="V474" s="1">
        <v>23583169948</v>
      </c>
      <c r="W474" s="1">
        <v>2249324184</v>
      </c>
      <c r="X474" s="1">
        <v>0</v>
      </c>
      <c r="Y474" s="1">
        <v>0</v>
      </c>
      <c r="Z474" s="1">
        <v>0</v>
      </c>
      <c r="AA474" s="1">
        <v>25832494132</v>
      </c>
      <c r="AB474" s="1">
        <v>25832494132</v>
      </c>
      <c r="AC474" s="1">
        <v>12508268086</v>
      </c>
      <c r="AD474" s="1">
        <v>12508268086</v>
      </c>
      <c r="AE474" s="1">
        <v>12508268086</v>
      </c>
      <c r="AF474" s="1">
        <v>0</v>
      </c>
      <c r="AG474" s="1">
        <v>0</v>
      </c>
      <c r="AH474" s="1">
        <v>0</v>
      </c>
    </row>
    <row r="475" spans="1:34" x14ac:dyDescent="0.2">
      <c r="A475" t="s">
        <v>251</v>
      </c>
      <c r="B475" t="s">
        <v>1457</v>
      </c>
      <c r="C475" t="s">
        <v>1458</v>
      </c>
      <c r="D475" t="s">
        <v>1459</v>
      </c>
      <c r="E475" t="s">
        <v>1444</v>
      </c>
      <c r="F475" t="s">
        <v>1445</v>
      </c>
      <c r="G475" t="s">
        <v>1446</v>
      </c>
      <c r="H475" t="s">
        <v>1447</v>
      </c>
      <c r="I475" t="s">
        <v>37</v>
      </c>
      <c r="J475" t="s">
        <v>54</v>
      </c>
      <c r="K475" t="s">
        <v>1448</v>
      </c>
      <c r="L475" t="s">
        <v>1449</v>
      </c>
      <c r="M475" t="s">
        <v>1393</v>
      </c>
      <c r="N475" t="s">
        <v>1394</v>
      </c>
      <c r="O475" t="s">
        <v>1450</v>
      </c>
      <c r="P475" t="s">
        <v>1451</v>
      </c>
      <c r="Q475" t="s">
        <v>1452</v>
      </c>
      <c r="R475" t="s">
        <v>1453</v>
      </c>
      <c r="S475" t="s">
        <v>1454</v>
      </c>
      <c r="T475" t="s">
        <v>1455</v>
      </c>
      <c r="U475" t="s">
        <v>1460</v>
      </c>
      <c r="V475" s="1">
        <v>8178561820</v>
      </c>
      <c r="W475" s="1">
        <v>0</v>
      </c>
      <c r="X475" s="1">
        <v>488770082.08999997</v>
      </c>
      <c r="Y475" s="1">
        <v>0</v>
      </c>
      <c r="Z475" s="1">
        <v>0</v>
      </c>
      <c r="AA475" s="1">
        <v>7689791737.9099998</v>
      </c>
      <c r="AB475" s="1">
        <v>7689791737.9099998</v>
      </c>
      <c r="AC475" s="1">
        <v>3784978661.75</v>
      </c>
      <c r="AD475" s="1">
        <v>3784978661.75</v>
      </c>
      <c r="AE475" s="1">
        <v>3784978661.75</v>
      </c>
      <c r="AF475" s="1">
        <v>0</v>
      </c>
      <c r="AG475" s="1">
        <v>0</v>
      </c>
      <c r="AH475" s="1">
        <v>0</v>
      </c>
    </row>
    <row r="476" spans="1:34" x14ac:dyDescent="0.2">
      <c r="A476" t="s">
        <v>251</v>
      </c>
      <c r="B476" t="s">
        <v>1461</v>
      </c>
      <c r="C476" t="s">
        <v>1462</v>
      </c>
      <c r="D476" t="s">
        <v>1463</v>
      </c>
      <c r="E476" t="s">
        <v>1444</v>
      </c>
      <c r="F476" t="s">
        <v>1445</v>
      </c>
      <c r="G476" t="s">
        <v>1446</v>
      </c>
      <c r="H476" t="s">
        <v>1447</v>
      </c>
      <c r="I476" t="s">
        <v>37</v>
      </c>
      <c r="J476" t="s">
        <v>54</v>
      </c>
      <c r="K476" t="s">
        <v>1448</v>
      </c>
      <c r="L476" t="s">
        <v>1449</v>
      </c>
      <c r="M476" t="s">
        <v>1393</v>
      </c>
      <c r="N476" t="s">
        <v>1394</v>
      </c>
      <c r="O476" t="s">
        <v>1450</v>
      </c>
      <c r="P476" t="s">
        <v>1451</v>
      </c>
      <c r="Q476" t="s">
        <v>1452</v>
      </c>
      <c r="R476" t="s">
        <v>1453</v>
      </c>
      <c r="S476" t="s">
        <v>1454</v>
      </c>
      <c r="T476" t="s">
        <v>1455</v>
      </c>
      <c r="U476" t="s">
        <v>1464</v>
      </c>
      <c r="V476" s="1">
        <v>35351274787</v>
      </c>
      <c r="W476" s="1">
        <v>0</v>
      </c>
      <c r="X476" s="1">
        <v>2626076983.9400001</v>
      </c>
      <c r="Y476" s="1">
        <v>0</v>
      </c>
      <c r="Z476" s="1">
        <v>0</v>
      </c>
      <c r="AA476" s="1">
        <v>32725197803.060001</v>
      </c>
      <c r="AB476" s="1">
        <v>32725197803.060001</v>
      </c>
      <c r="AC476" s="1">
        <v>16737801809.879999</v>
      </c>
      <c r="AD476" s="1">
        <v>16737801809.879999</v>
      </c>
      <c r="AE476" s="1">
        <v>16737801809.879999</v>
      </c>
      <c r="AF476" s="1">
        <v>0</v>
      </c>
      <c r="AG476" s="1">
        <v>0</v>
      </c>
      <c r="AH476" s="1">
        <v>0</v>
      </c>
    </row>
    <row r="477" spans="1:34" x14ac:dyDescent="0.2">
      <c r="A477" t="s">
        <v>251</v>
      </c>
      <c r="B477" t="s">
        <v>1465</v>
      </c>
      <c r="C477" t="s">
        <v>1458</v>
      </c>
      <c r="D477" t="s">
        <v>1459</v>
      </c>
      <c r="E477" t="s">
        <v>1444</v>
      </c>
      <c r="F477" t="s">
        <v>1445</v>
      </c>
      <c r="G477" t="s">
        <v>1446</v>
      </c>
      <c r="H477" t="s">
        <v>1447</v>
      </c>
      <c r="I477" t="s">
        <v>37</v>
      </c>
      <c r="J477" t="s">
        <v>54</v>
      </c>
      <c r="K477" t="s">
        <v>1448</v>
      </c>
      <c r="L477" t="s">
        <v>1449</v>
      </c>
      <c r="M477" t="s">
        <v>1393</v>
      </c>
      <c r="N477" t="s">
        <v>1394</v>
      </c>
      <c r="O477" t="s">
        <v>1450</v>
      </c>
      <c r="P477" t="s">
        <v>1451</v>
      </c>
      <c r="Q477" t="s">
        <v>1452</v>
      </c>
      <c r="R477" t="s">
        <v>1453</v>
      </c>
      <c r="S477" t="s">
        <v>1454</v>
      </c>
      <c r="T477" t="s">
        <v>1455</v>
      </c>
      <c r="U477" t="s">
        <v>1466</v>
      </c>
      <c r="V477" s="1">
        <v>273433714</v>
      </c>
      <c r="W477" s="1">
        <v>0</v>
      </c>
      <c r="X477" s="1">
        <v>3494989.34</v>
      </c>
      <c r="Y477" s="1">
        <v>0</v>
      </c>
      <c r="Z477" s="1">
        <v>0</v>
      </c>
      <c r="AA477" s="1">
        <v>269938724.66000003</v>
      </c>
      <c r="AB477" s="1">
        <v>269938724.66000003</v>
      </c>
      <c r="AC477" s="1">
        <v>134447179.68000001</v>
      </c>
      <c r="AD477" s="1">
        <v>134447179.68000001</v>
      </c>
      <c r="AE477" s="1">
        <v>134447179.68000001</v>
      </c>
      <c r="AF477" s="1">
        <v>0</v>
      </c>
      <c r="AG477" s="1">
        <v>0</v>
      </c>
      <c r="AH477" s="1">
        <v>0</v>
      </c>
    </row>
    <row r="478" spans="1:34" x14ac:dyDescent="0.2">
      <c r="A478" t="s">
        <v>251</v>
      </c>
      <c r="B478" t="s">
        <v>1467</v>
      </c>
      <c r="C478" t="s">
        <v>1458</v>
      </c>
      <c r="D478" t="s">
        <v>1459</v>
      </c>
      <c r="E478" t="s">
        <v>1444</v>
      </c>
      <c r="F478" t="s">
        <v>1445</v>
      </c>
      <c r="G478" t="s">
        <v>1446</v>
      </c>
      <c r="H478" t="s">
        <v>1447</v>
      </c>
      <c r="I478" t="s">
        <v>37</v>
      </c>
      <c r="J478" t="s">
        <v>54</v>
      </c>
      <c r="K478" t="s">
        <v>1448</v>
      </c>
      <c r="L478" t="s">
        <v>1449</v>
      </c>
      <c r="M478" t="s">
        <v>1393</v>
      </c>
      <c r="N478" t="s">
        <v>1394</v>
      </c>
      <c r="O478" t="s">
        <v>1450</v>
      </c>
      <c r="P478" t="s">
        <v>1451</v>
      </c>
      <c r="Q478" t="s">
        <v>1452</v>
      </c>
      <c r="R478" t="s">
        <v>1453</v>
      </c>
      <c r="S478" t="s">
        <v>1454</v>
      </c>
      <c r="T478" t="s">
        <v>1455</v>
      </c>
      <c r="U478" t="s">
        <v>1468</v>
      </c>
      <c r="V478" s="1">
        <v>1245421976</v>
      </c>
      <c r="W478" s="1">
        <v>0</v>
      </c>
      <c r="X478" s="1">
        <v>8224484.54</v>
      </c>
      <c r="Y478" s="1">
        <v>0</v>
      </c>
      <c r="Z478" s="1">
        <v>0</v>
      </c>
      <c r="AA478" s="1">
        <v>1237197491.46</v>
      </c>
      <c r="AB478" s="1">
        <v>1237197491.45</v>
      </c>
      <c r="AC478" s="1">
        <v>580746363.01999998</v>
      </c>
      <c r="AD478" s="1">
        <v>580746363.01999998</v>
      </c>
      <c r="AE478" s="1">
        <v>580746363.01999998</v>
      </c>
      <c r="AF478" s="1">
        <v>0.01</v>
      </c>
      <c r="AG478" s="1">
        <v>0</v>
      </c>
      <c r="AH478" s="1">
        <v>0</v>
      </c>
    </row>
    <row r="479" spans="1:34" x14ac:dyDescent="0.2">
      <c r="A479" t="s">
        <v>251</v>
      </c>
      <c r="B479" t="s">
        <v>1469</v>
      </c>
      <c r="C479" t="s">
        <v>1470</v>
      </c>
      <c r="D479" t="s">
        <v>1471</v>
      </c>
      <c r="E479" t="s">
        <v>1444</v>
      </c>
      <c r="F479" t="s">
        <v>1445</v>
      </c>
      <c r="G479" t="s">
        <v>1446</v>
      </c>
      <c r="H479" t="s">
        <v>1447</v>
      </c>
      <c r="I479" t="s">
        <v>37</v>
      </c>
      <c r="J479" t="s">
        <v>54</v>
      </c>
      <c r="K479" t="s">
        <v>1448</v>
      </c>
      <c r="L479" t="s">
        <v>1449</v>
      </c>
      <c r="M479" t="s">
        <v>1393</v>
      </c>
      <c r="N479" t="s">
        <v>1394</v>
      </c>
      <c r="O479" t="s">
        <v>1450</v>
      </c>
      <c r="P479" t="s">
        <v>1451</v>
      </c>
      <c r="Q479" t="s">
        <v>1452</v>
      </c>
      <c r="R479" t="s">
        <v>1453</v>
      </c>
      <c r="S479" t="s">
        <v>1454</v>
      </c>
      <c r="T479" t="s">
        <v>1455</v>
      </c>
      <c r="U479" t="s">
        <v>1472</v>
      </c>
      <c r="V479" s="1">
        <v>0</v>
      </c>
      <c r="W479" s="1">
        <v>9175214.0899999999</v>
      </c>
      <c r="X479" s="1">
        <v>0</v>
      </c>
      <c r="Y479" s="1">
        <v>0</v>
      </c>
      <c r="Z479" s="1">
        <v>0</v>
      </c>
      <c r="AA479" s="1">
        <v>9175214.0899999999</v>
      </c>
      <c r="AB479" s="1">
        <v>0</v>
      </c>
      <c r="AC479" s="1">
        <v>0</v>
      </c>
      <c r="AD479" s="1">
        <v>0</v>
      </c>
      <c r="AE479" s="1">
        <v>0</v>
      </c>
      <c r="AF479" s="1">
        <v>9175214.0899999999</v>
      </c>
      <c r="AG479" s="1">
        <v>0</v>
      </c>
      <c r="AH479" s="1">
        <v>0</v>
      </c>
    </row>
    <row r="480" spans="1:34" x14ac:dyDescent="0.2">
      <c r="A480" t="s">
        <v>251</v>
      </c>
      <c r="B480" t="s">
        <v>1473</v>
      </c>
      <c r="S480" t="s">
        <v>37</v>
      </c>
      <c r="T480" t="s">
        <v>37</v>
      </c>
      <c r="U480" t="s">
        <v>1474</v>
      </c>
      <c r="V480" s="1">
        <v>1251594070</v>
      </c>
      <c r="W480" s="1">
        <v>72901029.680000007</v>
      </c>
      <c r="X480" s="1">
        <v>0</v>
      </c>
      <c r="Y480" s="1">
        <v>0</v>
      </c>
      <c r="Z480" s="1">
        <v>10000000</v>
      </c>
      <c r="AA480" s="1">
        <v>1314495099.6800001</v>
      </c>
      <c r="AB480" s="1">
        <v>1038968904</v>
      </c>
      <c r="AC480" s="1">
        <v>956206157</v>
      </c>
      <c r="AD480" s="1">
        <v>354973001</v>
      </c>
      <c r="AE480" s="1">
        <v>351263001</v>
      </c>
      <c r="AF480" s="1">
        <v>275526195.68000001</v>
      </c>
      <c r="AG480" s="1">
        <v>601233156</v>
      </c>
      <c r="AH480" s="1">
        <v>3710000</v>
      </c>
    </row>
    <row r="481" spans="1:34" x14ac:dyDescent="0.2">
      <c r="A481" t="s">
        <v>251</v>
      </c>
      <c r="B481" t="s">
        <v>1475</v>
      </c>
      <c r="C481" t="s">
        <v>1476</v>
      </c>
      <c r="D481" t="s">
        <v>1477</v>
      </c>
      <c r="E481" t="s">
        <v>1444</v>
      </c>
      <c r="F481" t="s">
        <v>1445</v>
      </c>
      <c r="G481" t="s">
        <v>1478</v>
      </c>
      <c r="H481" t="s">
        <v>1479</v>
      </c>
      <c r="I481" t="s">
        <v>37</v>
      </c>
      <c r="J481" t="s">
        <v>54</v>
      </c>
      <c r="K481" t="s">
        <v>1480</v>
      </c>
      <c r="L481" t="s">
        <v>1481</v>
      </c>
      <c r="M481" t="s">
        <v>1393</v>
      </c>
      <c r="N481" t="s">
        <v>1394</v>
      </c>
      <c r="O481" t="s">
        <v>1482</v>
      </c>
      <c r="P481" t="s">
        <v>1483</v>
      </c>
      <c r="Q481" t="s">
        <v>1484</v>
      </c>
      <c r="R481" t="s">
        <v>1485</v>
      </c>
      <c r="S481" t="s">
        <v>1454</v>
      </c>
      <c r="T481" t="s">
        <v>1455</v>
      </c>
      <c r="U481" t="s">
        <v>1486</v>
      </c>
      <c r="V481" s="1">
        <v>453866717.88999999</v>
      </c>
      <c r="W481" s="1">
        <v>0</v>
      </c>
      <c r="X481" s="1">
        <v>0</v>
      </c>
      <c r="Y481" s="1">
        <v>0</v>
      </c>
      <c r="Z481" s="1">
        <v>0</v>
      </c>
      <c r="AA481" s="1">
        <v>453866717.88999999</v>
      </c>
      <c r="AB481" s="1">
        <v>276588001</v>
      </c>
      <c r="AC481" s="1">
        <v>276588001</v>
      </c>
      <c r="AD481" s="1">
        <v>142020001</v>
      </c>
      <c r="AE481" s="1">
        <v>138310001</v>
      </c>
      <c r="AF481" s="1">
        <v>177278716.88999999</v>
      </c>
      <c r="AG481" s="1">
        <v>134568000</v>
      </c>
      <c r="AH481" s="1">
        <v>3710000</v>
      </c>
    </row>
    <row r="482" spans="1:34" x14ac:dyDescent="0.2">
      <c r="A482" t="s">
        <v>251</v>
      </c>
      <c r="B482" t="s">
        <v>1487</v>
      </c>
      <c r="C482" t="s">
        <v>1476</v>
      </c>
      <c r="D482" t="s">
        <v>1477</v>
      </c>
      <c r="E482" t="s">
        <v>1444</v>
      </c>
      <c r="F482" t="s">
        <v>1445</v>
      </c>
      <c r="G482" t="s">
        <v>1488</v>
      </c>
      <c r="H482" t="s">
        <v>1489</v>
      </c>
      <c r="I482" t="s">
        <v>37</v>
      </c>
      <c r="J482" t="s">
        <v>54</v>
      </c>
      <c r="K482" t="s">
        <v>1490</v>
      </c>
      <c r="L482" t="s">
        <v>1491</v>
      </c>
      <c r="M482" t="s">
        <v>1393</v>
      </c>
      <c r="N482" t="s">
        <v>1394</v>
      </c>
      <c r="O482" t="s">
        <v>1492</v>
      </c>
      <c r="P482" t="s">
        <v>1493</v>
      </c>
      <c r="Q482" t="s">
        <v>1494</v>
      </c>
      <c r="R482" t="s">
        <v>1495</v>
      </c>
      <c r="S482" t="s">
        <v>1454</v>
      </c>
      <c r="T482" t="s">
        <v>1455</v>
      </c>
      <c r="U482" t="s">
        <v>1486</v>
      </c>
      <c r="V482" s="1">
        <v>69172735</v>
      </c>
      <c r="W482" s="1">
        <v>0</v>
      </c>
      <c r="X482" s="1">
        <v>0</v>
      </c>
      <c r="Y482" s="1">
        <v>0</v>
      </c>
      <c r="Z482" s="1">
        <v>0</v>
      </c>
      <c r="AA482" s="1">
        <v>69172735</v>
      </c>
      <c r="AB482" s="1">
        <v>65000000</v>
      </c>
      <c r="AC482" s="1">
        <v>55000000</v>
      </c>
      <c r="AD482" s="1">
        <v>16500000</v>
      </c>
      <c r="AE482" s="1">
        <v>16500000</v>
      </c>
      <c r="AF482" s="1">
        <v>4172735</v>
      </c>
      <c r="AG482" s="1">
        <v>38500000</v>
      </c>
      <c r="AH482" s="1">
        <v>0</v>
      </c>
    </row>
    <row r="483" spans="1:34" x14ac:dyDescent="0.2">
      <c r="A483" t="s">
        <v>251</v>
      </c>
      <c r="B483" t="s">
        <v>1496</v>
      </c>
      <c r="C483" t="s">
        <v>1476</v>
      </c>
      <c r="D483" t="s">
        <v>1477</v>
      </c>
      <c r="E483" t="s">
        <v>1444</v>
      </c>
      <c r="F483" t="s">
        <v>1445</v>
      </c>
      <c r="G483" t="s">
        <v>1488</v>
      </c>
      <c r="H483" t="s">
        <v>1489</v>
      </c>
      <c r="I483" t="s">
        <v>37</v>
      </c>
      <c r="J483" t="s">
        <v>54</v>
      </c>
      <c r="K483" t="s">
        <v>1497</v>
      </c>
      <c r="L483" t="s">
        <v>1498</v>
      </c>
      <c r="M483" t="s">
        <v>1393</v>
      </c>
      <c r="N483" t="s">
        <v>1394</v>
      </c>
      <c r="O483" t="s">
        <v>1492</v>
      </c>
      <c r="P483" t="s">
        <v>1493</v>
      </c>
      <c r="Q483" t="s">
        <v>1499</v>
      </c>
      <c r="R483" t="s">
        <v>1500</v>
      </c>
      <c r="S483" t="s">
        <v>1454</v>
      </c>
      <c r="T483" t="s">
        <v>1455</v>
      </c>
      <c r="U483" t="s">
        <v>1486</v>
      </c>
      <c r="V483" s="1">
        <v>553381882.04999995</v>
      </c>
      <c r="W483" s="1">
        <v>31195349</v>
      </c>
      <c r="X483" s="1">
        <v>0</v>
      </c>
      <c r="Y483" s="1">
        <v>0</v>
      </c>
      <c r="Z483" s="1">
        <v>0</v>
      </c>
      <c r="AA483" s="1">
        <v>584577231.04999995</v>
      </c>
      <c r="AB483" s="1">
        <v>569785252</v>
      </c>
      <c r="AC483" s="1">
        <v>508522505</v>
      </c>
      <c r="AD483" s="1">
        <v>146000000</v>
      </c>
      <c r="AE483" s="1">
        <v>146000000</v>
      </c>
      <c r="AF483" s="1">
        <v>14791979.050000001</v>
      </c>
      <c r="AG483" s="1">
        <v>362522505</v>
      </c>
      <c r="AH483" s="1">
        <v>0</v>
      </c>
    </row>
    <row r="484" spans="1:34" x14ac:dyDescent="0.2">
      <c r="A484" t="s">
        <v>251</v>
      </c>
      <c r="B484" t="s">
        <v>1501</v>
      </c>
      <c r="C484" t="s">
        <v>1476</v>
      </c>
      <c r="D484" t="s">
        <v>1477</v>
      </c>
      <c r="E484" t="s">
        <v>1444</v>
      </c>
      <c r="F484" t="s">
        <v>1445</v>
      </c>
      <c r="G484" t="s">
        <v>1488</v>
      </c>
      <c r="H484" t="s">
        <v>1489</v>
      </c>
      <c r="I484" t="s">
        <v>37</v>
      </c>
      <c r="J484" t="s">
        <v>54</v>
      </c>
      <c r="K484" t="s">
        <v>1497</v>
      </c>
      <c r="L484" t="s">
        <v>1498</v>
      </c>
      <c r="M484" t="s">
        <v>1393</v>
      </c>
      <c r="N484" t="s">
        <v>1394</v>
      </c>
      <c r="O484" t="s">
        <v>1492</v>
      </c>
      <c r="P484" t="s">
        <v>1493</v>
      </c>
      <c r="Q484" t="s">
        <v>1502</v>
      </c>
      <c r="R484" t="s">
        <v>1503</v>
      </c>
      <c r="S484" t="s">
        <v>1454</v>
      </c>
      <c r="T484" t="s">
        <v>1455</v>
      </c>
      <c r="U484" t="s">
        <v>1486</v>
      </c>
      <c r="V484" s="1">
        <v>69172735.060000002</v>
      </c>
      <c r="W484" s="1">
        <v>0</v>
      </c>
      <c r="X484" s="1">
        <v>0</v>
      </c>
      <c r="Y484" s="1">
        <v>0</v>
      </c>
      <c r="Z484" s="1">
        <v>0</v>
      </c>
      <c r="AA484" s="1">
        <v>69172735.060000002</v>
      </c>
      <c r="AB484" s="1">
        <v>66500000</v>
      </c>
      <c r="AC484" s="1">
        <v>55000000</v>
      </c>
      <c r="AD484" s="1">
        <v>16500000</v>
      </c>
      <c r="AE484" s="1">
        <v>16500000</v>
      </c>
      <c r="AF484" s="1">
        <v>2672735.06</v>
      </c>
      <c r="AG484" s="1">
        <v>38500000</v>
      </c>
      <c r="AH484" s="1">
        <v>0</v>
      </c>
    </row>
    <row r="485" spans="1:34" x14ac:dyDescent="0.2">
      <c r="A485" t="s">
        <v>251</v>
      </c>
      <c r="B485" t="s">
        <v>1504</v>
      </c>
      <c r="C485" t="s">
        <v>50</v>
      </c>
      <c r="D485" t="s">
        <v>51</v>
      </c>
      <c r="E485" t="s">
        <v>1444</v>
      </c>
      <c r="F485" t="s">
        <v>1445</v>
      </c>
      <c r="G485" t="s">
        <v>1488</v>
      </c>
      <c r="H485" t="s">
        <v>1489</v>
      </c>
      <c r="I485" t="s">
        <v>37</v>
      </c>
      <c r="J485" t="s">
        <v>54</v>
      </c>
      <c r="K485" t="s">
        <v>1497</v>
      </c>
      <c r="L485" t="s">
        <v>1498</v>
      </c>
      <c r="M485" t="s">
        <v>1393</v>
      </c>
      <c r="N485" t="s">
        <v>1394</v>
      </c>
      <c r="O485" t="s">
        <v>1505</v>
      </c>
      <c r="P485" t="s">
        <v>1506</v>
      </c>
      <c r="Q485" t="s">
        <v>1507</v>
      </c>
      <c r="R485" t="s">
        <v>1508</v>
      </c>
      <c r="S485" t="s">
        <v>1454</v>
      </c>
      <c r="T485" t="s">
        <v>1455</v>
      </c>
      <c r="U485" t="s">
        <v>1486</v>
      </c>
      <c r="V485" s="1">
        <v>106000000</v>
      </c>
      <c r="W485" s="1">
        <v>0</v>
      </c>
      <c r="X485" s="1">
        <v>0</v>
      </c>
      <c r="Y485" s="1">
        <v>0</v>
      </c>
      <c r="Z485" s="1">
        <v>10000000</v>
      </c>
      <c r="AA485" s="1">
        <v>96000000</v>
      </c>
      <c r="AB485" s="1">
        <v>44833000</v>
      </c>
      <c r="AC485" s="1">
        <v>44833000</v>
      </c>
      <c r="AD485" s="1">
        <v>33953000</v>
      </c>
      <c r="AE485" s="1">
        <v>33953000</v>
      </c>
      <c r="AF485" s="1">
        <v>51167000</v>
      </c>
      <c r="AG485" s="1">
        <v>10880000</v>
      </c>
      <c r="AH485" s="1">
        <v>0</v>
      </c>
    </row>
    <row r="486" spans="1:34" x14ac:dyDescent="0.2">
      <c r="A486" t="s">
        <v>251</v>
      </c>
      <c r="B486" t="s">
        <v>1509</v>
      </c>
      <c r="C486" t="s">
        <v>1510</v>
      </c>
      <c r="D486" t="s">
        <v>1511</v>
      </c>
      <c r="E486" t="s">
        <v>1444</v>
      </c>
      <c r="F486" t="s">
        <v>1445</v>
      </c>
      <c r="G486" t="s">
        <v>1488</v>
      </c>
      <c r="H486" t="s">
        <v>1489</v>
      </c>
      <c r="I486" t="s">
        <v>37</v>
      </c>
      <c r="J486" t="s">
        <v>54</v>
      </c>
      <c r="K486" t="s">
        <v>1497</v>
      </c>
      <c r="L486" t="s">
        <v>1498</v>
      </c>
      <c r="M486" t="s">
        <v>1393</v>
      </c>
      <c r="N486" t="s">
        <v>1394</v>
      </c>
      <c r="O486" t="s">
        <v>1492</v>
      </c>
      <c r="P486" t="s">
        <v>1493</v>
      </c>
      <c r="Q486" t="s">
        <v>1499</v>
      </c>
      <c r="R486" t="s">
        <v>1500</v>
      </c>
      <c r="S486" t="s">
        <v>1454</v>
      </c>
      <c r="T486" t="s">
        <v>1455</v>
      </c>
      <c r="U486" t="s">
        <v>1472</v>
      </c>
      <c r="V486" s="1">
        <v>0</v>
      </c>
      <c r="W486" s="1">
        <v>32525495.800000001</v>
      </c>
      <c r="X486" s="1">
        <v>0</v>
      </c>
      <c r="Y486" s="1">
        <v>0</v>
      </c>
      <c r="Z486" s="1">
        <v>0</v>
      </c>
      <c r="AA486" s="1">
        <v>32525495.800000001</v>
      </c>
      <c r="AB486" s="1">
        <v>16262651</v>
      </c>
      <c r="AC486" s="1">
        <v>16262651</v>
      </c>
      <c r="AD486" s="1">
        <v>0</v>
      </c>
      <c r="AE486" s="1">
        <v>0</v>
      </c>
      <c r="AF486" s="1">
        <v>16262844.800000001</v>
      </c>
      <c r="AG486" s="1">
        <v>16262651</v>
      </c>
      <c r="AH486" s="1">
        <v>0</v>
      </c>
    </row>
    <row r="487" spans="1:34" x14ac:dyDescent="0.2">
      <c r="A487" t="s">
        <v>251</v>
      </c>
      <c r="B487" t="s">
        <v>1509</v>
      </c>
      <c r="C487" t="s">
        <v>1510</v>
      </c>
      <c r="D487" t="s">
        <v>1511</v>
      </c>
      <c r="E487" t="s">
        <v>1444</v>
      </c>
      <c r="F487" t="s">
        <v>1445</v>
      </c>
      <c r="G487" t="s">
        <v>1478</v>
      </c>
      <c r="H487" t="s">
        <v>1479</v>
      </c>
      <c r="I487" t="s">
        <v>37</v>
      </c>
      <c r="J487" t="s">
        <v>54</v>
      </c>
      <c r="K487" t="s">
        <v>1480</v>
      </c>
      <c r="L487" t="s">
        <v>1481</v>
      </c>
      <c r="M487" t="s">
        <v>1393</v>
      </c>
      <c r="N487" t="s">
        <v>1394</v>
      </c>
      <c r="O487" t="s">
        <v>1482</v>
      </c>
      <c r="P487" t="s">
        <v>1483</v>
      </c>
      <c r="Q487" t="s">
        <v>1484</v>
      </c>
      <c r="R487" t="s">
        <v>1485</v>
      </c>
      <c r="S487" t="s">
        <v>1454</v>
      </c>
      <c r="T487" t="s">
        <v>1455</v>
      </c>
      <c r="U487" t="s">
        <v>1472</v>
      </c>
      <c r="V487" s="1">
        <v>0</v>
      </c>
      <c r="W487" s="1">
        <v>9180184.8800000008</v>
      </c>
      <c r="X487" s="1">
        <v>0</v>
      </c>
      <c r="Y487" s="1">
        <v>0</v>
      </c>
      <c r="Z487" s="1">
        <v>0</v>
      </c>
      <c r="AA487" s="1">
        <v>9180184.8800000008</v>
      </c>
      <c r="AB487" s="1">
        <v>0</v>
      </c>
      <c r="AC487" s="1">
        <v>0</v>
      </c>
      <c r="AD487" s="1">
        <v>0</v>
      </c>
      <c r="AE487" s="1">
        <v>0</v>
      </c>
      <c r="AF487" s="1">
        <v>9180184.8800000008</v>
      </c>
      <c r="AG487" s="1">
        <v>0</v>
      </c>
      <c r="AH487" s="1">
        <v>0</v>
      </c>
    </row>
    <row r="488" spans="1:34" x14ac:dyDescent="0.2">
      <c r="A488" t="s">
        <v>251</v>
      </c>
      <c r="B488" t="s">
        <v>1512</v>
      </c>
      <c r="S488" t="s">
        <v>37</v>
      </c>
      <c r="T488" t="s">
        <v>37</v>
      </c>
      <c r="U488" t="s">
        <v>1513</v>
      </c>
      <c r="V488" s="1">
        <v>544752000</v>
      </c>
      <c r="W488" s="1">
        <v>214867573.71000001</v>
      </c>
      <c r="X488" s="1">
        <v>0</v>
      </c>
      <c r="Y488" s="1">
        <v>40000000</v>
      </c>
      <c r="Z488" s="1">
        <v>30000000</v>
      </c>
      <c r="AA488" s="1">
        <v>769619573.71000004</v>
      </c>
      <c r="AB488" s="1">
        <v>635723666.66999996</v>
      </c>
      <c r="AC488" s="1">
        <v>327740110.67000002</v>
      </c>
      <c r="AD488" s="1">
        <v>296230110.67000002</v>
      </c>
      <c r="AE488" s="1">
        <v>282820110.67000002</v>
      </c>
      <c r="AF488" s="1">
        <v>133895907.04000001</v>
      </c>
      <c r="AG488" s="1">
        <v>31510000</v>
      </c>
      <c r="AH488" s="1">
        <v>13410000</v>
      </c>
    </row>
    <row r="489" spans="1:34" x14ac:dyDescent="0.2">
      <c r="A489" t="s">
        <v>251</v>
      </c>
      <c r="B489" t="s">
        <v>1514</v>
      </c>
      <c r="S489" t="s">
        <v>37</v>
      </c>
      <c r="T489" t="s">
        <v>37</v>
      </c>
      <c r="U489" t="s">
        <v>1515</v>
      </c>
      <c r="V489" s="1">
        <v>544752000</v>
      </c>
      <c r="W489" s="1">
        <v>214867573.71000001</v>
      </c>
      <c r="X489" s="1">
        <v>0</v>
      </c>
      <c r="Y489" s="1">
        <v>40000000</v>
      </c>
      <c r="Z489" s="1">
        <v>30000000</v>
      </c>
      <c r="AA489" s="1">
        <v>769619573.71000004</v>
      </c>
      <c r="AB489" s="1">
        <v>635723666.66999996</v>
      </c>
      <c r="AC489" s="1">
        <v>327740110.67000002</v>
      </c>
      <c r="AD489" s="1">
        <v>296230110.67000002</v>
      </c>
      <c r="AE489" s="1">
        <v>282820110.67000002</v>
      </c>
      <c r="AF489" s="1">
        <v>133895907.04000001</v>
      </c>
      <c r="AG489" s="1">
        <v>31510000</v>
      </c>
      <c r="AH489" s="1">
        <v>13410000</v>
      </c>
    </row>
    <row r="490" spans="1:34" x14ac:dyDescent="0.2">
      <c r="A490" t="s">
        <v>251</v>
      </c>
      <c r="B490" t="s">
        <v>1516</v>
      </c>
      <c r="C490" t="s">
        <v>1458</v>
      </c>
      <c r="D490" t="s">
        <v>1459</v>
      </c>
      <c r="E490" t="s">
        <v>1444</v>
      </c>
      <c r="F490" t="s">
        <v>1445</v>
      </c>
      <c r="G490" t="s">
        <v>1446</v>
      </c>
      <c r="H490" t="s">
        <v>1447</v>
      </c>
      <c r="I490" t="s">
        <v>37</v>
      </c>
      <c r="J490" t="s">
        <v>54</v>
      </c>
      <c r="K490" t="s">
        <v>1517</v>
      </c>
      <c r="L490" t="s">
        <v>1518</v>
      </c>
      <c r="M490" t="s">
        <v>1393</v>
      </c>
      <c r="N490" t="s">
        <v>1394</v>
      </c>
      <c r="O490" t="s">
        <v>1450</v>
      </c>
      <c r="P490" t="s">
        <v>1451</v>
      </c>
      <c r="Q490" t="s">
        <v>1519</v>
      </c>
      <c r="R490" t="s">
        <v>1520</v>
      </c>
      <c r="S490" t="s">
        <v>1454</v>
      </c>
      <c r="T490" t="s">
        <v>1455</v>
      </c>
      <c r="U490" t="s">
        <v>1486</v>
      </c>
      <c r="V490" s="1">
        <v>73776000</v>
      </c>
      <c r="W490" s="1">
        <v>0</v>
      </c>
      <c r="X490" s="1">
        <v>0</v>
      </c>
      <c r="Y490" s="1">
        <v>0</v>
      </c>
      <c r="Z490" s="1">
        <v>0</v>
      </c>
      <c r="AA490" s="1">
        <v>73776000</v>
      </c>
      <c r="AB490" s="1">
        <v>67021667</v>
      </c>
      <c r="AC490" s="1">
        <v>30121667</v>
      </c>
      <c r="AD490" s="1">
        <v>30121667</v>
      </c>
      <c r="AE490" s="1">
        <v>23973667</v>
      </c>
      <c r="AF490" s="1">
        <v>6754333</v>
      </c>
      <c r="AG490" s="1">
        <v>0</v>
      </c>
      <c r="AH490" s="1">
        <v>6148000</v>
      </c>
    </row>
    <row r="491" spans="1:34" x14ac:dyDescent="0.2">
      <c r="A491" t="s">
        <v>251</v>
      </c>
      <c r="B491" t="s">
        <v>1521</v>
      </c>
      <c r="C491" t="s">
        <v>1458</v>
      </c>
      <c r="D491" t="s">
        <v>1459</v>
      </c>
      <c r="E491" t="s">
        <v>1444</v>
      </c>
      <c r="F491" t="s">
        <v>1445</v>
      </c>
      <c r="G491" t="s">
        <v>1446</v>
      </c>
      <c r="H491" t="s">
        <v>1447</v>
      </c>
      <c r="I491" t="s">
        <v>37</v>
      </c>
      <c r="J491" t="s">
        <v>54</v>
      </c>
      <c r="K491" t="s">
        <v>1522</v>
      </c>
      <c r="L491" t="s">
        <v>1523</v>
      </c>
      <c r="M491" t="s">
        <v>1393</v>
      </c>
      <c r="N491" t="s">
        <v>1394</v>
      </c>
      <c r="O491" t="s">
        <v>1450</v>
      </c>
      <c r="P491" t="s">
        <v>1451</v>
      </c>
      <c r="Q491" t="s">
        <v>1524</v>
      </c>
      <c r="R491" t="s">
        <v>1525</v>
      </c>
      <c r="S491" t="s">
        <v>1454</v>
      </c>
      <c r="T491" t="s">
        <v>1455</v>
      </c>
      <c r="U491" t="s">
        <v>1486</v>
      </c>
      <c r="V491" s="1">
        <v>79200000</v>
      </c>
      <c r="W491" s="1">
        <v>0</v>
      </c>
      <c r="X491" s="1">
        <v>0</v>
      </c>
      <c r="Y491" s="1">
        <v>0</v>
      </c>
      <c r="Z491" s="1">
        <v>0</v>
      </c>
      <c r="AA491" s="1">
        <v>79200000</v>
      </c>
      <c r="AB491" s="1">
        <v>77853333</v>
      </c>
      <c r="AC491" s="1">
        <v>32853333</v>
      </c>
      <c r="AD491" s="1">
        <v>30653333</v>
      </c>
      <c r="AE491" s="1">
        <v>26253333</v>
      </c>
      <c r="AF491" s="1">
        <v>1346667</v>
      </c>
      <c r="AG491" s="1">
        <v>2200000</v>
      </c>
      <c r="AH491" s="1">
        <v>4400000</v>
      </c>
    </row>
    <row r="492" spans="1:34" x14ac:dyDescent="0.2">
      <c r="A492" t="s">
        <v>251</v>
      </c>
      <c r="B492" t="s">
        <v>1526</v>
      </c>
      <c r="C492" t="s">
        <v>1458</v>
      </c>
      <c r="D492" t="s">
        <v>1459</v>
      </c>
      <c r="E492" t="s">
        <v>1444</v>
      </c>
      <c r="F492" t="s">
        <v>1445</v>
      </c>
      <c r="G492" t="s">
        <v>1478</v>
      </c>
      <c r="H492" t="s">
        <v>1479</v>
      </c>
      <c r="I492" t="s">
        <v>37</v>
      </c>
      <c r="J492" t="s">
        <v>54</v>
      </c>
      <c r="K492" t="s">
        <v>1527</v>
      </c>
      <c r="L492" t="s">
        <v>1528</v>
      </c>
      <c r="M492" t="s">
        <v>1393</v>
      </c>
      <c r="N492" t="s">
        <v>1394</v>
      </c>
      <c r="O492" t="s">
        <v>1529</v>
      </c>
      <c r="P492" t="s">
        <v>1530</v>
      </c>
      <c r="Q492" t="s">
        <v>1531</v>
      </c>
      <c r="R492" t="s">
        <v>1532</v>
      </c>
      <c r="S492" t="s">
        <v>1454</v>
      </c>
      <c r="T492" t="s">
        <v>1455</v>
      </c>
      <c r="U492" t="s">
        <v>1486</v>
      </c>
      <c r="V492" s="1">
        <v>207336000</v>
      </c>
      <c r="W492" s="1">
        <v>0</v>
      </c>
      <c r="X492" s="1">
        <v>0</v>
      </c>
      <c r="Y492" s="1">
        <v>0</v>
      </c>
      <c r="Z492" s="1">
        <v>0</v>
      </c>
      <c r="AA492" s="1">
        <v>207336000</v>
      </c>
      <c r="AB492" s="1">
        <v>194563333</v>
      </c>
      <c r="AC492" s="1">
        <v>84043333</v>
      </c>
      <c r="AD492" s="1">
        <v>76623333</v>
      </c>
      <c r="AE492" s="1">
        <v>73761333</v>
      </c>
      <c r="AF492" s="1">
        <v>12772667</v>
      </c>
      <c r="AG492" s="1">
        <v>7420000</v>
      </c>
      <c r="AH492" s="1">
        <v>2862000</v>
      </c>
    </row>
    <row r="493" spans="1:34" x14ac:dyDescent="0.2">
      <c r="A493" t="s">
        <v>251</v>
      </c>
      <c r="B493" t="s">
        <v>1533</v>
      </c>
      <c r="C493" t="s">
        <v>1458</v>
      </c>
      <c r="D493" t="s">
        <v>1459</v>
      </c>
      <c r="E493" t="s">
        <v>1444</v>
      </c>
      <c r="F493" t="s">
        <v>1445</v>
      </c>
      <c r="G493" t="s">
        <v>1446</v>
      </c>
      <c r="H493" t="s">
        <v>1447</v>
      </c>
      <c r="I493" t="s">
        <v>37</v>
      </c>
      <c r="J493" t="s">
        <v>54</v>
      </c>
      <c r="K493" t="s">
        <v>1534</v>
      </c>
      <c r="L493" t="s">
        <v>1535</v>
      </c>
      <c r="M493" t="s">
        <v>1393</v>
      </c>
      <c r="N493" t="s">
        <v>1394</v>
      </c>
      <c r="O493" t="s">
        <v>1450</v>
      </c>
      <c r="P493" t="s">
        <v>1451</v>
      </c>
      <c r="Q493" t="s">
        <v>1536</v>
      </c>
      <c r="R493" t="s">
        <v>1537</v>
      </c>
      <c r="S493" t="s">
        <v>1454</v>
      </c>
      <c r="T493" t="s">
        <v>1455</v>
      </c>
      <c r="U493" t="s">
        <v>1486</v>
      </c>
      <c r="V493" s="1">
        <v>31330131</v>
      </c>
      <c r="W493" s="1">
        <v>0</v>
      </c>
      <c r="X493" s="1">
        <v>0</v>
      </c>
      <c r="Y493" s="1">
        <v>0</v>
      </c>
      <c r="Z493" s="1">
        <v>0</v>
      </c>
      <c r="AA493" s="1">
        <v>31330131</v>
      </c>
      <c r="AB493" s="1">
        <v>17760000</v>
      </c>
      <c r="AC493" s="1">
        <v>0</v>
      </c>
      <c r="AD493" s="1">
        <v>0</v>
      </c>
      <c r="AE493" s="1">
        <v>0</v>
      </c>
      <c r="AF493" s="1">
        <v>13570131</v>
      </c>
      <c r="AG493" s="1">
        <v>0</v>
      </c>
      <c r="AH493" s="1">
        <v>0</v>
      </c>
    </row>
    <row r="494" spans="1:34" x14ac:dyDescent="0.2">
      <c r="A494" t="s">
        <v>251</v>
      </c>
      <c r="B494" t="s">
        <v>1538</v>
      </c>
      <c r="C494" t="s">
        <v>50</v>
      </c>
      <c r="D494" t="s">
        <v>51</v>
      </c>
      <c r="E494" t="s">
        <v>1444</v>
      </c>
      <c r="F494" t="s">
        <v>1445</v>
      </c>
      <c r="G494" t="s">
        <v>1446</v>
      </c>
      <c r="H494" t="s">
        <v>1447</v>
      </c>
      <c r="I494" t="s">
        <v>37</v>
      </c>
      <c r="J494" t="s">
        <v>54</v>
      </c>
      <c r="K494" t="s">
        <v>1534</v>
      </c>
      <c r="L494" t="s">
        <v>1535</v>
      </c>
      <c r="M494" t="s">
        <v>1393</v>
      </c>
      <c r="N494" t="s">
        <v>1394</v>
      </c>
      <c r="O494" t="s">
        <v>1450</v>
      </c>
      <c r="P494" t="s">
        <v>1451</v>
      </c>
      <c r="Q494" t="s">
        <v>1536</v>
      </c>
      <c r="R494" t="s">
        <v>1537</v>
      </c>
      <c r="S494" t="s">
        <v>1454</v>
      </c>
      <c r="T494" t="s">
        <v>1455</v>
      </c>
      <c r="U494" t="s">
        <v>1486</v>
      </c>
      <c r="V494" s="1">
        <v>153109869</v>
      </c>
      <c r="W494" s="1">
        <v>0</v>
      </c>
      <c r="X494" s="1">
        <v>0</v>
      </c>
      <c r="Y494" s="1">
        <v>0</v>
      </c>
      <c r="Z494" s="1">
        <v>30000000</v>
      </c>
      <c r="AA494" s="1">
        <v>123109869</v>
      </c>
      <c r="AB494" s="1">
        <v>92523333.670000002</v>
      </c>
      <c r="AC494" s="1">
        <v>76623333.670000002</v>
      </c>
      <c r="AD494" s="1">
        <v>54733333.670000002</v>
      </c>
      <c r="AE494" s="1">
        <v>54733333.670000002</v>
      </c>
      <c r="AF494" s="1">
        <v>30586535.329999998</v>
      </c>
      <c r="AG494" s="1">
        <v>21890000</v>
      </c>
      <c r="AH494" s="1">
        <v>0</v>
      </c>
    </row>
    <row r="495" spans="1:34" x14ac:dyDescent="0.2">
      <c r="A495" t="s">
        <v>251</v>
      </c>
      <c r="B495" t="s">
        <v>1539</v>
      </c>
      <c r="C495" t="s">
        <v>1540</v>
      </c>
      <c r="D495" t="s">
        <v>1541</v>
      </c>
      <c r="E495" t="s">
        <v>1444</v>
      </c>
      <c r="F495" t="s">
        <v>1445</v>
      </c>
      <c r="G495" t="s">
        <v>1446</v>
      </c>
      <c r="H495" t="s">
        <v>1447</v>
      </c>
      <c r="I495" t="s">
        <v>37</v>
      </c>
      <c r="J495" t="s">
        <v>54</v>
      </c>
      <c r="K495" t="s">
        <v>1534</v>
      </c>
      <c r="L495" t="s">
        <v>1535</v>
      </c>
      <c r="M495" t="s">
        <v>1393</v>
      </c>
      <c r="N495" t="s">
        <v>1394</v>
      </c>
      <c r="O495" t="s">
        <v>1450</v>
      </c>
      <c r="P495" t="s">
        <v>1451</v>
      </c>
      <c r="Q495" t="s">
        <v>1536</v>
      </c>
      <c r="R495" t="s">
        <v>1537</v>
      </c>
      <c r="S495" t="s">
        <v>1454</v>
      </c>
      <c r="T495" t="s">
        <v>1455</v>
      </c>
      <c r="U495" t="s">
        <v>1472</v>
      </c>
      <c r="V495" s="1">
        <v>0</v>
      </c>
      <c r="W495" s="1">
        <v>61110540.899999999</v>
      </c>
      <c r="X495" s="1">
        <v>0</v>
      </c>
      <c r="Y495" s="1">
        <v>0</v>
      </c>
      <c r="Z495" s="1">
        <v>0</v>
      </c>
      <c r="AA495" s="1">
        <v>61110540.899999999</v>
      </c>
      <c r="AB495" s="1">
        <v>37842000</v>
      </c>
      <c r="AC495" s="1">
        <v>0</v>
      </c>
      <c r="AD495" s="1">
        <v>0</v>
      </c>
      <c r="AE495" s="1">
        <v>0</v>
      </c>
      <c r="AF495" s="1">
        <v>23268540.899999999</v>
      </c>
      <c r="AG495" s="1">
        <v>0</v>
      </c>
      <c r="AH495" s="1">
        <v>0</v>
      </c>
    </row>
    <row r="496" spans="1:34" x14ac:dyDescent="0.2">
      <c r="A496" t="s">
        <v>251</v>
      </c>
      <c r="B496" t="s">
        <v>1539</v>
      </c>
      <c r="C496" t="s">
        <v>1540</v>
      </c>
      <c r="D496" t="s">
        <v>1541</v>
      </c>
      <c r="E496" t="s">
        <v>1444</v>
      </c>
      <c r="F496" t="s">
        <v>1445</v>
      </c>
      <c r="G496" t="s">
        <v>1478</v>
      </c>
      <c r="H496" t="s">
        <v>1479</v>
      </c>
      <c r="I496" t="s">
        <v>37</v>
      </c>
      <c r="J496" t="s">
        <v>54</v>
      </c>
      <c r="K496" t="s">
        <v>1527</v>
      </c>
      <c r="L496" t="s">
        <v>1528</v>
      </c>
      <c r="M496" t="s">
        <v>1393</v>
      </c>
      <c r="N496" t="s">
        <v>1394</v>
      </c>
      <c r="O496" t="s">
        <v>1529</v>
      </c>
      <c r="P496" t="s">
        <v>1530</v>
      </c>
      <c r="Q496" t="s">
        <v>1531</v>
      </c>
      <c r="R496" t="s">
        <v>1532</v>
      </c>
      <c r="S496" t="s">
        <v>1454</v>
      </c>
      <c r="T496" t="s">
        <v>1455</v>
      </c>
      <c r="U496" t="s">
        <v>1472</v>
      </c>
      <c r="V496" s="1">
        <v>0</v>
      </c>
      <c r="W496" s="1">
        <v>73000000</v>
      </c>
      <c r="X496" s="1">
        <v>0</v>
      </c>
      <c r="Y496" s="1">
        <v>0</v>
      </c>
      <c r="Z496" s="1">
        <v>0</v>
      </c>
      <c r="AA496" s="1">
        <v>73000000</v>
      </c>
      <c r="AB496" s="1">
        <v>48160000</v>
      </c>
      <c r="AC496" s="1">
        <v>4098444</v>
      </c>
      <c r="AD496" s="1">
        <v>4098444</v>
      </c>
      <c r="AE496" s="1">
        <v>4098444</v>
      </c>
      <c r="AF496" s="1">
        <v>24840000</v>
      </c>
      <c r="AG496" s="1">
        <v>0</v>
      </c>
      <c r="AH496" s="1">
        <v>0</v>
      </c>
    </row>
    <row r="497" spans="1:34" x14ac:dyDescent="0.2">
      <c r="A497" t="s">
        <v>251</v>
      </c>
      <c r="B497" t="s">
        <v>1542</v>
      </c>
      <c r="C497" t="s">
        <v>1458</v>
      </c>
      <c r="D497" t="s">
        <v>1459</v>
      </c>
      <c r="E497" t="s">
        <v>1444</v>
      </c>
      <c r="F497" t="s">
        <v>1445</v>
      </c>
      <c r="G497" t="s">
        <v>1446</v>
      </c>
      <c r="H497" t="s">
        <v>1447</v>
      </c>
      <c r="I497" t="s">
        <v>37</v>
      </c>
      <c r="J497" t="s">
        <v>54</v>
      </c>
      <c r="K497" t="s">
        <v>1448</v>
      </c>
      <c r="L497" t="s">
        <v>1449</v>
      </c>
      <c r="M497" t="s">
        <v>1393</v>
      </c>
      <c r="N497" t="s">
        <v>1394</v>
      </c>
      <c r="O497" t="s">
        <v>1450</v>
      </c>
      <c r="P497" t="s">
        <v>1451</v>
      </c>
      <c r="Q497" t="s">
        <v>1452</v>
      </c>
      <c r="R497" t="s">
        <v>1453</v>
      </c>
      <c r="S497" t="s">
        <v>1454</v>
      </c>
      <c r="T497" t="s">
        <v>1455</v>
      </c>
      <c r="U497" t="s">
        <v>1486</v>
      </c>
      <c r="V497" s="1">
        <v>0</v>
      </c>
      <c r="W497" s="1">
        <v>20757032.809999999</v>
      </c>
      <c r="X497" s="1">
        <v>0</v>
      </c>
      <c r="Y497" s="1">
        <v>0</v>
      </c>
      <c r="Z497" s="1">
        <v>0</v>
      </c>
      <c r="AA497" s="1">
        <v>20757032.809999999</v>
      </c>
      <c r="AB497" s="1">
        <v>0</v>
      </c>
      <c r="AC497" s="1">
        <v>0</v>
      </c>
      <c r="AD497" s="1">
        <v>0</v>
      </c>
      <c r="AE497" s="1">
        <v>0</v>
      </c>
      <c r="AF497" s="1">
        <v>20757032.809999999</v>
      </c>
      <c r="AG497" s="1">
        <v>0</v>
      </c>
      <c r="AH497" s="1">
        <v>0</v>
      </c>
    </row>
    <row r="498" spans="1:34" x14ac:dyDescent="0.2">
      <c r="A498" t="s">
        <v>251</v>
      </c>
      <c r="B498" t="s">
        <v>1543</v>
      </c>
      <c r="C498" t="s">
        <v>50</v>
      </c>
      <c r="D498" t="s">
        <v>51</v>
      </c>
      <c r="E498" t="s">
        <v>1444</v>
      </c>
      <c r="F498" t="s">
        <v>1445</v>
      </c>
      <c r="G498" t="s">
        <v>1446</v>
      </c>
      <c r="H498" t="s">
        <v>1447</v>
      </c>
      <c r="I498" t="s">
        <v>37</v>
      </c>
      <c r="J498" t="s">
        <v>54</v>
      </c>
      <c r="K498" t="s">
        <v>1448</v>
      </c>
      <c r="L498" t="s">
        <v>1449</v>
      </c>
      <c r="M498" t="s">
        <v>1393</v>
      </c>
      <c r="N498" t="s">
        <v>1394</v>
      </c>
      <c r="O498" t="s">
        <v>1450</v>
      </c>
      <c r="P498" t="s">
        <v>1451</v>
      </c>
      <c r="Q498" t="s">
        <v>1452</v>
      </c>
      <c r="R498" t="s">
        <v>1453</v>
      </c>
      <c r="S498" t="s">
        <v>1454</v>
      </c>
      <c r="T498" t="s">
        <v>1455</v>
      </c>
      <c r="U498" t="s">
        <v>1486</v>
      </c>
      <c r="V498" s="1">
        <v>0</v>
      </c>
      <c r="W498" s="1">
        <v>0</v>
      </c>
      <c r="X498" s="1">
        <v>0</v>
      </c>
      <c r="Y498" s="1">
        <v>40000000</v>
      </c>
      <c r="Z498" s="1">
        <v>0</v>
      </c>
      <c r="AA498" s="1">
        <v>40000000</v>
      </c>
      <c r="AB498" s="1">
        <v>40000000</v>
      </c>
      <c r="AC498" s="1">
        <v>40000000</v>
      </c>
      <c r="AD498" s="1">
        <v>40000000</v>
      </c>
      <c r="AE498" s="1">
        <v>40000000</v>
      </c>
      <c r="AF498" s="1">
        <v>0</v>
      </c>
      <c r="AG498" s="1">
        <v>0</v>
      </c>
      <c r="AH498" s="1">
        <v>0</v>
      </c>
    </row>
    <row r="499" spans="1:34" x14ac:dyDescent="0.2">
      <c r="A499" t="s">
        <v>251</v>
      </c>
      <c r="B499" t="s">
        <v>1544</v>
      </c>
      <c r="C499" t="s">
        <v>59</v>
      </c>
      <c r="D499" t="s">
        <v>60</v>
      </c>
      <c r="E499" t="s">
        <v>1444</v>
      </c>
      <c r="F499" t="s">
        <v>1445</v>
      </c>
      <c r="G499" t="s">
        <v>1446</v>
      </c>
      <c r="H499" t="s">
        <v>1447</v>
      </c>
      <c r="I499" t="s">
        <v>37</v>
      </c>
      <c r="J499" t="s">
        <v>54</v>
      </c>
      <c r="K499" t="s">
        <v>1448</v>
      </c>
      <c r="L499" t="s">
        <v>1449</v>
      </c>
      <c r="M499" t="s">
        <v>1393</v>
      </c>
      <c r="N499" t="s">
        <v>1394</v>
      </c>
      <c r="O499" t="s">
        <v>1450</v>
      </c>
      <c r="P499" t="s">
        <v>1451</v>
      </c>
      <c r="Q499" t="s">
        <v>1452</v>
      </c>
      <c r="R499" t="s">
        <v>1453</v>
      </c>
      <c r="S499" t="s">
        <v>1454</v>
      </c>
      <c r="T499" t="s">
        <v>1455</v>
      </c>
      <c r="U499" t="s">
        <v>1486</v>
      </c>
      <c r="V499" s="1">
        <v>0</v>
      </c>
      <c r="W499" s="1">
        <v>60000000</v>
      </c>
      <c r="X499" s="1">
        <v>0</v>
      </c>
      <c r="Y499" s="1">
        <v>0</v>
      </c>
      <c r="Z499" s="1">
        <v>0</v>
      </c>
      <c r="AA499" s="1">
        <v>60000000</v>
      </c>
      <c r="AB499" s="1">
        <v>60000000</v>
      </c>
      <c r="AC499" s="1">
        <v>60000000</v>
      </c>
      <c r="AD499" s="1">
        <v>60000000</v>
      </c>
      <c r="AE499" s="1">
        <v>60000000</v>
      </c>
      <c r="AF499" s="1">
        <v>0</v>
      </c>
      <c r="AG499" s="1">
        <v>0</v>
      </c>
      <c r="AH499" s="1">
        <v>0</v>
      </c>
    </row>
    <row r="500" spans="1:34" x14ac:dyDescent="0.2">
      <c r="A500" t="s">
        <v>251</v>
      </c>
      <c r="B500" t="s">
        <v>1545</v>
      </c>
      <c r="S500" t="s">
        <v>37</v>
      </c>
      <c r="T500" t="s">
        <v>37</v>
      </c>
      <c r="U500" t="s">
        <v>1546</v>
      </c>
      <c r="V500" s="1">
        <v>0</v>
      </c>
      <c r="W500" s="1">
        <v>1055205.05</v>
      </c>
      <c r="X500" s="1">
        <v>0</v>
      </c>
      <c r="Y500" s="1">
        <v>0</v>
      </c>
      <c r="Z500" s="1">
        <v>0</v>
      </c>
      <c r="AA500" s="1">
        <v>1055205.05</v>
      </c>
      <c r="AB500" s="1">
        <v>0</v>
      </c>
      <c r="AC500" s="1">
        <v>0</v>
      </c>
      <c r="AD500" s="1">
        <v>0</v>
      </c>
      <c r="AE500" s="1">
        <v>0</v>
      </c>
      <c r="AF500" s="1">
        <v>1055205.05</v>
      </c>
      <c r="AG500" s="1">
        <v>0</v>
      </c>
      <c r="AH500" s="1">
        <v>0</v>
      </c>
    </row>
    <row r="501" spans="1:34" x14ac:dyDescent="0.2">
      <c r="A501" t="s">
        <v>251</v>
      </c>
      <c r="B501" t="s">
        <v>1547</v>
      </c>
      <c r="C501" t="s">
        <v>1458</v>
      </c>
      <c r="D501" t="s">
        <v>1459</v>
      </c>
      <c r="E501" t="s">
        <v>1444</v>
      </c>
      <c r="F501" t="s">
        <v>1445</v>
      </c>
      <c r="G501" t="s">
        <v>1478</v>
      </c>
      <c r="H501" t="s">
        <v>1479</v>
      </c>
      <c r="I501" t="s">
        <v>37</v>
      </c>
      <c r="J501" t="s">
        <v>54</v>
      </c>
      <c r="K501" t="s">
        <v>1527</v>
      </c>
      <c r="L501" t="s">
        <v>1528</v>
      </c>
      <c r="M501" t="s">
        <v>1393</v>
      </c>
      <c r="N501" t="s">
        <v>1394</v>
      </c>
      <c r="O501" t="s">
        <v>1529</v>
      </c>
      <c r="P501" t="s">
        <v>1530</v>
      </c>
      <c r="Q501" t="s">
        <v>1531</v>
      </c>
      <c r="R501" t="s">
        <v>1532</v>
      </c>
      <c r="S501" t="s">
        <v>1454</v>
      </c>
      <c r="T501" t="s">
        <v>1455</v>
      </c>
      <c r="U501" t="s">
        <v>1486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</row>
    <row r="502" spans="1:34" x14ac:dyDescent="0.2">
      <c r="A502" t="s">
        <v>251</v>
      </c>
      <c r="B502" t="s">
        <v>1548</v>
      </c>
      <c r="C502" t="s">
        <v>1549</v>
      </c>
      <c r="D502" t="s">
        <v>1550</v>
      </c>
      <c r="E502" t="s">
        <v>1444</v>
      </c>
      <c r="F502" t="s">
        <v>1445</v>
      </c>
      <c r="G502" t="s">
        <v>1478</v>
      </c>
      <c r="H502" t="s">
        <v>1479</v>
      </c>
      <c r="I502" t="s">
        <v>37</v>
      </c>
      <c r="J502" t="s">
        <v>54</v>
      </c>
      <c r="K502" t="s">
        <v>1527</v>
      </c>
      <c r="L502" t="s">
        <v>1528</v>
      </c>
      <c r="M502" t="s">
        <v>1393</v>
      </c>
      <c r="N502" t="s">
        <v>1394</v>
      </c>
      <c r="O502" t="s">
        <v>1529</v>
      </c>
      <c r="P502" t="s">
        <v>1530</v>
      </c>
      <c r="Q502" t="s">
        <v>1531</v>
      </c>
      <c r="R502" t="s">
        <v>1532</v>
      </c>
      <c r="S502" t="s">
        <v>1454</v>
      </c>
      <c r="T502" t="s">
        <v>1455</v>
      </c>
      <c r="U502" t="s">
        <v>1472</v>
      </c>
      <c r="V502" s="1">
        <v>0</v>
      </c>
      <c r="W502" s="1">
        <v>1055205.05</v>
      </c>
      <c r="X502" s="1">
        <v>0</v>
      </c>
      <c r="Y502" s="1">
        <v>0</v>
      </c>
      <c r="Z502" s="1">
        <v>0</v>
      </c>
      <c r="AA502" s="1">
        <v>1055205.05</v>
      </c>
      <c r="AB502" s="1">
        <v>0</v>
      </c>
      <c r="AC502" s="1">
        <v>0</v>
      </c>
      <c r="AD502" s="1">
        <v>0</v>
      </c>
      <c r="AE502" s="1">
        <v>0</v>
      </c>
      <c r="AF502" s="1">
        <v>1055205.05</v>
      </c>
      <c r="AG502" s="1">
        <v>0</v>
      </c>
      <c r="AH502" s="1">
        <v>0</v>
      </c>
    </row>
    <row r="503" spans="1:34" x14ac:dyDescent="0.2">
      <c r="A503" t="s">
        <v>251</v>
      </c>
      <c r="B503" t="s">
        <v>1380</v>
      </c>
      <c r="S503" t="s">
        <v>37</v>
      </c>
      <c r="T503" t="s">
        <v>37</v>
      </c>
      <c r="U503" t="s">
        <v>1381</v>
      </c>
      <c r="V503" s="1">
        <v>0</v>
      </c>
      <c r="W503" s="1">
        <v>48937140.719999999</v>
      </c>
      <c r="X503" s="1">
        <v>0</v>
      </c>
      <c r="Y503" s="1">
        <v>0</v>
      </c>
      <c r="Z503" s="1">
        <v>0</v>
      </c>
      <c r="AA503" s="1">
        <v>48937140.719999999</v>
      </c>
      <c r="AB503" s="1">
        <v>8182440</v>
      </c>
      <c r="AC503" s="1">
        <v>8182440</v>
      </c>
      <c r="AD503" s="1">
        <v>8182440</v>
      </c>
      <c r="AE503" s="1">
        <v>8182440</v>
      </c>
      <c r="AF503" s="1">
        <v>40754700.719999999</v>
      </c>
      <c r="AG503" s="1">
        <v>0</v>
      </c>
      <c r="AH503" s="1">
        <v>0</v>
      </c>
    </row>
    <row r="504" spans="1:34" x14ac:dyDescent="0.2">
      <c r="A504" t="s">
        <v>251</v>
      </c>
      <c r="B504" t="s">
        <v>1551</v>
      </c>
      <c r="C504" t="s">
        <v>1540</v>
      </c>
      <c r="D504" t="s">
        <v>1541</v>
      </c>
      <c r="E504" t="s">
        <v>1444</v>
      </c>
      <c r="F504" t="s">
        <v>1445</v>
      </c>
      <c r="G504" t="s">
        <v>1478</v>
      </c>
      <c r="H504" t="s">
        <v>1479</v>
      </c>
      <c r="I504" t="s">
        <v>37</v>
      </c>
      <c r="J504" t="s">
        <v>54</v>
      </c>
      <c r="K504" t="s">
        <v>1552</v>
      </c>
      <c r="L504" t="s">
        <v>1553</v>
      </c>
      <c r="M504" t="s">
        <v>1554</v>
      </c>
      <c r="N504" t="s">
        <v>1555</v>
      </c>
      <c r="O504" t="s">
        <v>1556</v>
      </c>
      <c r="P504" t="s">
        <v>1557</v>
      </c>
      <c r="Q504" t="s">
        <v>1558</v>
      </c>
      <c r="R504" t="s">
        <v>1559</v>
      </c>
      <c r="S504" t="s">
        <v>1454</v>
      </c>
      <c r="T504" t="s">
        <v>1455</v>
      </c>
      <c r="U504" t="s">
        <v>1560</v>
      </c>
      <c r="V504" s="1">
        <v>0</v>
      </c>
      <c r="W504" s="1">
        <v>12973807.630000001</v>
      </c>
      <c r="X504" s="1">
        <v>0</v>
      </c>
      <c r="Y504" s="1">
        <v>0</v>
      </c>
      <c r="Z504" s="1">
        <v>0</v>
      </c>
      <c r="AA504" s="1">
        <v>12973807.630000001</v>
      </c>
      <c r="AB504" s="1">
        <v>8182440</v>
      </c>
      <c r="AC504" s="1">
        <v>8182440</v>
      </c>
      <c r="AD504" s="1">
        <v>8182440</v>
      </c>
      <c r="AE504" s="1">
        <v>8182440</v>
      </c>
      <c r="AF504" s="1">
        <v>4791367.63</v>
      </c>
      <c r="AG504" s="1">
        <v>0</v>
      </c>
      <c r="AH504" s="1">
        <v>0</v>
      </c>
    </row>
    <row r="505" spans="1:34" x14ac:dyDescent="0.2">
      <c r="A505" t="s">
        <v>251</v>
      </c>
      <c r="B505" t="s">
        <v>1551</v>
      </c>
      <c r="C505" t="s">
        <v>1540</v>
      </c>
      <c r="D505" t="s">
        <v>1541</v>
      </c>
      <c r="E505" t="s">
        <v>1444</v>
      </c>
      <c r="F505" t="s">
        <v>1445</v>
      </c>
      <c r="G505" t="s">
        <v>1478</v>
      </c>
      <c r="H505" t="s">
        <v>1479</v>
      </c>
      <c r="I505" t="s">
        <v>37</v>
      </c>
      <c r="J505" t="s">
        <v>54</v>
      </c>
      <c r="K505" t="s">
        <v>1552</v>
      </c>
      <c r="L505" t="s">
        <v>1553</v>
      </c>
      <c r="M505" t="s">
        <v>1393</v>
      </c>
      <c r="N505" t="s">
        <v>1394</v>
      </c>
      <c r="O505" t="s">
        <v>1556</v>
      </c>
      <c r="P505" t="s">
        <v>1557</v>
      </c>
      <c r="Q505" t="s">
        <v>1558</v>
      </c>
      <c r="R505" t="s">
        <v>1559</v>
      </c>
      <c r="S505" t="s">
        <v>1454</v>
      </c>
      <c r="T505" t="s">
        <v>1455</v>
      </c>
      <c r="U505" t="s">
        <v>1560</v>
      </c>
      <c r="V505" s="1">
        <v>0</v>
      </c>
      <c r="W505" s="1">
        <v>35963333.090000004</v>
      </c>
      <c r="X505" s="1">
        <v>0</v>
      </c>
      <c r="Y505" s="1">
        <v>0</v>
      </c>
      <c r="Z505" s="1">
        <v>0</v>
      </c>
      <c r="AA505" s="1">
        <v>35963333.090000004</v>
      </c>
      <c r="AB505" s="1">
        <v>0</v>
      </c>
      <c r="AC505" s="1">
        <v>0</v>
      </c>
      <c r="AD505" s="1">
        <v>0</v>
      </c>
      <c r="AE505" s="1">
        <v>0</v>
      </c>
      <c r="AF505" s="1">
        <v>35963333.090000004</v>
      </c>
      <c r="AG505" s="1">
        <v>0</v>
      </c>
      <c r="AH505" s="1">
        <v>0</v>
      </c>
    </row>
    <row r="506" spans="1:34" hidden="1" x14ac:dyDescent="0.2">
      <c r="V506" s="1">
        <v>151769114260</v>
      </c>
      <c r="W506" s="1">
        <v>21066997809.080002</v>
      </c>
      <c r="X506" s="1">
        <v>7623664881.9099998</v>
      </c>
      <c r="Y506" s="1">
        <v>4340285339.4499998</v>
      </c>
      <c r="Z506" s="1">
        <v>4340285339.4499998</v>
      </c>
      <c r="AA506" s="1">
        <v>165212447187.17001</v>
      </c>
      <c r="AB506" s="1">
        <v>121520832020.24001</v>
      </c>
      <c r="AC506" s="1">
        <v>79352266977.270004</v>
      </c>
      <c r="AD506" s="1">
        <v>61976824331.669998</v>
      </c>
      <c r="AE506" s="1">
        <v>61522936847.059998</v>
      </c>
    </row>
  </sheetData>
  <autoFilter ref="A1:AH506" xr:uid="{00000000-0001-0000-0000-000000000000}">
    <filterColumn colId="1">
      <filters>
        <filter val="2.3"/>
        <filter val="2.3.2"/>
        <filter val="2.3.2.02"/>
        <filter val="2.3.2.02.02"/>
        <filter val="2.3.2.02.02.006"/>
        <filter val="2.3.2.02.02.006.04"/>
        <filter val="2.3.2.02.02.006.04.05"/>
        <filter val="2.3.2.02.02.006.04.05.01"/>
        <filter val="2.3.2.02.02.006.04.05.02"/>
        <filter val="2.3.2.02.02.006.04.05.03"/>
        <filter val="2.3.2.02.02.006.04.05.04"/>
        <filter val="2.3.2.02.02.006.04.05.05"/>
        <filter val="2.3.2.02.02.006.04.05.06"/>
        <filter val="2.3.2.02.02.006.04.05.07"/>
        <filter val="2.3.2.02.02.008"/>
        <filter val="2.3.2.02.02.008.02"/>
        <filter val="2.3.2.02.02.008.02.01"/>
        <filter val="2.3.2.02.02.008.02.02"/>
        <filter val="2.3.2.02.02.008.02.03"/>
        <filter val="2.3.2.02.02.008.06"/>
        <filter val="2.3.2.02.02.008.06.01"/>
        <filter val="2.3.2.02.02.008.06.01.01"/>
        <filter val="2.3.2.02.02.008.06.02"/>
        <filter val="2.3.2.02.02.008.06.02.01"/>
        <filter val="2.3.2.02.02.009"/>
        <filter val="2.3.2.02.02.009.01"/>
        <filter val="2.3.2.02.02.009.01.01"/>
        <filter val="2.3.2.02.02.009.01.01.01"/>
        <filter val="2.3.2.02.02.009.01.01.02"/>
        <filter val="2.3.2.02.02.009.01.01.03"/>
        <filter val="2.3.2.02.02.009.01.01.04"/>
        <filter val="2.3.2.02.02.009.01.01.05"/>
        <filter val="2.3.2.02.02.009.01.01.06"/>
        <filter val="2.3.2.02.02.009.01.01.07"/>
        <filter val="2.3.2.02.02.009.01.01.08"/>
        <filter val="2.3.2.02.02.009.01.01.09"/>
        <filter val="2.3.2.02.02.009.01.01.10"/>
        <filter val="2.3.2.02.02.009.01.01.11"/>
        <filter val="2.3.2.02.02.009.01.01.12"/>
        <filter val="2.3.2.02.02.009.01.01.13"/>
        <filter val="2.3.2.02.02.009.01.02"/>
        <filter val="2.3.2.02.02.009.01.02.01"/>
        <filter val="2.3.2.02.02.009.01.02.02"/>
        <filter val="2.3.2.02.02.009.01.03"/>
        <filter val="2.3.2.02.02.009.01.03.01"/>
        <filter val="2.3.2.02.02.009.01.03.02"/>
        <filter val="2.3.2.02.02.009.01.03.03"/>
        <filter val="2.3.2.02.02.009.01.04"/>
        <filter val="2.3.2.02.02.009.01.04.01"/>
        <filter val="2.3.2.02.02.009.01.04.02"/>
        <filter val="2.3.2.02.02.009.01.04.03"/>
        <filter val="2.3.2.02.02.009.01.04.04"/>
        <filter val="2.3.2.02.02.009.03"/>
        <filter val="2.3.2.02.02.009.03.01"/>
        <filter val="2.3.2.02.02.009.03.01.01"/>
        <filter val="2.3.2.02.02.009.03.01.02"/>
        <filter val="2.3.2.02.02.009.03.01.03"/>
        <filter val="2.3.2.02.02.009.03.01.04"/>
        <filter val="2.3.2.02.02.009.03.01.05"/>
        <filter val="2.3.2.02.02.009.03.01.06"/>
        <filter val="2.3.2.02.02.009.03.01.07"/>
        <filter val="2.3.2.02.02.009.03.01.08"/>
        <filter val="2.3.2.02.02.009.03.01.09"/>
        <filter val="2.3.2.02.02.009.03.01.10"/>
        <filter val="2.3.2.02.02.009.03.01.11"/>
        <filter val="2.3.2.02.02.009.03.01.12"/>
        <filter val="2.3.2.02.02.009.03.01.13"/>
        <filter val="2.3.2.02.02.009.03.02"/>
        <filter val="2.3.2.02.02.009.03.02.01"/>
        <filter val="2.3.2.02.02.009.03.02.02"/>
        <filter val="2.3.2.02.02.009.03.02.03"/>
        <filter val="2.3.2.02.02.009.03.02.04"/>
        <filter val="2.3.2.02.02.009.03.02.05"/>
        <filter val="2.3.2.02.02.009.03.02.06"/>
        <filter val="2.3.2.02.02.009.03.02.07"/>
        <filter val="2.3.2.02.02.009.03.02.08"/>
        <filter val="2.3.2.02.02.009.03.02.09"/>
        <filter val="2.3.2.02.02.009.03.02.10"/>
        <filter val="2.3.2.02.02.009.03.02.11"/>
        <filter val="2.3.2.02.02.009.03.02.12"/>
        <filter val="2.3.2.02.02.009.03.02.13"/>
        <filter val="2.3.2.02.02.009.03.02.14"/>
        <filter val="2.3.2.02.02.009.03.02.15"/>
        <filter val="2.3.2.02.02.009.03.02.16"/>
        <filter val="2.3.2.02.02.009.03.02.17"/>
        <filter val="2.3.2.02.02.009.03.02.18"/>
        <filter val="2.3.2.02.02.009.03.02.19"/>
        <filter val="2.3.2.02.02.009.03.02.20"/>
        <filter val="2.3.2.02.02.009.03.02.21"/>
        <filter val="2.3.2.02.02.009.03.02.22"/>
        <filter val="2.3.2.02.02.009.03.02.23"/>
        <filter val="2.3.2.02.02.009.03.02.24"/>
        <filter val="2.3.2.02.02.009.03.03"/>
        <filter val="2.3.2.02.02.009.03.03.01"/>
        <filter val="2.3.2.02.02.009.03.03.02"/>
        <filter val="2.3.2.02.02.009.03.03.03"/>
        <filter val="2.3.2.02.02.009.03.03.04"/>
        <filter val="2.3.2.02.02.009.03.03.05"/>
        <filter val="2.3.2.02.02.009.03.03.06"/>
        <filter val="2.3.2.02.02.009.03.03.07"/>
        <filter val="2.3.2.02.02.009.03.03.08"/>
        <filter val="2.3.2.02.02.009.03.03.09"/>
        <filter val="2.3.2.02.02.009.03.03.10"/>
        <filter val="2.3.2.02.02.009.03.03.11"/>
        <filter val="2.3.2.02.02.009.03.03.12"/>
        <filter val="2.3.2.02.02.009.03.03.13"/>
        <filter val="2.3.2.02.02.009.03.03.14"/>
        <filter val="2.3.2.02.02.009.03.03.15"/>
        <filter val="2.3.2.02.02.009.03.03.16"/>
        <filter val="2.3.2.02.02.009.03.03.17"/>
        <filter val="2.3.2.02.02.009.03.03.18"/>
        <filter val="2.3.2.02.02.009.03.03.19"/>
        <filter val="2.3.2.02.02.009.03.03.20"/>
        <filter val="2.3.2.02.02.009.03.03.21"/>
        <filter val="2.3.2.02.02.009.03.04"/>
        <filter val="2.3.2.02.02.009.03.04.01"/>
        <filter val="2.3.2.02.02.009.03.04.02"/>
        <filter val="2.3.2.02.02.009.03.04.03"/>
        <filter val="2.3.2.02.02.009.03.04.04"/>
        <filter val="2.3.2.02.02.009.03.04.05"/>
        <filter val="2.3.2.02.02.009.03.04.06"/>
        <filter val="2.3.2.02.02.009.03.04.07"/>
        <filter val="2.3.2.02.02.009.03.04.08"/>
        <filter val="2.3.2.02.02.009.03.04.09"/>
        <filter val="2.3.2.02.02.009.03.04.10"/>
        <filter val="2.3.2.02.02.009.03.04.11"/>
        <filter val="2.3.2.02.02.009.03.04.12"/>
        <filter val="2.3.2.02.02.009.03.04.13"/>
        <filter val="2.3.2.02.02.009.03.04.14"/>
        <filter val="2.3.2.02.02.009.03.04.15"/>
        <filter val="2.3.2.02.02.009.03.04.16"/>
        <filter val="2.3.2.02.02.009.03.04.17"/>
        <filter val="2.3.2.02.02.009.03.04.18"/>
        <filter val="2.3.2.02.02.009.03.05"/>
        <filter val="2.3.2.02.02.009.03.05.01"/>
        <filter val="2.3.2.02.02.009.03.05.02"/>
        <filter val="2.3.2.02.02.009.03.05.03"/>
        <filter val="2.3.2.02.02.009.03.05.04"/>
        <filter val="2.3.2.02.02.009.03.05.05"/>
        <filter val="2.3.2.02.02.009.03.05.06"/>
        <filter val="2.3.2.02.02.009.03.05.07"/>
        <filter val="2.3.2.02.02.009.03.05.08"/>
        <filter val="2.3.2.02.02.009.03.05.09"/>
        <filter val="2.3.2.02.02.009.03.05.10"/>
        <filter val="2.3.2.02.02.009.03.05.11"/>
        <filter val="2.3.2.02.02.009.03.05.12"/>
        <filter val="2.3.2.02.02.009.03.05.13"/>
        <filter val="2.3.2.02.02.009.03.05.14"/>
        <filter val="2.3.2.02.02.009.03.05.15"/>
        <filter val="2.3.2.02.02.009.03.05.16"/>
        <filter val="2.3.2.02.02.009.03.05.17"/>
        <filter val="2.3.2.02.02.009.03.05.18"/>
        <filter val="2.3.2.02.02.009.03.05.19"/>
        <filter val="2.3.2.02.02.009.03.05.20"/>
        <filter val="2.3.2.02.02.009.04"/>
        <filter val="2.3.2.02.02.009.04.01"/>
        <filter val="2.3.2.02.02.009.04.01.01"/>
        <filter val="2.3.2.02.02.009.04.01.02"/>
        <filter val="2.3.2.02.02.009.04.01.03"/>
        <filter val="2.3.2.02.02.009.04.01.04"/>
        <filter val="2.3.2.02.02.009.04.01.05"/>
        <filter val="2.3.2.02.02.009.04.01.06"/>
        <filter val="2.3.2.02.02.009.04.01.07"/>
        <filter val="2.3.2.02.02.009.04.01.08"/>
        <filter val="2.3.2.02.02.009.04.01.09"/>
        <filter val="2.3.2.02.02.009.04.01.10"/>
        <filter val="2.3.2.02.02.009.04.01.11"/>
        <filter val="2.3.2.02.02.009.04.02"/>
        <filter val="2.3.2.02.02.009.04.02.01"/>
        <filter val="2.3.2.02.02.009.04.02.02"/>
        <filter val="2.3.2.02.02.009.04.02.03"/>
        <filter val="2.3.2.02.02.009.04.02.04"/>
        <filter val="2.3.2.02.02.009.04.02.05"/>
        <filter val="2.3.2.02.02.009.04.02.06"/>
        <filter val="2.3.2.02.02.009.04.02.07"/>
        <filter val="2.3.2.02.02.009.04.02.08"/>
        <filter val="2.3.2.02.02.009.04.02.09"/>
        <filter val="2.3.2.02.02.009.04.02.10"/>
        <filter val="2.3.2.02.02.009.04.04"/>
        <filter val="2.3.2.02.02.009.04.04.01"/>
        <filter val="2.3.2.02.02.009.04.04.02"/>
        <filter val="2.3.2.02.02.009.04.04.03"/>
        <filter val="2.3.2.02.02.009.04.06"/>
        <filter val="2.3.2.02.02.009.04.06.01"/>
        <filter val="2.3.2.02.02.009.04.06.02"/>
        <filter val="2.3.2.02.02.009.04.06.03"/>
        <filter val="2.3.2.02.02.009.04.06.04"/>
        <filter val="2.3.2.02.02.009.04.06.05"/>
        <filter val="2.3.2.02.02.009.04.06.06"/>
        <filter val="2.3.2.02.02.009.04.06.07"/>
        <filter val="2.3.2.02.02.009.04.06.08"/>
        <filter val="2.3.2.02.02.009.04.07"/>
        <filter val="2.3.2.02.02.009.04.07.01"/>
        <filter val="2.3.2.02.02.009.04.07.02"/>
        <filter val="2.3.2.02.02.009.04.07.03"/>
        <filter val="2.3.2.02.02.009.04.07.04"/>
        <filter val="2.3.2.02.02.009.04.07.05"/>
        <filter val="2.3.2.02.02.009.04.07.06"/>
        <filter val="2.3.2.02.02.009.04.07.07"/>
        <filter val="2.3.2.02.02.009.04.07.08"/>
        <filter val="2.3.2.02.02.009.04.07.09"/>
        <filter val="2.3.2.02.02.009.04.07.10"/>
        <filter val="2.3.2.02.02.009.04.07.11"/>
        <filter val="2.3.2.02.02.009.04.07.12"/>
        <filter val="2.3.2.02.02.009.04.07.13"/>
        <filter val="2.3.2.02.02.009.04.07.14"/>
        <filter val="2.3.2.02.02.009.04.07.15"/>
        <filter val="2.3.2.02.02.009.04.07.16"/>
        <filter val="2.3.2.02.02.009.04.07.17"/>
        <filter val="2.3.2.02.02.009.04.08"/>
        <filter val="2.3.2.02.02.009.04.08.01"/>
        <filter val="2.3.2.02.02.009.04.08.02"/>
        <filter val="2.3.2.02.02.009.04.08.03"/>
        <filter val="2.3.2.02.02.009.04.08.04"/>
        <filter val="2.3.2.02.02.009.04.08.05"/>
        <filter val="2.3.2.02.02.009.04.08.06"/>
        <filter val="2.3.2.02.02.009.04.09"/>
        <filter val="2.3.2.02.02.009.04.09.01"/>
        <filter val="2.3.2.02.02.009.04.09.02"/>
        <filter val="2.3.2.02.02.009.04.09.03"/>
        <filter val="2.3.2.02.02.009.04.09.04"/>
        <filter val="2.3.2.02.02.009.04.09.05"/>
        <filter val="2.3.2.02.02.009.04.09.06"/>
        <filter val="2.3.2.02.02.009.04.09.07"/>
        <filter val="2.3.2.02.02.009.04.09.08"/>
        <filter val="2.3.2.02.02.009.04.09.09"/>
        <filter val="2.3.2.02.02.009.04.09.10"/>
        <filter val="2.3.2.02.02.009.04.09.11"/>
        <filter val="2.3.2.02.02.009.04.09.12"/>
        <filter val="2.3.2.02.02.009.04.09.13"/>
        <filter val="2.3.2.02.02.009.04.09.14"/>
        <filter val="2.3.2.02.02.009.04.09.15"/>
        <filter val="2.3.2.02.02.009.04.09.16"/>
        <filter val="2.3.2.02.02.009.04.09.17"/>
        <filter val="2.3.2.02.02.009.04.09.18"/>
        <filter val="2.3.2.02.02.009.04.09.19"/>
        <filter val="2.3.2.02.02.009.05"/>
        <filter val="2.3.2.02.02.009.05.01"/>
        <filter val="2.3.2.02.02.009.05.01.01"/>
        <filter val="2.3.2.02.02.009.05.01.01.01"/>
        <filter val="2.3.2.02.02.009.05.01.01.02"/>
        <filter val="2.3.2.02.02.009.05.01.01.03"/>
        <filter val="2.3.2.02.02.009.05.01.01.04"/>
        <filter val="2.3.2.02.02.009.05.01.01.05"/>
        <filter val="2.3.2.02.02.009.05.01.01.06"/>
        <filter val="2.3.2.02.02.009.05.02"/>
        <filter val="2.3.2.02.02.009.05.02.01"/>
        <filter val="2.3.2.02.02.009.05.02.02"/>
        <filter val="2.3.2.02.02.009.05.02.03"/>
        <filter val="2.3.2.02.02.009.05.02.04"/>
        <filter val="2.3.2.02.02.009.05.02.05"/>
        <filter val="2.3.2.02.02.009.05.02.06"/>
        <filter val="2.3.2.02.02.009.05.03"/>
        <filter val="2.3.2.02.02.009.05.03.01"/>
        <filter val="2.3.2.02.02.009.05.03.01.01"/>
        <filter val="2.3.2.02.02.009.05.03.01.02"/>
        <filter val="2.3.2.02.02.009.05.03.01.03"/>
        <filter val="2.3.2.02.02.009.05.03.01.04"/>
        <filter val="2.3.2.02.02.009.05.03.01.05"/>
        <filter val="2.3.2.02.02.009.05.03.01.06"/>
        <filter val="2.3.2.02.02.009.05.03.01.07"/>
        <filter val="2.3.2.02.02.009.05.03.01.08"/>
        <filter val="2.3.2.02.02.009.05.03.01.09"/>
        <filter val="2.3.2.02.02.009.05.04"/>
        <filter val="2.3.2.02.02.009.05.04.01"/>
        <filter val="2.3.2.02.02.009.05.04.02"/>
        <filter val="2.3.2.02.02.009.06"/>
        <filter val="2.3.2.02.02.009.06.02"/>
        <filter val="2.3.2.02.02.009.06.02.01"/>
        <filter val="2.3.2.02.02.009.06.03"/>
        <filter val="2.3.2.02.02.009.06.03.01"/>
        <filter val="2.3.2.02.02.009.06.04"/>
        <filter val="2.3.2.02.02.009.06.04.01"/>
        <filter val="2.3.2.02.02.009.06.04.02"/>
        <filter val="2.3.2.02.02.009.07"/>
        <filter val="2.3.2.02.02.009.07.01"/>
        <filter val="2.3.2.02.02.009.07.02"/>
        <filter val="2.3.2.02.02.009.07.03"/>
        <filter val="2.3.2.02.02.009.07.04"/>
        <filter val="2.3.3"/>
        <filter val="2.3.3.01"/>
        <filter val="2.3.3.01.04"/>
        <filter val="2.3.3.01.04.004"/>
        <filter val="2.3.3.01.04.004.01"/>
        <filter val="2.3.3.01.04.004.02"/>
        <filter val="2.3.3.01.04.004.03"/>
        <filter val="2.3.3.01.04.004.05"/>
      </filters>
    </filterColumn>
  </autoFilter>
  <pageMargins left="0.196850393700787" right="0.196850393700787" top="0.196850393700787" bottom="0.196850393700787" header="0" footer="0"/>
  <pageSetup paperSize="3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38E1-2B39-4195-9D2A-3FF825FE9DCF}">
  <sheetPr>
    <tabColor rgb="FFFF0000"/>
  </sheetPr>
  <dimension ref="A1:O526"/>
  <sheetViews>
    <sheetView workbookViewId="0">
      <selection activeCell="G6" sqref="G6"/>
    </sheetView>
  </sheetViews>
  <sheetFormatPr baseColWidth="10" defaultColWidth="9.140625" defaultRowHeight="14.25" x14ac:dyDescent="0.2"/>
  <cols>
    <col min="1" max="1" width="5.85546875" style="5" customWidth="1"/>
    <col min="2" max="2" width="27.140625" style="5" bestFit="1" customWidth="1"/>
    <col min="3" max="3" width="10.28515625" style="5" bestFit="1" customWidth="1"/>
    <col min="4" max="4" width="32.5703125" style="6" customWidth="1"/>
    <col min="5" max="5" width="8.7109375" style="5" customWidth="1"/>
    <col min="6" max="6" width="18.28515625" style="5" customWidth="1"/>
    <col min="7" max="7" width="52.42578125" style="6" customWidth="1"/>
    <col min="8" max="8" width="10.7109375" style="5" bestFit="1" customWidth="1"/>
    <col min="9" max="9" width="11.28515625" style="5" customWidth="1"/>
    <col min="10" max="10" width="76" style="6" customWidth="1"/>
    <col min="11" max="11" width="23.42578125" style="7" bestFit="1" customWidth="1"/>
    <col min="12" max="14" width="21.5703125" style="7" bestFit="1" customWidth="1"/>
    <col min="15" max="15" width="27.42578125" style="5" customWidth="1"/>
    <col min="16" max="16384" width="9.140625" style="5"/>
  </cols>
  <sheetData>
    <row r="1" spans="1:15" s="2" customFormat="1" ht="32.25" customHeight="1" x14ac:dyDescent="0.2">
      <c r="A1" s="2" t="s">
        <v>1561</v>
      </c>
      <c r="B1" s="2" t="s">
        <v>1562</v>
      </c>
      <c r="C1" s="2" t="s">
        <v>1563</v>
      </c>
      <c r="D1" s="3" t="s">
        <v>1564</v>
      </c>
      <c r="E1" s="2" t="s">
        <v>1565</v>
      </c>
      <c r="F1" s="2" t="s">
        <v>1566</v>
      </c>
      <c r="G1" s="3" t="s">
        <v>1567</v>
      </c>
      <c r="H1" s="2" t="s">
        <v>4</v>
      </c>
      <c r="I1" s="2" t="s">
        <v>10</v>
      </c>
      <c r="J1" s="3" t="s">
        <v>1568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1569</v>
      </c>
    </row>
    <row r="2" spans="1:15" ht="42.75" x14ac:dyDescent="0.2">
      <c r="A2" s="5" t="s">
        <v>1570</v>
      </c>
      <c r="B2" s="5" t="s">
        <v>264</v>
      </c>
      <c r="C2" s="5" t="s">
        <v>249</v>
      </c>
      <c r="D2" s="6" t="s">
        <v>250</v>
      </c>
      <c r="E2" s="5" t="s">
        <v>1571</v>
      </c>
      <c r="F2" s="5" t="s">
        <v>267</v>
      </c>
      <c r="G2" s="6" t="s">
        <v>268</v>
      </c>
      <c r="H2" s="5" t="s">
        <v>251</v>
      </c>
      <c r="I2" s="5" t="s">
        <v>265</v>
      </c>
      <c r="J2" s="6" t="s">
        <v>1572</v>
      </c>
      <c r="K2" s="7">
        <v>21000000</v>
      </c>
      <c r="L2" s="7">
        <v>21000000</v>
      </c>
      <c r="M2" s="7">
        <v>21000000</v>
      </c>
      <c r="N2" s="7">
        <v>21000000</v>
      </c>
      <c r="O2" s="7"/>
    </row>
    <row r="3" spans="1:15" ht="42.75" x14ac:dyDescent="0.2">
      <c r="A3" s="5" t="s">
        <v>1570</v>
      </c>
      <c r="B3" s="5" t="s">
        <v>264</v>
      </c>
      <c r="C3" s="5" t="s">
        <v>249</v>
      </c>
      <c r="D3" s="6" t="s">
        <v>250</v>
      </c>
      <c r="E3" s="5" t="s">
        <v>1573</v>
      </c>
      <c r="F3" s="5" t="s">
        <v>267</v>
      </c>
      <c r="G3" s="6" t="s">
        <v>268</v>
      </c>
      <c r="H3" s="5" t="s">
        <v>251</v>
      </c>
      <c r="I3" s="5" t="s">
        <v>265</v>
      </c>
      <c r="J3" s="6" t="s">
        <v>1574</v>
      </c>
      <c r="K3" s="7">
        <v>17490000</v>
      </c>
      <c r="L3" s="7">
        <v>17490000</v>
      </c>
      <c r="M3" s="7">
        <v>13992000</v>
      </c>
      <c r="N3" s="7">
        <v>13992000</v>
      </c>
      <c r="O3" s="7"/>
    </row>
    <row r="4" spans="1:15" ht="42.75" x14ac:dyDescent="0.2">
      <c r="A4" s="5" t="s">
        <v>1570</v>
      </c>
      <c r="B4" s="5" t="s">
        <v>264</v>
      </c>
      <c r="C4" s="5" t="s">
        <v>249</v>
      </c>
      <c r="D4" s="6" t="s">
        <v>250</v>
      </c>
      <c r="E4" s="5" t="s">
        <v>343</v>
      </c>
      <c r="F4" s="5" t="s">
        <v>267</v>
      </c>
      <c r="G4" s="6" t="s">
        <v>268</v>
      </c>
      <c r="H4" s="5" t="s">
        <v>251</v>
      </c>
      <c r="I4" s="5" t="s">
        <v>265</v>
      </c>
      <c r="J4" s="6" t="s">
        <v>1575</v>
      </c>
      <c r="K4" s="7">
        <v>11660000</v>
      </c>
      <c r="L4" s="7">
        <v>11660000</v>
      </c>
      <c r="M4" s="7">
        <v>9328000</v>
      </c>
      <c r="N4" s="7">
        <v>9328000</v>
      </c>
      <c r="O4" s="7"/>
    </row>
    <row r="5" spans="1:15" ht="42.75" x14ac:dyDescent="0.2">
      <c r="A5" s="5" t="s">
        <v>1570</v>
      </c>
      <c r="B5" s="5" t="s">
        <v>264</v>
      </c>
      <c r="C5" s="5" t="s">
        <v>249</v>
      </c>
      <c r="D5" s="6" t="s">
        <v>250</v>
      </c>
      <c r="E5" s="5" t="s">
        <v>1454</v>
      </c>
      <c r="F5" s="5" t="s">
        <v>267</v>
      </c>
      <c r="G5" s="6" t="s">
        <v>268</v>
      </c>
      <c r="H5" s="5" t="s">
        <v>251</v>
      </c>
      <c r="I5" s="5" t="s">
        <v>265</v>
      </c>
      <c r="J5" s="6" t="s">
        <v>1576</v>
      </c>
      <c r="K5" s="7">
        <v>9328000</v>
      </c>
      <c r="L5" s="7">
        <v>9328000</v>
      </c>
      <c r="M5" s="7">
        <v>7208000</v>
      </c>
      <c r="N5" s="7">
        <v>7208000</v>
      </c>
      <c r="O5" s="7"/>
    </row>
    <row r="6" spans="1:15" ht="42.75" x14ac:dyDescent="0.2">
      <c r="A6" s="5" t="s">
        <v>1570</v>
      </c>
      <c r="B6" s="5" t="s">
        <v>264</v>
      </c>
      <c r="C6" s="5" t="s">
        <v>249</v>
      </c>
      <c r="D6" s="6" t="s">
        <v>250</v>
      </c>
      <c r="E6" s="5" t="s">
        <v>1577</v>
      </c>
      <c r="F6" s="5" t="s">
        <v>267</v>
      </c>
      <c r="G6" s="6" t="s">
        <v>268</v>
      </c>
      <c r="H6" s="5" t="s">
        <v>251</v>
      </c>
      <c r="I6" s="5" t="s">
        <v>265</v>
      </c>
      <c r="J6" s="6" t="s">
        <v>1578</v>
      </c>
      <c r="K6" s="7">
        <v>10600000</v>
      </c>
      <c r="L6" s="7">
        <v>10600000</v>
      </c>
      <c r="M6" s="7">
        <v>8480000</v>
      </c>
      <c r="N6" s="7">
        <v>8480000</v>
      </c>
      <c r="O6" s="7"/>
    </row>
    <row r="7" spans="1:15" ht="42.75" x14ac:dyDescent="0.2">
      <c r="A7" s="5" t="s">
        <v>1570</v>
      </c>
      <c r="B7" s="5" t="s">
        <v>264</v>
      </c>
      <c r="C7" s="5" t="s">
        <v>249</v>
      </c>
      <c r="D7" s="6" t="s">
        <v>250</v>
      </c>
      <c r="E7" s="5" t="s">
        <v>1579</v>
      </c>
      <c r="F7" s="5" t="s">
        <v>267</v>
      </c>
      <c r="G7" s="6" t="s">
        <v>268</v>
      </c>
      <c r="H7" s="5" t="s">
        <v>251</v>
      </c>
      <c r="I7" s="5" t="s">
        <v>265</v>
      </c>
      <c r="J7" s="6" t="s">
        <v>1580</v>
      </c>
      <c r="K7" s="7">
        <v>10600000</v>
      </c>
      <c r="L7" s="7">
        <v>10600000</v>
      </c>
      <c r="M7" s="7">
        <v>8480000</v>
      </c>
      <c r="N7" s="7">
        <v>8480000</v>
      </c>
      <c r="O7" s="7"/>
    </row>
    <row r="8" spans="1:15" ht="42.75" x14ac:dyDescent="0.2">
      <c r="A8" s="5" t="s">
        <v>1570</v>
      </c>
      <c r="B8" s="5" t="s">
        <v>264</v>
      </c>
      <c r="C8" s="5" t="s">
        <v>249</v>
      </c>
      <c r="D8" s="6" t="s">
        <v>250</v>
      </c>
      <c r="E8" s="5" t="s">
        <v>1581</v>
      </c>
      <c r="F8" s="5" t="s">
        <v>267</v>
      </c>
      <c r="G8" s="6" t="s">
        <v>268</v>
      </c>
      <c r="H8" s="5" t="s">
        <v>251</v>
      </c>
      <c r="I8" s="5" t="s">
        <v>265</v>
      </c>
      <c r="J8" s="6" t="s">
        <v>1580</v>
      </c>
      <c r="K8" s="7">
        <v>10458648</v>
      </c>
      <c r="L8" s="7">
        <v>10458648</v>
      </c>
      <c r="M8" s="7">
        <v>8338648</v>
      </c>
      <c r="N8" s="7">
        <v>8338648</v>
      </c>
      <c r="O8" s="7"/>
    </row>
    <row r="9" spans="1:15" ht="42.75" x14ac:dyDescent="0.2">
      <c r="A9" s="5" t="s">
        <v>1570</v>
      </c>
      <c r="B9" s="5" t="s">
        <v>264</v>
      </c>
      <c r="C9" s="5" t="s">
        <v>249</v>
      </c>
      <c r="D9" s="6" t="s">
        <v>250</v>
      </c>
      <c r="E9" s="5" t="s">
        <v>1582</v>
      </c>
      <c r="F9" s="5" t="s">
        <v>267</v>
      </c>
      <c r="G9" s="6" t="s">
        <v>268</v>
      </c>
      <c r="H9" s="5" t="s">
        <v>251</v>
      </c>
      <c r="I9" s="5" t="s">
        <v>265</v>
      </c>
      <c r="J9" s="6" t="s">
        <v>1583</v>
      </c>
      <c r="K9" s="7">
        <v>16500000</v>
      </c>
      <c r="L9" s="7">
        <v>16500000</v>
      </c>
      <c r="M9" s="7">
        <v>16500000</v>
      </c>
      <c r="N9" s="7">
        <v>16500000</v>
      </c>
      <c r="O9" s="7"/>
    </row>
    <row r="10" spans="1:15" ht="42.75" x14ac:dyDescent="0.2">
      <c r="A10" s="5" t="s">
        <v>1570</v>
      </c>
      <c r="B10" s="5" t="s">
        <v>264</v>
      </c>
      <c r="C10" s="5" t="s">
        <v>249</v>
      </c>
      <c r="D10" s="6" t="s">
        <v>250</v>
      </c>
      <c r="E10" s="5" t="s">
        <v>1584</v>
      </c>
      <c r="F10" s="5" t="s">
        <v>267</v>
      </c>
      <c r="G10" s="6" t="s">
        <v>268</v>
      </c>
      <c r="H10" s="5" t="s">
        <v>251</v>
      </c>
      <c r="I10" s="5" t="s">
        <v>265</v>
      </c>
      <c r="J10" s="6" t="s">
        <v>1580</v>
      </c>
      <c r="K10" s="7">
        <v>10246667</v>
      </c>
      <c r="L10" s="7">
        <v>10246667</v>
      </c>
      <c r="M10" s="7">
        <v>8126667</v>
      </c>
      <c r="N10" s="7">
        <v>8126667</v>
      </c>
      <c r="O10" s="7"/>
    </row>
    <row r="11" spans="1:15" ht="42.75" x14ac:dyDescent="0.2">
      <c r="A11" s="5" t="s">
        <v>1570</v>
      </c>
      <c r="B11" s="5" t="s">
        <v>264</v>
      </c>
      <c r="C11" s="5" t="s">
        <v>249</v>
      </c>
      <c r="D11" s="6" t="s">
        <v>250</v>
      </c>
      <c r="E11" s="5" t="s">
        <v>1585</v>
      </c>
      <c r="F11" s="5" t="s">
        <v>267</v>
      </c>
      <c r="G11" s="6" t="s">
        <v>268</v>
      </c>
      <c r="H11" s="5" t="s">
        <v>251</v>
      </c>
      <c r="I11" s="5" t="s">
        <v>265</v>
      </c>
      <c r="J11" s="6" t="s">
        <v>1586</v>
      </c>
      <c r="K11" s="7">
        <v>30125200</v>
      </c>
      <c r="L11" s="7">
        <v>30125200</v>
      </c>
      <c r="M11" s="7">
        <v>23977200</v>
      </c>
      <c r="N11" s="7">
        <v>23977200</v>
      </c>
      <c r="O11" s="7"/>
    </row>
    <row r="12" spans="1:15" ht="42.75" x14ac:dyDescent="0.2">
      <c r="A12" s="5" t="s">
        <v>1570</v>
      </c>
      <c r="B12" s="5" t="s">
        <v>264</v>
      </c>
      <c r="C12" s="5" t="s">
        <v>249</v>
      </c>
      <c r="D12" s="6" t="s">
        <v>250</v>
      </c>
      <c r="E12" s="5" t="s">
        <v>1587</v>
      </c>
      <c r="F12" s="5" t="s">
        <v>267</v>
      </c>
      <c r="G12" s="6" t="s">
        <v>268</v>
      </c>
      <c r="H12" s="5" t="s">
        <v>251</v>
      </c>
      <c r="I12" s="5" t="s">
        <v>265</v>
      </c>
      <c r="J12" s="6" t="s">
        <v>1588</v>
      </c>
      <c r="K12" s="7">
        <v>20634667</v>
      </c>
      <c r="L12" s="7">
        <v>20634667</v>
      </c>
      <c r="M12" s="7">
        <v>16394667</v>
      </c>
      <c r="N12" s="7">
        <v>16394667</v>
      </c>
      <c r="O12" s="7"/>
    </row>
    <row r="13" spans="1:15" ht="42.75" x14ac:dyDescent="0.2">
      <c r="A13" s="5" t="s">
        <v>1570</v>
      </c>
      <c r="B13" s="5" t="s">
        <v>264</v>
      </c>
      <c r="C13" s="5" t="s">
        <v>249</v>
      </c>
      <c r="D13" s="6" t="s">
        <v>250</v>
      </c>
      <c r="E13" s="5" t="s">
        <v>1589</v>
      </c>
      <c r="F13" s="5" t="s">
        <v>267</v>
      </c>
      <c r="G13" s="6" t="s">
        <v>268</v>
      </c>
      <c r="H13" s="5" t="s">
        <v>251</v>
      </c>
      <c r="I13" s="5" t="s">
        <v>265</v>
      </c>
      <c r="J13" s="6" t="s">
        <v>1590</v>
      </c>
      <c r="K13" s="7">
        <v>34450000</v>
      </c>
      <c r="L13" s="7">
        <v>34450000</v>
      </c>
      <c r="M13" s="7">
        <v>15370000</v>
      </c>
      <c r="N13" s="7">
        <v>15370000</v>
      </c>
      <c r="O13" s="7"/>
    </row>
    <row r="14" spans="1:15" ht="42.75" x14ac:dyDescent="0.2">
      <c r="A14" s="5" t="s">
        <v>1570</v>
      </c>
      <c r="B14" s="5" t="s">
        <v>264</v>
      </c>
      <c r="C14" s="5" t="s">
        <v>249</v>
      </c>
      <c r="D14" s="6" t="s">
        <v>250</v>
      </c>
      <c r="E14" s="5" t="s">
        <v>1591</v>
      </c>
      <c r="F14" s="5" t="s">
        <v>267</v>
      </c>
      <c r="G14" s="6" t="s">
        <v>268</v>
      </c>
      <c r="H14" s="5" t="s">
        <v>251</v>
      </c>
      <c r="I14" s="5" t="s">
        <v>265</v>
      </c>
      <c r="J14" s="6" t="s">
        <v>1592</v>
      </c>
      <c r="K14" s="7">
        <v>120000000</v>
      </c>
      <c r="L14" s="7">
        <v>120000000</v>
      </c>
      <c r="M14" s="7">
        <v>120000000</v>
      </c>
      <c r="N14" s="7">
        <v>120000000</v>
      </c>
      <c r="O14" s="7"/>
    </row>
    <row r="15" spans="1:15" ht="42.75" x14ac:dyDescent="0.2">
      <c r="A15" s="5" t="s">
        <v>1570</v>
      </c>
      <c r="B15" s="5" t="s">
        <v>264</v>
      </c>
      <c r="C15" s="5" t="s">
        <v>249</v>
      </c>
      <c r="D15" s="6" t="s">
        <v>250</v>
      </c>
      <c r="E15" s="5" t="s">
        <v>1593</v>
      </c>
      <c r="F15" s="5" t="s">
        <v>267</v>
      </c>
      <c r="G15" s="6" t="s">
        <v>268</v>
      </c>
      <c r="H15" s="5" t="s">
        <v>251</v>
      </c>
      <c r="I15" s="5" t="s">
        <v>265</v>
      </c>
      <c r="J15" s="6" t="s">
        <v>1594</v>
      </c>
      <c r="K15" s="7">
        <v>398580000</v>
      </c>
      <c r="L15" s="7">
        <v>0</v>
      </c>
      <c r="M15" s="7">
        <v>0</v>
      </c>
      <c r="N15" s="7">
        <v>0</v>
      </c>
      <c r="O15" s="7"/>
    </row>
    <row r="16" spans="1:15" ht="42.75" x14ac:dyDescent="0.2">
      <c r="A16" s="5" t="s">
        <v>1570</v>
      </c>
      <c r="B16" s="5" t="s">
        <v>264</v>
      </c>
      <c r="C16" s="5" t="s">
        <v>249</v>
      </c>
      <c r="D16" s="6" t="s">
        <v>250</v>
      </c>
      <c r="E16" s="5" t="s">
        <v>1595</v>
      </c>
      <c r="F16" s="5" t="s">
        <v>267</v>
      </c>
      <c r="G16" s="6" t="s">
        <v>268</v>
      </c>
      <c r="H16" s="5" t="s">
        <v>251</v>
      </c>
      <c r="I16" s="5" t="s">
        <v>265</v>
      </c>
      <c r="J16" s="6" t="s">
        <v>1596</v>
      </c>
      <c r="K16" s="7">
        <v>4725800</v>
      </c>
      <c r="L16" s="7">
        <v>4725800</v>
      </c>
      <c r="M16" s="7">
        <v>2544800</v>
      </c>
      <c r="N16" s="7">
        <v>2544800</v>
      </c>
      <c r="O16" s="7"/>
    </row>
    <row r="17" spans="1:15" ht="42.75" x14ac:dyDescent="0.2">
      <c r="A17" s="5" t="s">
        <v>1570</v>
      </c>
      <c r="B17" s="5" t="s">
        <v>264</v>
      </c>
      <c r="C17" s="5" t="s">
        <v>249</v>
      </c>
      <c r="D17" s="6" t="s">
        <v>250</v>
      </c>
      <c r="E17" s="5" t="s">
        <v>1597</v>
      </c>
      <c r="F17" s="5" t="s">
        <v>267</v>
      </c>
      <c r="G17" s="6" t="s">
        <v>268</v>
      </c>
      <c r="H17" s="5" t="s">
        <v>251</v>
      </c>
      <c r="I17" s="5" t="s">
        <v>265</v>
      </c>
      <c r="J17" s="6" t="s">
        <v>1598</v>
      </c>
      <c r="K17" s="7">
        <v>10000000</v>
      </c>
      <c r="L17" s="7">
        <v>10000000</v>
      </c>
      <c r="M17" s="7">
        <v>10000000</v>
      </c>
      <c r="N17" s="7">
        <v>10000000</v>
      </c>
      <c r="O17" s="7"/>
    </row>
    <row r="18" spans="1:15" ht="42.75" x14ac:dyDescent="0.2">
      <c r="A18" s="5" t="s">
        <v>1570</v>
      </c>
      <c r="B18" s="5" t="s">
        <v>264</v>
      </c>
      <c r="C18" s="5" t="s">
        <v>249</v>
      </c>
      <c r="D18" s="6" t="s">
        <v>250</v>
      </c>
      <c r="E18" s="5" t="s">
        <v>1599</v>
      </c>
      <c r="F18" s="5" t="s">
        <v>267</v>
      </c>
      <c r="G18" s="6" t="s">
        <v>268</v>
      </c>
      <c r="H18" s="5" t="s">
        <v>251</v>
      </c>
      <c r="I18" s="5" t="s">
        <v>265</v>
      </c>
      <c r="J18" s="6" t="s">
        <v>1600</v>
      </c>
      <c r="K18" s="7">
        <v>10812000</v>
      </c>
      <c r="L18" s="7">
        <v>10812000</v>
      </c>
      <c r="M18" s="7">
        <v>1908000</v>
      </c>
      <c r="N18" s="7">
        <v>1908000</v>
      </c>
      <c r="O18" s="7"/>
    </row>
    <row r="19" spans="1:15" ht="57" x14ac:dyDescent="0.2">
      <c r="A19" s="5" t="s">
        <v>1570</v>
      </c>
      <c r="B19" s="5" t="s">
        <v>264</v>
      </c>
      <c r="C19" s="5" t="s">
        <v>249</v>
      </c>
      <c r="D19" s="6" t="s">
        <v>250</v>
      </c>
      <c r="E19" s="5" t="s">
        <v>1601</v>
      </c>
      <c r="F19" s="5" t="s">
        <v>267</v>
      </c>
      <c r="G19" s="6" t="s">
        <v>268</v>
      </c>
      <c r="H19" s="5" t="s">
        <v>251</v>
      </c>
      <c r="I19" s="5" t="s">
        <v>265</v>
      </c>
      <c r="J19" s="6" t="s">
        <v>1602</v>
      </c>
      <c r="K19" s="7">
        <v>19929000</v>
      </c>
      <c r="L19" s="7">
        <v>19929000</v>
      </c>
      <c r="M19" s="7">
        <v>0</v>
      </c>
      <c r="N19" s="7">
        <v>0</v>
      </c>
      <c r="O19" s="7"/>
    </row>
    <row r="20" spans="1:15" ht="42.75" x14ac:dyDescent="0.2">
      <c r="A20" s="5" t="s">
        <v>1570</v>
      </c>
      <c r="B20" s="5" t="s">
        <v>264</v>
      </c>
      <c r="C20" s="5" t="s">
        <v>249</v>
      </c>
      <c r="D20" s="6" t="s">
        <v>250</v>
      </c>
      <c r="E20" s="5" t="s">
        <v>1603</v>
      </c>
      <c r="F20" s="5" t="s">
        <v>267</v>
      </c>
      <c r="G20" s="6" t="s">
        <v>268</v>
      </c>
      <c r="H20" s="5" t="s">
        <v>251</v>
      </c>
      <c r="I20" s="5" t="s">
        <v>265</v>
      </c>
      <c r="J20" s="6" t="s">
        <v>1572</v>
      </c>
      <c r="K20" s="7">
        <v>21000000</v>
      </c>
      <c r="L20" s="7">
        <v>0</v>
      </c>
      <c r="M20" s="7">
        <v>0</v>
      </c>
      <c r="N20" s="7">
        <v>0</v>
      </c>
      <c r="O20" s="7"/>
    </row>
    <row r="21" spans="1:15" ht="42.75" x14ac:dyDescent="0.2">
      <c r="A21" s="5" t="s">
        <v>1570</v>
      </c>
      <c r="B21" s="5" t="s">
        <v>264</v>
      </c>
      <c r="C21" s="5" t="s">
        <v>249</v>
      </c>
      <c r="D21" s="6" t="s">
        <v>250</v>
      </c>
      <c r="E21" s="5" t="s">
        <v>1604</v>
      </c>
      <c r="F21" s="5" t="s">
        <v>267</v>
      </c>
      <c r="G21" s="6" t="s">
        <v>268</v>
      </c>
      <c r="H21" s="5" t="s">
        <v>251</v>
      </c>
      <c r="I21" s="5" t="s">
        <v>265</v>
      </c>
      <c r="J21" s="6" t="s">
        <v>1605</v>
      </c>
      <c r="K21" s="7">
        <v>36888000</v>
      </c>
      <c r="L21" s="7">
        <v>0</v>
      </c>
      <c r="M21" s="7">
        <v>0</v>
      </c>
      <c r="N21" s="7">
        <v>0</v>
      </c>
      <c r="O21" s="7"/>
    </row>
    <row r="22" spans="1:15" ht="42.75" x14ac:dyDescent="0.2">
      <c r="A22" s="5" t="s">
        <v>1570</v>
      </c>
      <c r="B22" s="5" t="s">
        <v>264</v>
      </c>
      <c r="C22" s="5" t="s">
        <v>249</v>
      </c>
      <c r="D22" s="6" t="s">
        <v>250</v>
      </c>
      <c r="E22" s="5" t="s">
        <v>1606</v>
      </c>
      <c r="F22" s="5" t="s">
        <v>267</v>
      </c>
      <c r="G22" s="6" t="s">
        <v>268</v>
      </c>
      <c r="H22" s="5" t="s">
        <v>251</v>
      </c>
      <c r="I22" s="5" t="s">
        <v>265</v>
      </c>
      <c r="J22" s="6" t="s">
        <v>1607</v>
      </c>
      <c r="K22" s="7">
        <v>20988000</v>
      </c>
      <c r="L22" s="7">
        <v>0</v>
      </c>
      <c r="M22" s="7">
        <v>0</v>
      </c>
      <c r="N22" s="7">
        <v>0</v>
      </c>
      <c r="O22" s="7"/>
    </row>
    <row r="23" spans="1:15" ht="42.75" x14ac:dyDescent="0.2">
      <c r="A23" s="5" t="s">
        <v>1570</v>
      </c>
      <c r="B23" s="5" t="s">
        <v>264</v>
      </c>
      <c r="C23" s="5" t="s">
        <v>249</v>
      </c>
      <c r="D23" s="6" t="s">
        <v>250</v>
      </c>
      <c r="E23" s="5" t="s">
        <v>1608</v>
      </c>
      <c r="F23" s="5" t="s">
        <v>267</v>
      </c>
      <c r="G23" s="6" t="s">
        <v>268</v>
      </c>
      <c r="H23" s="5" t="s">
        <v>251</v>
      </c>
      <c r="I23" s="5" t="s">
        <v>265</v>
      </c>
      <c r="J23" s="6" t="s">
        <v>1609</v>
      </c>
      <c r="K23" s="7">
        <v>23100000</v>
      </c>
      <c r="L23" s="7">
        <v>23100000</v>
      </c>
      <c r="M23" s="7">
        <v>3300000</v>
      </c>
      <c r="N23" s="7">
        <v>3300000</v>
      </c>
      <c r="O23" s="7"/>
    </row>
    <row r="24" spans="1:15" ht="42.75" x14ac:dyDescent="0.2">
      <c r="A24" s="5" t="s">
        <v>1570</v>
      </c>
      <c r="B24" s="5" t="s">
        <v>264</v>
      </c>
      <c r="C24" s="5" t="s">
        <v>249</v>
      </c>
      <c r="D24" s="6" t="s">
        <v>250</v>
      </c>
      <c r="E24" s="5" t="s">
        <v>1610</v>
      </c>
      <c r="F24" s="5" t="s">
        <v>267</v>
      </c>
      <c r="G24" s="6" t="s">
        <v>268</v>
      </c>
      <c r="H24" s="5" t="s">
        <v>251</v>
      </c>
      <c r="I24" s="5" t="s">
        <v>265</v>
      </c>
      <c r="J24" s="6" t="s">
        <v>1611</v>
      </c>
      <c r="K24" s="7">
        <v>14274666</v>
      </c>
      <c r="L24" s="7">
        <v>14274666</v>
      </c>
      <c r="M24" s="7">
        <v>1554666</v>
      </c>
      <c r="N24" s="7">
        <v>0</v>
      </c>
      <c r="O24" s="7"/>
    </row>
    <row r="25" spans="1:15" ht="42.75" x14ac:dyDescent="0.2">
      <c r="A25" s="5" t="s">
        <v>1570</v>
      </c>
      <c r="B25" s="5" t="s">
        <v>264</v>
      </c>
      <c r="C25" s="5" t="s">
        <v>249</v>
      </c>
      <c r="D25" s="6" t="s">
        <v>250</v>
      </c>
      <c r="E25" s="5" t="s">
        <v>1612</v>
      </c>
      <c r="F25" s="5" t="s">
        <v>267</v>
      </c>
      <c r="G25" s="6" t="s">
        <v>268</v>
      </c>
      <c r="H25" s="5" t="s">
        <v>251</v>
      </c>
      <c r="I25" s="5" t="s">
        <v>265</v>
      </c>
      <c r="J25" s="6" t="s">
        <v>1611</v>
      </c>
      <c r="K25" s="7">
        <v>19530500</v>
      </c>
      <c r="L25" s="7">
        <v>19530500</v>
      </c>
      <c r="M25" s="7">
        <v>2040500</v>
      </c>
      <c r="N25" s="7">
        <v>0</v>
      </c>
      <c r="O25" s="7"/>
    </row>
    <row r="26" spans="1:15" ht="42.75" x14ac:dyDescent="0.2">
      <c r="A26" s="5" t="s">
        <v>1570</v>
      </c>
      <c r="B26" s="5" t="s">
        <v>264</v>
      </c>
      <c r="C26" s="5" t="s">
        <v>249</v>
      </c>
      <c r="D26" s="6" t="s">
        <v>250</v>
      </c>
      <c r="E26" s="5" t="s">
        <v>1613</v>
      </c>
      <c r="F26" s="5" t="s">
        <v>267</v>
      </c>
      <c r="G26" s="6" t="s">
        <v>268</v>
      </c>
      <c r="H26" s="5" t="s">
        <v>251</v>
      </c>
      <c r="I26" s="5" t="s">
        <v>265</v>
      </c>
      <c r="J26" s="6" t="s">
        <v>1611</v>
      </c>
      <c r="K26" s="7">
        <v>14204000</v>
      </c>
      <c r="L26" s="7">
        <v>14204000</v>
      </c>
      <c r="M26" s="7">
        <v>1484000</v>
      </c>
      <c r="N26" s="7">
        <v>0</v>
      </c>
      <c r="O26" s="7"/>
    </row>
    <row r="27" spans="1:15" ht="42.75" x14ac:dyDescent="0.2">
      <c r="A27" s="5" t="s">
        <v>1570</v>
      </c>
      <c r="B27" s="5" t="s">
        <v>264</v>
      </c>
      <c r="C27" s="5" t="s">
        <v>249</v>
      </c>
      <c r="D27" s="6" t="s">
        <v>250</v>
      </c>
      <c r="E27" s="5" t="s">
        <v>1614</v>
      </c>
      <c r="F27" s="5" t="s">
        <v>267</v>
      </c>
      <c r="G27" s="6" t="s">
        <v>268</v>
      </c>
      <c r="H27" s="5" t="s">
        <v>251</v>
      </c>
      <c r="I27" s="5" t="s">
        <v>265</v>
      </c>
      <c r="J27" s="6" t="s">
        <v>1615</v>
      </c>
      <c r="K27" s="7">
        <v>25440000</v>
      </c>
      <c r="L27" s="7">
        <v>0</v>
      </c>
      <c r="M27" s="7">
        <v>0</v>
      </c>
      <c r="N27" s="7">
        <v>0</v>
      </c>
      <c r="O27" s="7"/>
    </row>
    <row r="28" spans="1:15" ht="42.75" x14ac:dyDescent="0.2">
      <c r="A28" s="5" t="s">
        <v>1570</v>
      </c>
      <c r="B28" s="5" t="s">
        <v>264</v>
      </c>
      <c r="C28" s="5" t="s">
        <v>249</v>
      </c>
      <c r="D28" s="6" t="s">
        <v>250</v>
      </c>
      <c r="E28" s="5" t="s">
        <v>1616</v>
      </c>
      <c r="F28" s="5" t="s">
        <v>267</v>
      </c>
      <c r="G28" s="6" t="s">
        <v>268</v>
      </c>
      <c r="H28" s="5" t="s">
        <v>251</v>
      </c>
      <c r="I28" s="5" t="s">
        <v>265</v>
      </c>
      <c r="J28" s="6" t="s">
        <v>1617</v>
      </c>
      <c r="K28" s="7">
        <v>12720000</v>
      </c>
      <c r="L28" s="7">
        <v>0</v>
      </c>
      <c r="M28" s="7">
        <v>0</v>
      </c>
      <c r="N28" s="7">
        <v>0</v>
      </c>
      <c r="O28" s="7"/>
    </row>
    <row r="29" spans="1:15" ht="42.75" x14ac:dyDescent="0.2">
      <c r="A29" s="5" t="s">
        <v>1570</v>
      </c>
      <c r="B29" s="5" t="s">
        <v>264</v>
      </c>
      <c r="C29" s="5" t="s">
        <v>249</v>
      </c>
      <c r="D29" s="6" t="s">
        <v>250</v>
      </c>
      <c r="E29" s="5" t="s">
        <v>1618</v>
      </c>
      <c r="F29" s="5" t="s">
        <v>267</v>
      </c>
      <c r="G29" s="6" t="s">
        <v>268</v>
      </c>
      <c r="H29" s="5" t="s">
        <v>251</v>
      </c>
      <c r="I29" s="5" t="s">
        <v>265</v>
      </c>
      <c r="J29" s="6" t="s">
        <v>1619</v>
      </c>
      <c r="K29" s="7">
        <v>39858000</v>
      </c>
      <c r="L29" s="7">
        <v>0</v>
      </c>
      <c r="M29" s="7">
        <v>0</v>
      </c>
      <c r="N29" s="7">
        <v>0</v>
      </c>
      <c r="O29" s="7"/>
    </row>
    <row r="30" spans="1:15" ht="42.75" x14ac:dyDescent="0.2">
      <c r="A30" s="5" t="s">
        <v>1570</v>
      </c>
      <c r="B30" s="5" t="s">
        <v>264</v>
      </c>
      <c r="C30" s="5" t="s">
        <v>249</v>
      </c>
      <c r="D30" s="6" t="s">
        <v>250</v>
      </c>
      <c r="E30" s="5" t="s">
        <v>1620</v>
      </c>
      <c r="F30" s="5" t="s">
        <v>267</v>
      </c>
      <c r="G30" s="6" t="s">
        <v>268</v>
      </c>
      <c r="H30" s="5" t="s">
        <v>251</v>
      </c>
      <c r="I30" s="5" t="s">
        <v>265</v>
      </c>
      <c r="J30" s="6" t="s">
        <v>1621</v>
      </c>
      <c r="K30" s="7">
        <v>15600000</v>
      </c>
      <c r="L30" s="7">
        <v>0</v>
      </c>
      <c r="M30" s="7">
        <v>0</v>
      </c>
      <c r="N30" s="7">
        <v>0</v>
      </c>
      <c r="O30" s="7"/>
    </row>
    <row r="31" spans="1:15" ht="42.75" x14ac:dyDescent="0.2">
      <c r="A31" s="5" t="s">
        <v>1570</v>
      </c>
      <c r="B31" s="5" t="s">
        <v>264</v>
      </c>
      <c r="C31" s="5" t="s">
        <v>249</v>
      </c>
      <c r="D31" s="6" t="s">
        <v>250</v>
      </c>
      <c r="E31" s="5" t="s">
        <v>1622</v>
      </c>
      <c r="F31" s="5" t="s">
        <v>267</v>
      </c>
      <c r="G31" s="6" t="s">
        <v>268</v>
      </c>
      <c r="H31" s="5" t="s">
        <v>251</v>
      </c>
      <c r="I31" s="5" t="s">
        <v>265</v>
      </c>
      <c r="J31" s="6" t="s">
        <v>1623</v>
      </c>
      <c r="K31" s="7">
        <v>12992000</v>
      </c>
      <c r="L31" s="7">
        <v>0</v>
      </c>
      <c r="M31" s="7">
        <v>0</v>
      </c>
      <c r="N31" s="7">
        <v>0</v>
      </c>
      <c r="O31" s="7"/>
    </row>
    <row r="32" spans="1:15" ht="42.75" x14ac:dyDescent="0.2">
      <c r="A32" s="5" t="s">
        <v>1570</v>
      </c>
      <c r="B32" s="5" t="s">
        <v>264</v>
      </c>
      <c r="C32" s="5" t="s">
        <v>249</v>
      </c>
      <c r="D32" s="6" t="s">
        <v>250</v>
      </c>
      <c r="E32" s="5" t="s">
        <v>1624</v>
      </c>
      <c r="F32" s="5" t="s">
        <v>267</v>
      </c>
      <c r="G32" s="6" t="s">
        <v>268</v>
      </c>
      <c r="H32" s="5" t="s">
        <v>251</v>
      </c>
      <c r="I32" s="5" t="s">
        <v>265</v>
      </c>
      <c r="J32" s="6" t="s">
        <v>1625</v>
      </c>
      <c r="K32" s="7">
        <v>21260000</v>
      </c>
      <c r="L32" s="7">
        <v>0</v>
      </c>
      <c r="M32" s="7">
        <v>0</v>
      </c>
      <c r="N32" s="7">
        <v>0</v>
      </c>
      <c r="O32" s="7"/>
    </row>
    <row r="33" spans="1:15" ht="42.75" x14ac:dyDescent="0.2">
      <c r="A33" s="5" t="s">
        <v>1570</v>
      </c>
      <c r="B33" s="5" t="s">
        <v>264</v>
      </c>
      <c r="C33" s="5" t="s">
        <v>249</v>
      </c>
      <c r="D33" s="6" t="s">
        <v>250</v>
      </c>
      <c r="E33" s="5" t="s">
        <v>1626</v>
      </c>
      <c r="F33" s="5" t="s">
        <v>267</v>
      </c>
      <c r="G33" s="6" t="s">
        <v>268</v>
      </c>
      <c r="H33" s="5" t="s">
        <v>251</v>
      </c>
      <c r="I33" s="5" t="s">
        <v>265</v>
      </c>
      <c r="J33" s="6" t="s">
        <v>1596</v>
      </c>
      <c r="K33" s="7">
        <v>23000000</v>
      </c>
      <c r="L33" s="7">
        <v>0</v>
      </c>
      <c r="M33" s="7">
        <v>0</v>
      </c>
      <c r="N33" s="7">
        <v>0</v>
      </c>
      <c r="O33" s="7"/>
    </row>
    <row r="34" spans="1:15" ht="42.75" x14ac:dyDescent="0.2">
      <c r="A34" s="5" t="s">
        <v>1570</v>
      </c>
      <c r="B34" s="5" t="s">
        <v>264</v>
      </c>
      <c r="C34" s="5" t="s">
        <v>249</v>
      </c>
      <c r="D34" s="6" t="s">
        <v>250</v>
      </c>
      <c r="E34" s="5" t="s">
        <v>1627</v>
      </c>
      <c r="F34" s="5" t="s">
        <v>267</v>
      </c>
      <c r="G34" s="6" t="s">
        <v>268</v>
      </c>
      <c r="H34" s="5" t="s">
        <v>251</v>
      </c>
      <c r="I34" s="5" t="s">
        <v>265</v>
      </c>
      <c r="J34" s="6" t="s">
        <v>1596</v>
      </c>
      <c r="K34" s="7">
        <v>16495500</v>
      </c>
      <c r="L34" s="7">
        <v>0</v>
      </c>
      <c r="M34" s="7">
        <v>0</v>
      </c>
      <c r="N34" s="7">
        <v>0</v>
      </c>
      <c r="O34" s="7"/>
    </row>
    <row r="35" spans="1:15" ht="42.75" x14ac:dyDescent="0.2">
      <c r="A35" s="5" t="s">
        <v>1570</v>
      </c>
      <c r="B35" s="5" t="s">
        <v>264</v>
      </c>
      <c r="C35" s="5" t="s">
        <v>249</v>
      </c>
      <c r="D35" s="6" t="s">
        <v>250</v>
      </c>
      <c r="E35" s="5" t="s">
        <v>1628</v>
      </c>
      <c r="F35" s="5" t="s">
        <v>267</v>
      </c>
      <c r="G35" s="6" t="s">
        <v>268</v>
      </c>
      <c r="H35" s="5" t="s">
        <v>251</v>
      </c>
      <c r="I35" s="5" t="s">
        <v>265</v>
      </c>
      <c r="J35" s="6" t="s">
        <v>1629</v>
      </c>
      <c r="K35" s="7">
        <v>29000000</v>
      </c>
      <c r="L35" s="7">
        <v>0</v>
      </c>
      <c r="M35" s="7">
        <v>0</v>
      </c>
      <c r="N35" s="7">
        <v>0</v>
      </c>
      <c r="O35" s="7"/>
    </row>
    <row r="36" spans="1:15" ht="71.25" x14ac:dyDescent="0.2">
      <c r="A36" s="5" t="s">
        <v>1570</v>
      </c>
      <c r="B36" s="5" t="s">
        <v>281</v>
      </c>
      <c r="C36" s="5" t="s">
        <v>249</v>
      </c>
      <c r="D36" s="6" t="s">
        <v>250</v>
      </c>
      <c r="E36" s="5" t="s">
        <v>1630</v>
      </c>
      <c r="F36" s="5" t="s">
        <v>1631</v>
      </c>
      <c r="G36" s="6" t="s">
        <v>1632</v>
      </c>
      <c r="H36" s="5" t="s">
        <v>251</v>
      </c>
      <c r="I36" s="5" t="s">
        <v>282</v>
      </c>
      <c r="J36" s="6" t="s">
        <v>1633</v>
      </c>
      <c r="K36" s="7">
        <v>28000000</v>
      </c>
      <c r="L36" s="7">
        <v>0</v>
      </c>
      <c r="M36" s="7">
        <v>0</v>
      </c>
      <c r="N36" s="7">
        <v>0</v>
      </c>
      <c r="O36" s="7"/>
    </row>
    <row r="37" spans="1:15" ht="42.75" x14ac:dyDescent="0.2">
      <c r="A37" s="5" t="s">
        <v>1570</v>
      </c>
      <c r="B37" s="5" t="s">
        <v>298</v>
      </c>
      <c r="C37" s="5" t="s">
        <v>50</v>
      </c>
      <c r="D37" s="6" t="s">
        <v>51</v>
      </c>
      <c r="E37" s="5" t="s">
        <v>1634</v>
      </c>
      <c r="F37" s="5" t="s">
        <v>307</v>
      </c>
      <c r="G37" s="6" t="s">
        <v>308</v>
      </c>
      <c r="H37" s="5" t="s">
        <v>299</v>
      </c>
      <c r="I37" s="5" t="s">
        <v>303</v>
      </c>
      <c r="J37" s="6" t="s">
        <v>1596</v>
      </c>
      <c r="K37" s="7">
        <v>17500000</v>
      </c>
      <c r="L37" s="7">
        <v>17500000</v>
      </c>
      <c r="M37" s="7">
        <v>14000000</v>
      </c>
      <c r="N37" s="7">
        <v>14000000</v>
      </c>
      <c r="O37" s="7"/>
    </row>
    <row r="38" spans="1:15" ht="42.75" x14ac:dyDescent="0.2">
      <c r="A38" s="5" t="s">
        <v>1570</v>
      </c>
      <c r="B38" s="5" t="s">
        <v>298</v>
      </c>
      <c r="C38" s="5" t="s">
        <v>50</v>
      </c>
      <c r="D38" s="6" t="s">
        <v>51</v>
      </c>
      <c r="E38" s="5" t="s">
        <v>1635</v>
      </c>
      <c r="F38" s="5" t="s">
        <v>307</v>
      </c>
      <c r="G38" s="6" t="s">
        <v>308</v>
      </c>
      <c r="H38" s="5" t="s">
        <v>299</v>
      </c>
      <c r="I38" s="5" t="s">
        <v>303</v>
      </c>
      <c r="J38" s="6" t="s">
        <v>1636</v>
      </c>
      <c r="K38" s="7">
        <v>25000000</v>
      </c>
      <c r="L38" s="7">
        <v>25000000</v>
      </c>
      <c r="M38" s="7">
        <v>20000000</v>
      </c>
      <c r="N38" s="7">
        <v>20000000</v>
      </c>
      <c r="O38" s="7"/>
    </row>
    <row r="39" spans="1:15" ht="42.75" x14ac:dyDescent="0.2">
      <c r="A39" s="5" t="s">
        <v>1570</v>
      </c>
      <c r="B39" s="5" t="s">
        <v>298</v>
      </c>
      <c r="C39" s="5" t="s">
        <v>50</v>
      </c>
      <c r="D39" s="6" t="s">
        <v>51</v>
      </c>
      <c r="E39" s="5" t="s">
        <v>1637</v>
      </c>
      <c r="F39" s="5" t="s">
        <v>307</v>
      </c>
      <c r="G39" s="6" t="s">
        <v>308</v>
      </c>
      <c r="H39" s="5" t="s">
        <v>299</v>
      </c>
      <c r="I39" s="5" t="s">
        <v>303</v>
      </c>
      <c r="J39" s="6" t="s">
        <v>1638</v>
      </c>
      <c r="K39" s="7">
        <v>12720000</v>
      </c>
      <c r="L39" s="7">
        <v>12720000</v>
      </c>
      <c r="M39" s="7">
        <v>10176000</v>
      </c>
      <c r="N39" s="7">
        <v>10176000</v>
      </c>
      <c r="O39" s="7"/>
    </row>
    <row r="40" spans="1:15" ht="42.75" x14ac:dyDescent="0.2">
      <c r="A40" s="5" t="s">
        <v>1570</v>
      </c>
      <c r="B40" s="5" t="s">
        <v>298</v>
      </c>
      <c r="C40" s="5" t="s">
        <v>50</v>
      </c>
      <c r="D40" s="6" t="s">
        <v>51</v>
      </c>
      <c r="E40" s="5" t="s">
        <v>1639</v>
      </c>
      <c r="F40" s="5" t="s">
        <v>307</v>
      </c>
      <c r="G40" s="6" t="s">
        <v>308</v>
      </c>
      <c r="H40" s="5" t="s">
        <v>299</v>
      </c>
      <c r="I40" s="5" t="s">
        <v>303</v>
      </c>
      <c r="J40" s="6" t="s">
        <v>1623</v>
      </c>
      <c r="K40" s="7">
        <v>15900000</v>
      </c>
      <c r="L40" s="7">
        <v>15900000</v>
      </c>
      <c r="M40" s="7">
        <v>12720000</v>
      </c>
      <c r="N40" s="7">
        <v>12720000</v>
      </c>
      <c r="O40" s="7"/>
    </row>
    <row r="41" spans="1:15" ht="42.75" x14ac:dyDescent="0.2">
      <c r="A41" s="5" t="s">
        <v>1570</v>
      </c>
      <c r="B41" s="5" t="s">
        <v>298</v>
      </c>
      <c r="C41" s="5" t="s">
        <v>50</v>
      </c>
      <c r="D41" s="6" t="s">
        <v>51</v>
      </c>
      <c r="E41" s="5" t="s">
        <v>1640</v>
      </c>
      <c r="F41" s="5" t="s">
        <v>307</v>
      </c>
      <c r="G41" s="6" t="s">
        <v>308</v>
      </c>
      <c r="H41" s="5" t="s">
        <v>299</v>
      </c>
      <c r="I41" s="5" t="s">
        <v>303</v>
      </c>
      <c r="J41" s="6" t="s">
        <v>1625</v>
      </c>
      <c r="K41" s="7">
        <v>18302667</v>
      </c>
      <c r="L41" s="7">
        <v>18302667</v>
      </c>
      <c r="M41" s="7">
        <v>14592667</v>
      </c>
      <c r="N41" s="7">
        <v>14592667</v>
      </c>
      <c r="O41" s="7"/>
    </row>
    <row r="42" spans="1:15" ht="42.75" x14ac:dyDescent="0.2">
      <c r="A42" s="5" t="s">
        <v>1570</v>
      </c>
      <c r="B42" s="5" t="s">
        <v>298</v>
      </c>
      <c r="C42" s="5" t="s">
        <v>50</v>
      </c>
      <c r="D42" s="6" t="s">
        <v>51</v>
      </c>
      <c r="E42" s="5" t="s">
        <v>1641</v>
      </c>
      <c r="F42" s="5" t="s">
        <v>307</v>
      </c>
      <c r="G42" s="6" t="s">
        <v>308</v>
      </c>
      <c r="H42" s="5" t="s">
        <v>299</v>
      </c>
      <c r="I42" s="5" t="s">
        <v>303</v>
      </c>
      <c r="J42" s="6" t="s">
        <v>1625</v>
      </c>
      <c r="K42" s="7">
        <v>21000000</v>
      </c>
      <c r="L42" s="7">
        <v>21000000</v>
      </c>
      <c r="M42" s="7">
        <v>16800000</v>
      </c>
      <c r="N42" s="7">
        <v>16800000</v>
      </c>
      <c r="O42" s="7"/>
    </row>
    <row r="43" spans="1:15" ht="42.75" x14ac:dyDescent="0.2">
      <c r="A43" s="5" t="s">
        <v>1570</v>
      </c>
      <c r="B43" s="5" t="s">
        <v>298</v>
      </c>
      <c r="C43" s="5" t="s">
        <v>50</v>
      </c>
      <c r="D43" s="6" t="s">
        <v>51</v>
      </c>
      <c r="E43" s="5" t="s">
        <v>1642</v>
      </c>
      <c r="F43" s="5" t="s">
        <v>307</v>
      </c>
      <c r="G43" s="6" t="s">
        <v>308</v>
      </c>
      <c r="H43" s="5" t="s">
        <v>299</v>
      </c>
      <c r="I43" s="5" t="s">
        <v>303</v>
      </c>
      <c r="J43" s="6" t="s">
        <v>1643</v>
      </c>
      <c r="K43" s="7">
        <v>11686500</v>
      </c>
      <c r="L43" s="7">
        <v>11686500</v>
      </c>
      <c r="M43" s="7">
        <v>9301500</v>
      </c>
      <c r="N43" s="7">
        <v>9301500</v>
      </c>
      <c r="O43" s="7"/>
    </row>
    <row r="44" spans="1:15" ht="42.75" x14ac:dyDescent="0.2">
      <c r="A44" s="5" t="s">
        <v>1570</v>
      </c>
      <c r="B44" s="5" t="s">
        <v>298</v>
      </c>
      <c r="C44" s="5" t="s">
        <v>50</v>
      </c>
      <c r="D44" s="6" t="s">
        <v>51</v>
      </c>
      <c r="E44" s="5" t="s">
        <v>1644</v>
      </c>
      <c r="F44" s="5" t="s">
        <v>307</v>
      </c>
      <c r="G44" s="6" t="s">
        <v>308</v>
      </c>
      <c r="H44" s="5" t="s">
        <v>299</v>
      </c>
      <c r="I44" s="5" t="s">
        <v>303</v>
      </c>
      <c r="J44" s="6" t="s">
        <v>1643</v>
      </c>
      <c r="K44" s="7">
        <v>11448000</v>
      </c>
      <c r="L44" s="7">
        <v>11448000</v>
      </c>
      <c r="M44" s="7">
        <v>9063000</v>
      </c>
      <c r="N44" s="7">
        <v>9063000</v>
      </c>
      <c r="O44" s="7"/>
    </row>
    <row r="45" spans="1:15" ht="42.75" x14ac:dyDescent="0.2">
      <c r="A45" s="5" t="s">
        <v>1570</v>
      </c>
      <c r="B45" s="5" t="s">
        <v>298</v>
      </c>
      <c r="C45" s="5" t="s">
        <v>50</v>
      </c>
      <c r="D45" s="6" t="s">
        <v>51</v>
      </c>
      <c r="E45" s="5" t="s">
        <v>1645</v>
      </c>
      <c r="F45" s="5" t="s">
        <v>307</v>
      </c>
      <c r="G45" s="6" t="s">
        <v>308</v>
      </c>
      <c r="H45" s="5" t="s">
        <v>299</v>
      </c>
      <c r="I45" s="5" t="s">
        <v>303</v>
      </c>
      <c r="J45" s="6" t="s">
        <v>1643</v>
      </c>
      <c r="K45" s="7">
        <v>11527500</v>
      </c>
      <c r="L45" s="7">
        <v>11527500</v>
      </c>
      <c r="M45" s="7">
        <v>9142500</v>
      </c>
      <c r="N45" s="7">
        <v>9142500</v>
      </c>
      <c r="O45" s="7"/>
    </row>
    <row r="46" spans="1:15" ht="42.75" x14ac:dyDescent="0.2">
      <c r="A46" s="5" t="s">
        <v>1570</v>
      </c>
      <c r="B46" s="5" t="s">
        <v>298</v>
      </c>
      <c r="C46" s="5" t="s">
        <v>50</v>
      </c>
      <c r="D46" s="6" t="s">
        <v>51</v>
      </c>
      <c r="E46" s="5" t="s">
        <v>1646</v>
      </c>
      <c r="F46" s="5" t="s">
        <v>307</v>
      </c>
      <c r="G46" s="6" t="s">
        <v>308</v>
      </c>
      <c r="H46" s="5" t="s">
        <v>299</v>
      </c>
      <c r="I46" s="5" t="s">
        <v>303</v>
      </c>
      <c r="J46" s="6" t="s">
        <v>1643</v>
      </c>
      <c r="K46" s="7">
        <v>11607000</v>
      </c>
      <c r="L46" s="7">
        <v>11607000</v>
      </c>
      <c r="M46" s="7">
        <v>9222000</v>
      </c>
      <c r="N46" s="7">
        <v>9222000</v>
      </c>
      <c r="O46" s="7"/>
    </row>
    <row r="47" spans="1:15" ht="42.75" x14ac:dyDescent="0.2">
      <c r="A47" s="5" t="s">
        <v>1570</v>
      </c>
      <c r="B47" s="5" t="s">
        <v>298</v>
      </c>
      <c r="C47" s="5" t="s">
        <v>50</v>
      </c>
      <c r="D47" s="6" t="s">
        <v>51</v>
      </c>
      <c r="E47" s="5" t="s">
        <v>1647</v>
      </c>
      <c r="F47" s="5" t="s">
        <v>307</v>
      </c>
      <c r="G47" s="6" t="s">
        <v>308</v>
      </c>
      <c r="H47" s="5" t="s">
        <v>299</v>
      </c>
      <c r="I47" s="5" t="s">
        <v>303</v>
      </c>
      <c r="J47" s="6" t="s">
        <v>1596</v>
      </c>
      <c r="K47" s="7">
        <v>20000000</v>
      </c>
      <c r="L47" s="7">
        <v>20000000</v>
      </c>
      <c r="M47" s="7">
        <v>16000000</v>
      </c>
      <c r="N47" s="7">
        <v>16000000</v>
      </c>
      <c r="O47" s="7"/>
    </row>
    <row r="48" spans="1:15" ht="42.75" x14ac:dyDescent="0.2">
      <c r="A48" s="5" t="s">
        <v>1570</v>
      </c>
      <c r="B48" s="5" t="s">
        <v>298</v>
      </c>
      <c r="C48" s="5" t="s">
        <v>50</v>
      </c>
      <c r="D48" s="6" t="s">
        <v>51</v>
      </c>
      <c r="E48" s="5" t="s">
        <v>1648</v>
      </c>
      <c r="F48" s="5" t="s">
        <v>307</v>
      </c>
      <c r="G48" s="6" t="s">
        <v>308</v>
      </c>
      <c r="H48" s="5" t="s">
        <v>299</v>
      </c>
      <c r="I48" s="5" t="s">
        <v>303</v>
      </c>
      <c r="J48" s="6" t="s">
        <v>1643</v>
      </c>
      <c r="K48" s="7">
        <v>25185600</v>
      </c>
      <c r="L48" s="7">
        <v>25185600</v>
      </c>
      <c r="M48" s="7">
        <v>8861600</v>
      </c>
      <c r="N48" s="7">
        <v>8861600</v>
      </c>
      <c r="O48" s="7"/>
    </row>
    <row r="49" spans="1:15" ht="42.75" x14ac:dyDescent="0.2">
      <c r="A49" s="5" t="s">
        <v>1570</v>
      </c>
      <c r="B49" s="5" t="s">
        <v>298</v>
      </c>
      <c r="C49" s="5" t="s">
        <v>50</v>
      </c>
      <c r="D49" s="6" t="s">
        <v>51</v>
      </c>
      <c r="E49" s="5" t="s">
        <v>1649</v>
      </c>
      <c r="F49" s="5" t="s">
        <v>307</v>
      </c>
      <c r="G49" s="6" t="s">
        <v>308</v>
      </c>
      <c r="H49" s="5" t="s">
        <v>299</v>
      </c>
      <c r="I49" s="5" t="s">
        <v>303</v>
      </c>
      <c r="J49" s="6" t="s">
        <v>1596</v>
      </c>
      <c r="K49" s="7">
        <v>15692933</v>
      </c>
      <c r="L49" s="7">
        <v>15692933</v>
      </c>
      <c r="M49" s="7">
        <v>12511933</v>
      </c>
      <c r="N49" s="7">
        <v>12511933</v>
      </c>
      <c r="O49" s="7"/>
    </row>
    <row r="50" spans="1:15" ht="42.75" x14ac:dyDescent="0.2">
      <c r="A50" s="5" t="s">
        <v>1570</v>
      </c>
      <c r="B50" s="5" t="s">
        <v>298</v>
      </c>
      <c r="C50" s="5" t="s">
        <v>50</v>
      </c>
      <c r="D50" s="6" t="s">
        <v>51</v>
      </c>
      <c r="E50" s="5" t="s">
        <v>1650</v>
      </c>
      <c r="F50" s="5" t="s">
        <v>307</v>
      </c>
      <c r="G50" s="6" t="s">
        <v>308</v>
      </c>
      <c r="H50" s="5" t="s">
        <v>299</v>
      </c>
      <c r="I50" s="5" t="s">
        <v>303</v>
      </c>
      <c r="J50" s="6" t="s">
        <v>1596</v>
      </c>
      <c r="K50" s="7">
        <v>9224900</v>
      </c>
      <c r="L50" s="7">
        <v>9224900</v>
      </c>
      <c r="M50" s="7">
        <v>9224900</v>
      </c>
      <c r="N50" s="7">
        <v>9224900</v>
      </c>
      <c r="O50" s="7"/>
    </row>
    <row r="51" spans="1:15" ht="42.75" x14ac:dyDescent="0.2">
      <c r="A51" s="5" t="s">
        <v>1570</v>
      </c>
      <c r="B51" s="5" t="s">
        <v>298</v>
      </c>
      <c r="C51" s="5" t="s">
        <v>50</v>
      </c>
      <c r="D51" s="6" t="s">
        <v>51</v>
      </c>
      <c r="E51" s="5" t="s">
        <v>1651</v>
      </c>
      <c r="F51" s="5" t="s">
        <v>307</v>
      </c>
      <c r="G51" s="6" t="s">
        <v>308</v>
      </c>
      <c r="H51" s="5" t="s">
        <v>299</v>
      </c>
      <c r="I51" s="5" t="s">
        <v>303</v>
      </c>
      <c r="J51" s="6" t="s">
        <v>1652</v>
      </c>
      <c r="K51" s="7">
        <v>11660000</v>
      </c>
      <c r="L51" s="7">
        <v>11660000</v>
      </c>
      <c r="M51" s="7">
        <v>9328000</v>
      </c>
      <c r="N51" s="7">
        <v>9328000</v>
      </c>
      <c r="O51" s="7"/>
    </row>
    <row r="52" spans="1:15" ht="42.75" x14ac:dyDescent="0.2">
      <c r="A52" s="5" t="s">
        <v>1570</v>
      </c>
      <c r="B52" s="5" t="s">
        <v>298</v>
      </c>
      <c r="C52" s="5" t="s">
        <v>50</v>
      </c>
      <c r="D52" s="6" t="s">
        <v>51</v>
      </c>
      <c r="E52" s="5" t="s">
        <v>1653</v>
      </c>
      <c r="F52" s="5" t="s">
        <v>307</v>
      </c>
      <c r="G52" s="6" t="s">
        <v>308</v>
      </c>
      <c r="H52" s="5" t="s">
        <v>299</v>
      </c>
      <c r="I52" s="5" t="s">
        <v>303</v>
      </c>
      <c r="J52" s="6" t="s">
        <v>1623</v>
      </c>
      <c r="K52" s="7">
        <v>11660000</v>
      </c>
      <c r="L52" s="7">
        <v>11660000</v>
      </c>
      <c r="M52" s="7">
        <v>9328000</v>
      </c>
      <c r="N52" s="7">
        <v>9328000</v>
      </c>
      <c r="O52" s="7"/>
    </row>
    <row r="53" spans="1:15" ht="42.75" x14ac:dyDescent="0.2">
      <c r="A53" s="5" t="s">
        <v>1570</v>
      </c>
      <c r="B53" s="5" t="s">
        <v>298</v>
      </c>
      <c r="C53" s="5" t="s">
        <v>50</v>
      </c>
      <c r="D53" s="6" t="s">
        <v>51</v>
      </c>
      <c r="E53" s="5" t="s">
        <v>1654</v>
      </c>
      <c r="F53" s="5" t="s">
        <v>307</v>
      </c>
      <c r="G53" s="6" t="s">
        <v>308</v>
      </c>
      <c r="H53" s="5" t="s">
        <v>299</v>
      </c>
      <c r="I53" s="5" t="s">
        <v>303</v>
      </c>
      <c r="J53" s="6" t="s">
        <v>1655</v>
      </c>
      <c r="K53" s="7">
        <v>6275200</v>
      </c>
      <c r="L53" s="7">
        <v>6275200</v>
      </c>
      <c r="M53" s="7">
        <v>6275200</v>
      </c>
      <c r="N53" s="7">
        <v>6275200</v>
      </c>
      <c r="O53" s="7"/>
    </row>
    <row r="54" spans="1:15" ht="42.75" x14ac:dyDescent="0.2">
      <c r="A54" s="5" t="s">
        <v>1570</v>
      </c>
      <c r="B54" s="5" t="s">
        <v>298</v>
      </c>
      <c r="C54" s="5" t="s">
        <v>50</v>
      </c>
      <c r="D54" s="6" t="s">
        <v>51</v>
      </c>
      <c r="E54" s="5" t="s">
        <v>1656</v>
      </c>
      <c r="F54" s="5" t="s">
        <v>307</v>
      </c>
      <c r="G54" s="6" t="s">
        <v>308</v>
      </c>
      <c r="H54" s="5" t="s">
        <v>299</v>
      </c>
      <c r="I54" s="5" t="s">
        <v>303</v>
      </c>
      <c r="J54" s="6" t="s">
        <v>1657</v>
      </c>
      <c r="K54" s="7">
        <v>75031000</v>
      </c>
      <c r="L54" s="7">
        <v>75031000</v>
      </c>
      <c r="M54" s="7">
        <v>27284000</v>
      </c>
      <c r="N54" s="7">
        <v>27284000</v>
      </c>
      <c r="O54" s="7"/>
    </row>
    <row r="55" spans="1:15" ht="42.75" x14ac:dyDescent="0.2">
      <c r="A55" s="5" t="s">
        <v>1570</v>
      </c>
      <c r="B55" s="5" t="s">
        <v>298</v>
      </c>
      <c r="C55" s="5" t="s">
        <v>50</v>
      </c>
      <c r="D55" s="6" t="s">
        <v>51</v>
      </c>
      <c r="E55" s="5" t="s">
        <v>1658</v>
      </c>
      <c r="F55" s="5" t="s">
        <v>307</v>
      </c>
      <c r="G55" s="6" t="s">
        <v>308</v>
      </c>
      <c r="H55" s="5" t="s">
        <v>299</v>
      </c>
      <c r="I55" s="5" t="s">
        <v>303</v>
      </c>
      <c r="J55" s="6" t="s">
        <v>1596</v>
      </c>
      <c r="K55" s="7">
        <v>20860800</v>
      </c>
      <c r="L55" s="7">
        <v>20860800</v>
      </c>
      <c r="M55" s="7">
        <v>16514800</v>
      </c>
      <c r="N55" s="7">
        <v>16514800</v>
      </c>
      <c r="O55" s="7"/>
    </row>
    <row r="56" spans="1:15" ht="42.75" x14ac:dyDescent="0.2">
      <c r="A56" s="5" t="s">
        <v>1570</v>
      </c>
      <c r="B56" s="5" t="s">
        <v>298</v>
      </c>
      <c r="C56" s="5" t="s">
        <v>50</v>
      </c>
      <c r="D56" s="6" t="s">
        <v>51</v>
      </c>
      <c r="E56" s="5" t="s">
        <v>1659</v>
      </c>
      <c r="F56" s="5" t="s">
        <v>307</v>
      </c>
      <c r="G56" s="6" t="s">
        <v>308</v>
      </c>
      <c r="H56" s="5" t="s">
        <v>299</v>
      </c>
      <c r="I56" s="5" t="s">
        <v>303</v>
      </c>
      <c r="J56" s="6" t="s">
        <v>1643</v>
      </c>
      <c r="K56" s="7">
        <v>11209500</v>
      </c>
      <c r="L56" s="7">
        <v>11209500</v>
      </c>
      <c r="M56" s="7">
        <v>8824500</v>
      </c>
      <c r="N56" s="7">
        <v>8824500</v>
      </c>
      <c r="O56" s="7"/>
    </row>
    <row r="57" spans="1:15" ht="42.75" x14ac:dyDescent="0.2">
      <c r="A57" s="5" t="s">
        <v>1570</v>
      </c>
      <c r="B57" s="5" t="s">
        <v>298</v>
      </c>
      <c r="C57" s="5" t="s">
        <v>50</v>
      </c>
      <c r="D57" s="6" t="s">
        <v>51</v>
      </c>
      <c r="E57" s="5" t="s">
        <v>1660</v>
      </c>
      <c r="F57" s="5" t="s">
        <v>307</v>
      </c>
      <c r="G57" s="6" t="s">
        <v>308</v>
      </c>
      <c r="H57" s="5" t="s">
        <v>299</v>
      </c>
      <c r="I57" s="5" t="s">
        <v>303</v>
      </c>
      <c r="J57" s="6" t="s">
        <v>1661</v>
      </c>
      <c r="K57" s="7">
        <v>39000000</v>
      </c>
      <c r="L57" s="7">
        <v>39000000</v>
      </c>
      <c r="M57" s="7">
        <v>29250000</v>
      </c>
      <c r="N57" s="7">
        <v>29250000</v>
      </c>
      <c r="O57" s="7"/>
    </row>
    <row r="58" spans="1:15" ht="42.75" x14ac:dyDescent="0.2">
      <c r="A58" s="5" t="s">
        <v>1570</v>
      </c>
      <c r="B58" s="5" t="s">
        <v>298</v>
      </c>
      <c r="C58" s="5" t="s">
        <v>50</v>
      </c>
      <c r="D58" s="6" t="s">
        <v>51</v>
      </c>
      <c r="E58" s="5" t="s">
        <v>1662</v>
      </c>
      <c r="F58" s="5" t="s">
        <v>307</v>
      </c>
      <c r="G58" s="6" t="s">
        <v>308</v>
      </c>
      <c r="H58" s="5" t="s">
        <v>299</v>
      </c>
      <c r="I58" s="5" t="s">
        <v>303</v>
      </c>
      <c r="J58" s="6" t="s">
        <v>1643</v>
      </c>
      <c r="K58" s="7">
        <v>23055000</v>
      </c>
      <c r="L58" s="7">
        <v>23055000</v>
      </c>
      <c r="M58" s="7">
        <v>6360000</v>
      </c>
      <c r="N58" s="7">
        <v>6360000</v>
      </c>
      <c r="O58" s="7"/>
    </row>
    <row r="59" spans="1:15" ht="42.75" x14ac:dyDescent="0.2">
      <c r="A59" s="5" t="s">
        <v>1570</v>
      </c>
      <c r="B59" s="5" t="s">
        <v>298</v>
      </c>
      <c r="C59" s="5" t="s">
        <v>50</v>
      </c>
      <c r="D59" s="6" t="s">
        <v>51</v>
      </c>
      <c r="E59" s="5" t="s">
        <v>1663</v>
      </c>
      <c r="F59" s="5" t="s">
        <v>307</v>
      </c>
      <c r="G59" s="6" t="s">
        <v>308</v>
      </c>
      <c r="H59" s="5" t="s">
        <v>299</v>
      </c>
      <c r="I59" s="5" t="s">
        <v>303</v>
      </c>
      <c r="J59" s="6" t="s">
        <v>1664</v>
      </c>
      <c r="K59" s="7">
        <v>6996000</v>
      </c>
      <c r="L59" s="7">
        <v>6996000</v>
      </c>
      <c r="M59" s="7">
        <v>4664000</v>
      </c>
      <c r="N59" s="7">
        <v>4664000</v>
      </c>
      <c r="O59" s="7"/>
    </row>
    <row r="60" spans="1:15" ht="42.75" x14ac:dyDescent="0.2">
      <c r="A60" s="5" t="s">
        <v>1570</v>
      </c>
      <c r="B60" s="5" t="s">
        <v>298</v>
      </c>
      <c r="C60" s="5" t="s">
        <v>50</v>
      </c>
      <c r="D60" s="6" t="s">
        <v>51</v>
      </c>
      <c r="E60" s="5" t="s">
        <v>1665</v>
      </c>
      <c r="F60" s="5" t="s">
        <v>307</v>
      </c>
      <c r="G60" s="6" t="s">
        <v>308</v>
      </c>
      <c r="H60" s="5" t="s">
        <v>299</v>
      </c>
      <c r="I60" s="5" t="s">
        <v>303</v>
      </c>
      <c r="J60" s="6" t="s">
        <v>1655</v>
      </c>
      <c r="K60" s="7">
        <v>5088000</v>
      </c>
      <c r="L60" s="7">
        <v>5088000</v>
      </c>
      <c r="M60" s="7">
        <v>2544000</v>
      </c>
      <c r="N60" s="7">
        <v>2544000</v>
      </c>
      <c r="O60" s="7"/>
    </row>
    <row r="61" spans="1:15" ht="42.75" x14ac:dyDescent="0.2">
      <c r="A61" s="5" t="s">
        <v>1570</v>
      </c>
      <c r="B61" s="5" t="s">
        <v>298</v>
      </c>
      <c r="C61" s="5" t="s">
        <v>50</v>
      </c>
      <c r="D61" s="6" t="s">
        <v>51</v>
      </c>
      <c r="E61" s="5" t="s">
        <v>1595</v>
      </c>
      <c r="F61" s="5" t="s">
        <v>307</v>
      </c>
      <c r="G61" s="6" t="s">
        <v>308</v>
      </c>
      <c r="H61" s="5" t="s">
        <v>299</v>
      </c>
      <c r="I61" s="5" t="s">
        <v>303</v>
      </c>
      <c r="J61" s="6" t="s">
        <v>1596</v>
      </c>
      <c r="K61" s="7">
        <v>1000000</v>
      </c>
      <c r="L61" s="7">
        <v>1000000</v>
      </c>
      <c r="M61" s="7">
        <v>0</v>
      </c>
      <c r="N61" s="7">
        <v>0</v>
      </c>
      <c r="O61" s="7"/>
    </row>
    <row r="62" spans="1:15" ht="42.75" x14ac:dyDescent="0.2">
      <c r="A62" s="5" t="s">
        <v>1570</v>
      </c>
      <c r="B62" s="5" t="s">
        <v>298</v>
      </c>
      <c r="C62" s="5" t="s">
        <v>50</v>
      </c>
      <c r="D62" s="6" t="s">
        <v>51</v>
      </c>
      <c r="E62" s="5" t="s">
        <v>1622</v>
      </c>
      <c r="F62" s="5" t="s">
        <v>307</v>
      </c>
      <c r="G62" s="6" t="s">
        <v>308</v>
      </c>
      <c r="H62" s="5" t="s">
        <v>299</v>
      </c>
      <c r="I62" s="5" t="s">
        <v>303</v>
      </c>
      <c r="J62" s="6" t="s">
        <v>1623</v>
      </c>
      <c r="K62" s="7">
        <v>1000000</v>
      </c>
      <c r="L62" s="7">
        <v>0</v>
      </c>
      <c r="M62" s="7">
        <v>0</v>
      </c>
      <c r="N62" s="7">
        <v>0</v>
      </c>
      <c r="O62" s="7"/>
    </row>
    <row r="63" spans="1:15" ht="42.75" x14ac:dyDescent="0.2">
      <c r="A63" s="5" t="s">
        <v>1570</v>
      </c>
      <c r="B63" s="5" t="s">
        <v>298</v>
      </c>
      <c r="C63" s="5" t="s">
        <v>50</v>
      </c>
      <c r="D63" s="6" t="s">
        <v>51</v>
      </c>
      <c r="E63" s="5" t="s">
        <v>1624</v>
      </c>
      <c r="F63" s="5" t="s">
        <v>307</v>
      </c>
      <c r="G63" s="6" t="s">
        <v>308</v>
      </c>
      <c r="H63" s="5" t="s">
        <v>299</v>
      </c>
      <c r="I63" s="5" t="s">
        <v>303</v>
      </c>
      <c r="J63" s="6" t="s">
        <v>1625</v>
      </c>
      <c r="K63" s="7">
        <v>1000000</v>
      </c>
      <c r="L63" s="7">
        <v>0</v>
      </c>
      <c r="M63" s="7">
        <v>0</v>
      </c>
      <c r="N63" s="7">
        <v>0</v>
      </c>
      <c r="O63" s="7"/>
    </row>
    <row r="64" spans="1:15" ht="42.75" x14ac:dyDescent="0.2">
      <c r="A64" s="5" t="s">
        <v>1570</v>
      </c>
      <c r="B64" s="5" t="s">
        <v>298</v>
      </c>
      <c r="C64" s="5" t="s">
        <v>50</v>
      </c>
      <c r="D64" s="6" t="s">
        <v>51</v>
      </c>
      <c r="E64" s="5" t="s">
        <v>1626</v>
      </c>
      <c r="F64" s="5" t="s">
        <v>307</v>
      </c>
      <c r="G64" s="6" t="s">
        <v>308</v>
      </c>
      <c r="H64" s="5" t="s">
        <v>299</v>
      </c>
      <c r="I64" s="5" t="s">
        <v>303</v>
      </c>
      <c r="J64" s="6" t="s">
        <v>1596</v>
      </c>
      <c r="K64" s="7">
        <v>1000000</v>
      </c>
      <c r="L64" s="7">
        <v>0</v>
      </c>
      <c r="M64" s="7">
        <v>0</v>
      </c>
      <c r="N64" s="7">
        <v>0</v>
      </c>
      <c r="O64" s="7"/>
    </row>
    <row r="65" spans="1:15" ht="42.75" x14ac:dyDescent="0.2">
      <c r="A65" s="5" t="s">
        <v>1570</v>
      </c>
      <c r="B65" s="5" t="s">
        <v>298</v>
      </c>
      <c r="C65" s="5" t="s">
        <v>50</v>
      </c>
      <c r="D65" s="6" t="s">
        <v>51</v>
      </c>
      <c r="E65" s="5" t="s">
        <v>1627</v>
      </c>
      <c r="F65" s="5" t="s">
        <v>307</v>
      </c>
      <c r="G65" s="6" t="s">
        <v>308</v>
      </c>
      <c r="H65" s="5" t="s">
        <v>299</v>
      </c>
      <c r="I65" s="5" t="s">
        <v>303</v>
      </c>
      <c r="J65" s="6" t="s">
        <v>1596</v>
      </c>
      <c r="K65" s="7">
        <v>1000000</v>
      </c>
      <c r="L65" s="7">
        <v>0</v>
      </c>
      <c r="M65" s="7">
        <v>0</v>
      </c>
      <c r="N65" s="7">
        <v>0</v>
      </c>
      <c r="O65" s="7"/>
    </row>
    <row r="66" spans="1:15" ht="42.75" x14ac:dyDescent="0.2">
      <c r="A66" s="5" t="s">
        <v>1570</v>
      </c>
      <c r="B66" s="5" t="s">
        <v>298</v>
      </c>
      <c r="C66" s="5" t="s">
        <v>50</v>
      </c>
      <c r="D66" s="6" t="s">
        <v>51</v>
      </c>
      <c r="E66" s="5" t="s">
        <v>1628</v>
      </c>
      <c r="F66" s="5" t="s">
        <v>307</v>
      </c>
      <c r="G66" s="6" t="s">
        <v>308</v>
      </c>
      <c r="H66" s="5" t="s">
        <v>299</v>
      </c>
      <c r="I66" s="5" t="s">
        <v>303</v>
      </c>
      <c r="J66" s="6" t="s">
        <v>1629</v>
      </c>
      <c r="K66" s="7">
        <v>1000000</v>
      </c>
      <c r="L66" s="7">
        <v>0</v>
      </c>
      <c r="M66" s="7">
        <v>0</v>
      </c>
      <c r="N66" s="7">
        <v>0</v>
      </c>
      <c r="O66" s="7"/>
    </row>
    <row r="67" spans="1:15" ht="42.75" x14ac:dyDescent="0.2">
      <c r="A67" s="5" t="s">
        <v>1570</v>
      </c>
      <c r="B67" s="5" t="s">
        <v>298</v>
      </c>
      <c r="C67" s="5" t="s">
        <v>50</v>
      </c>
      <c r="D67" s="6" t="s">
        <v>51</v>
      </c>
      <c r="E67" s="5" t="s">
        <v>1666</v>
      </c>
      <c r="F67" s="5" t="s">
        <v>307</v>
      </c>
      <c r="G67" s="6" t="s">
        <v>308</v>
      </c>
      <c r="H67" s="5" t="s">
        <v>299</v>
      </c>
      <c r="I67" s="5" t="s">
        <v>303</v>
      </c>
      <c r="J67" s="6" t="s">
        <v>1596</v>
      </c>
      <c r="K67" s="7">
        <v>24000000</v>
      </c>
      <c r="L67" s="7">
        <v>0</v>
      </c>
      <c r="M67" s="7">
        <v>0</v>
      </c>
      <c r="N67" s="7">
        <v>0</v>
      </c>
      <c r="O67" s="7"/>
    </row>
    <row r="68" spans="1:15" ht="42.75" x14ac:dyDescent="0.2">
      <c r="A68" s="5" t="s">
        <v>1570</v>
      </c>
      <c r="B68" s="5" t="s">
        <v>298</v>
      </c>
      <c r="C68" s="5" t="s">
        <v>50</v>
      </c>
      <c r="D68" s="6" t="s">
        <v>51</v>
      </c>
      <c r="E68" s="5" t="s">
        <v>1667</v>
      </c>
      <c r="F68" s="5" t="s">
        <v>307</v>
      </c>
      <c r="G68" s="6" t="s">
        <v>308</v>
      </c>
      <c r="H68" s="5" t="s">
        <v>299</v>
      </c>
      <c r="I68" s="5" t="s">
        <v>303</v>
      </c>
      <c r="J68" s="6" t="s">
        <v>1668</v>
      </c>
      <c r="K68" s="7">
        <v>15264000</v>
      </c>
      <c r="L68" s="7">
        <v>0</v>
      </c>
      <c r="M68" s="7">
        <v>0</v>
      </c>
      <c r="N68" s="7">
        <v>0</v>
      </c>
      <c r="O68" s="7"/>
    </row>
    <row r="69" spans="1:15" ht="42.75" x14ac:dyDescent="0.2">
      <c r="A69" s="5" t="s">
        <v>1570</v>
      </c>
      <c r="B69" s="5" t="s">
        <v>298</v>
      </c>
      <c r="C69" s="5" t="s">
        <v>50</v>
      </c>
      <c r="D69" s="6" t="s">
        <v>51</v>
      </c>
      <c r="E69" s="5" t="s">
        <v>1669</v>
      </c>
      <c r="F69" s="5" t="s">
        <v>307</v>
      </c>
      <c r="G69" s="6" t="s">
        <v>308</v>
      </c>
      <c r="H69" s="5" t="s">
        <v>299</v>
      </c>
      <c r="I69" s="5" t="s">
        <v>303</v>
      </c>
      <c r="J69" s="6" t="s">
        <v>1643</v>
      </c>
      <c r="K69" s="7">
        <v>11925000</v>
      </c>
      <c r="L69" s="7">
        <v>0</v>
      </c>
      <c r="M69" s="7">
        <v>0</v>
      </c>
      <c r="N69" s="7">
        <v>0</v>
      </c>
      <c r="O69" s="7"/>
    </row>
    <row r="70" spans="1:15" ht="42.75" x14ac:dyDescent="0.2">
      <c r="A70" s="5" t="s">
        <v>1570</v>
      </c>
      <c r="B70" s="5" t="s">
        <v>298</v>
      </c>
      <c r="C70" s="5" t="s">
        <v>50</v>
      </c>
      <c r="D70" s="6" t="s">
        <v>51</v>
      </c>
      <c r="E70" s="5" t="s">
        <v>1670</v>
      </c>
      <c r="F70" s="5" t="s">
        <v>307</v>
      </c>
      <c r="G70" s="6" t="s">
        <v>308</v>
      </c>
      <c r="H70" s="5" t="s">
        <v>299</v>
      </c>
      <c r="I70" s="5" t="s">
        <v>303</v>
      </c>
      <c r="J70" s="6" t="s">
        <v>1643</v>
      </c>
      <c r="K70" s="7">
        <v>11925000</v>
      </c>
      <c r="L70" s="7">
        <v>0</v>
      </c>
      <c r="M70" s="7">
        <v>0</v>
      </c>
      <c r="N70" s="7">
        <v>0</v>
      </c>
      <c r="O70" s="7"/>
    </row>
    <row r="71" spans="1:15" ht="42.75" x14ac:dyDescent="0.2">
      <c r="A71" s="5" t="s">
        <v>1570</v>
      </c>
      <c r="B71" s="5" t="s">
        <v>298</v>
      </c>
      <c r="C71" s="5" t="s">
        <v>50</v>
      </c>
      <c r="D71" s="6" t="s">
        <v>51</v>
      </c>
      <c r="E71" s="5" t="s">
        <v>1671</v>
      </c>
      <c r="F71" s="5" t="s">
        <v>307</v>
      </c>
      <c r="G71" s="6" t="s">
        <v>308</v>
      </c>
      <c r="H71" s="5" t="s">
        <v>299</v>
      </c>
      <c r="I71" s="5" t="s">
        <v>303</v>
      </c>
      <c r="J71" s="6" t="s">
        <v>1643</v>
      </c>
      <c r="K71" s="7">
        <v>13117500</v>
      </c>
      <c r="L71" s="7">
        <v>0</v>
      </c>
      <c r="M71" s="7">
        <v>0</v>
      </c>
      <c r="N71" s="7">
        <v>0</v>
      </c>
      <c r="O71" s="7"/>
    </row>
    <row r="72" spans="1:15" ht="42.75" x14ac:dyDescent="0.2">
      <c r="A72" s="5" t="s">
        <v>1570</v>
      </c>
      <c r="B72" s="5" t="s">
        <v>298</v>
      </c>
      <c r="C72" s="5" t="s">
        <v>50</v>
      </c>
      <c r="D72" s="6" t="s">
        <v>51</v>
      </c>
      <c r="E72" s="5" t="s">
        <v>1672</v>
      </c>
      <c r="F72" s="5" t="s">
        <v>307</v>
      </c>
      <c r="G72" s="6" t="s">
        <v>308</v>
      </c>
      <c r="H72" s="5" t="s">
        <v>299</v>
      </c>
      <c r="I72" s="5" t="s">
        <v>303</v>
      </c>
      <c r="J72" s="6" t="s">
        <v>1643</v>
      </c>
      <c r="K72" s="7">
        <v>11925000</v>
      </c>
      <c r="L72" s="7">
        <v>0</v>
      </c>
      <c r="M72" s="7">
        <v>0</v>
      </c>
      <c r="N72" s="7">
        <v>0</v>
      </c>
      <c r="O72" s="7"/>
    </row>
    <row r="73" spans="1:15" ht="42.75" x14ac:dyDescent="0.2">
      <c r="A73" s="5" t="s">
        <v>1570</v>
      </c>
      <c r="B73" s="5" t="s">
        <v>298</v>
      </c>
      <c r="C73" s="5" t="s">
        <v>50</v>
      </c>
      <c r="D73" s="6" t="s">
        <v>51</v>
      </c>
      <c r="E73" s="5" t="s">
        <v>1673</v>
      </c>
      <c r="F73" s="5" t="s">
        <v>307</v>
      </c>
      <c r="G73" s="6" t="s">
        <v>308</v>
      </c>
      <c r="H73" s="5" t="s">
        <v>299</v>
      </c>
      <c r="I73" s="5" t="s">
        <v>303</v>
      </c>
      <c r="J73" s="6" t="s">
        <v>1674</v>
      </c>
      <c r="K73" s="7">
        <v>13992000</v>
      </c>
      <c r="L73" s="7">
        <v>0</v>
      </c>
      <c r="M73" s="7">
        <v>0</v>
      </c>
      <c r="N73" s="7">
        <v>0</v>
      </c>
      <c r="O73" s="7"/>
    </row>
    <row r="74" spans="1:15" ht="42.75" x14ac:dyDescent="0.2">
      <c r="A74" s="5" t="s">
        <v>1570</v>
      </c>
      <c r="B74" s="5" t="s">
        <v>298</v>
      </c>
      <c r="C74" s="5" t="s">
        <v>50</v>
      </c>
      <c r="D74" s="6" t="s">
        <v>51</v>
      </c>
      <c r="E74" s="5" t="s">
        <v>1675</v>
      </c>
      <c r="F74" s="5" t="s">
        <v>307</v>
      </c>
      <c r="G74" s="6" t="s">
        <v>308</v>
      </c>
      <c r="H74" s="5" t="s">
        <v>299</v>
      </c>
      <c r="I74" s="5" t="s">
        <v>303</v>
      </c>
      <c r="J74" s="6" t="s">
        <v>1674</v>
      </c>
      <c r="K74" s="7">
        <v>17490000</v>
      </c>
      <c r="L74" s="7">
        <v>0</v>
      </c>
      <c r="M74" s="7">
        <v>0</v>
      </c>
      <c r="N74" s="7">
        <v>0</v>
      </c>
      <c r="O74" s="7"/>
    </row>
    <row r="75" spans="1:15" ht="42.75" x14ac:dyDescent="0.2">
      <c r="A75" s="5" t="s">
        <v>1570</v>
      </c>
      <c r="B75" s="5" t="s">
        <v>298</v>
      </c>
      <c r="C75" s="5" t="s">
        <v>50</v>
      </c>
      <c r="D75" s="6" t="s">
        <v>51</v>
      </c>
      <c r="E75" s="5" t="s">
        <v>1676</v>
      </c>
      <c r="F75" s="5" t="s">
        <v>307</v>
      </c>
      <c r="G75" s="6" t="s">
        <v>308</v>
      </c>
      <c r="H75" s="5" t="s">
        <v>299</v>
      </c>
      <c r="I75" s="5" t="s">
        <v>303</v>
      </c>
      <c r="J75" s="6" t="s">
        <v>1652</v>
      </c>
      <c r="K75" s="7">
        <v>13992000</v>
      </c>
      <c r="L75" s="7">
        <v>0</v>
      </c>
      <c r="M75" s="7">
        <v>0</v>
      </c>
      <c r="N75" s="7">
        <v>0</v>
      </c>
      <c r="O75" s="7"/>
    </row>
    <row r="76" spans="1:15" ht="42.75" x14ac:dyDescent="0.2">
      <c r="A76" s="5" t="s">
        <v>1570</v>
      </c>
      <c r="B76" s="5" t="s">
        <v>298</v>
      </c>
      <c r="C76" s="5" t="s">
        <v>50</v>
      </c>
      <c r="D76" s="6" t="s">
        <v>51</v>
      </c>
      <c r="E76" s="5" t="s">
        <v>1677</v>
      </c>
      <c r="F76" s="5" t="s">
        <v>307</v>
      </c>
      <c r="G76" s="6" t="s">
        <v>308</v>
      </c>
      <c r="H76" s="5" t="s">
        <v>299</v>
      </c>
      <c r="I76" s="5" t="s">
        <v>303</v>
      </c>
      <c r="J76" s="6" t="s">
        <v>1655</v>
      </c>
      <c r="K76" s="7">
        <v>13992000</v>
      </c>
      <c r="L76" s="7">
        <v>0</v>
      </c>
      <c r="M76" s="7">
        <v>0</v>
      </c>
      <c r="N76" s="7">
        <v>0</v>
      </c>
      <c r="O76" s="7"/>
    </row>
    <row r="77" spans="1:15" ht="42.75" x14ac:dyDescent="0.2">
      <c r="A77" s="5" t="s">
        <v>1570</v>
      </c>
      <c r="B77" s="5" t="s">
        <v>328</v>
      </c>
      <c r="C77" s="5" t="s">
        <v>315</v>
      </c>
      <c r="D77" s="6" t="s">
        <v>316</v>
      </c>
      <c r="E77" s="5" t="s">
        <v>1678</v>
      </c>
      <c r="F77" s="5" t="s">
        <v>331</v>
      </c>
      <c r="G77" s="6" t="s">
        <v>324</v>
      </c>
      <c r="H77" s="5" t="s">
        <v>317</v>
      </c>
      <c r="I77" s="5" t="s">
        <v>321</v>
      </c>
      <c r="J77" s="6" t="s">
        <v>1679</v>
      </c>
      <c r="K77" s="7">
        <v>2245942813</v>
      </c>
      <c r="L77" s="7">
        <v>2245942813</v>
      </c>
      <c r="M77" s="7">
        <v>0</v>
      </c>
      <c r="N77" s="7">
        <v>0</v>
      </c>
      <c r="O77" s="7"/>
    </row>
    <row r="78" spans="1:15" ht="42.75" x14ac:dyDescent="0.2">
      <c r="A78" s="5" t="s">
        <v>1570</v>
      </c>
      <c r="B78" s="5" t="s">
        <v>336</v>
      </c>
      <c r="C78" s="5" t="s">
        <v>50</v>
      </c>
      <c r="D78" s="6" t="s">
        <v>51</v>
      </c>
      <c r="E78" s="5" t="s">
        <v>1680</v>
      </c>
      <c r="F78" s="5" t="s">
        <v>339</v>
      </c>
      <c r="G78" s="6" t="s">
        <v>340</v>
      </c>
      <c r="H78" s="5" t="s">
        <v>299</v>
      </c>
      <c r="I78" s="5" t="s">
        <v>337</v>
      </c>
      <c r="J78" s="6" t="s">
        <v>1681</v>
      </c>
      <c r="K78" s="7">
        <v>43142000</v>
      </c>
      <c r="L78" s="7">
        <v>43142000</v>
      </c>
      <c r="M78" s="7">
        <v>19610000</v>
      </c>
      <c r="N78" s="7">
        <v>19610000</v>
      </c>
      <c r="O78" s="7"/>
    </row>
    <row r="79" spans="1:15" ht="42.75" x14ac:dyDescent="0.2">
      <c r="A79" s="5" t="s">
        <v>1570</v>
      </c>
      <c r="B79" s="5" t="s">
        <v>336</v>
      </c>
      <c r="C79" s="5" t="s">
        <v>50</v>
      </c>
      <c r="D79" s="6" t="s">
        <v>51</v>
      </c>
      <c r="E79" s="5" t="s">
        <v>1682</v>
      </c>
      <c r="F79" s="5" t="s">
        <v>339</v>
      </c>
      <c r="G79" s="6" t="s">
        <v>340</v>
      </c>
      <c r="H79" s="5" t="s">
        <v>299</v>
      </c>
      <c r="I79" s="5" t="s">
        <v>337</v>
      </c>
      <c r="J79" s="6" t="s">
        <v>1683</v>
      </c>
      <c r="K79" s="7">
        <v>72292000</v>
      </c>
      <c r="L79" s="7">
        <v>72292000</v>
      </c>
      <c r="M79" s="7">
        <v>26288000</v>
      </c>
      <c r="N79" s="7">
        <v>26288000</v>
      </c>
      <c r="O79" s="7"/>
    </row>
    <row r="80" spans="1:15" ht="42.75" x14ac:dyDescent="0.2">
      <c r="A80" s="5" t="s">
        <v>1570</v>
      </c>
      <c r="B80" s="5" t="s">
        <v>336</v>
      </c>
      <c r="C80" s="5" t="s">
        <v>50</v>
      </c>
      <c r="D80" s="6" t="s">
        <v>51</v>
      </c>
      <c r="E80" s="5" t="s">
        <v>1684</v>
      </c>
      <c r="F80" s="5" t="s">
        <v>339</v>
      </c>
      <c r="G80" s="6" t="s">
        <v>340</v>
      </c>
      <c r="H80" s="5" t="s">
        <v>299</v>
      </c>
      <c r="I80" s="5" t="s">
        <v>337</v>
      </c>
      <c r="J80" s="6" t="s">
        <v>1681</v>
      </c>
      <c r="K80" s="7">
        <v>43142000</v>
      </c>
      <c r="L80" s="7">
        <v>43142000</v>
      </c>
      <c r="M80" s="7">
        <v>19610000</v>
      </c>
      <c r="N80" s="7">
        <v>15688000</v>
      </c>
      <c r="O80" s="7"/>
    </row>
    <row r="81" spans="1:15" ht="42.75" x14ac:dyDescent="0.2">
      <c r="A81" s="5" t="s">
        <v>1570</v>
      </c>
      <c r="B81" s="5" t="s">
        <v>336</v>
      </c>
      <c r="C81" s="5" t="s">
        <v>50</v>
      </c>
      <c r="D81" s="6" t="s">
        <v>51</v>
      </c>
      <c r="E81" s="5" t="s">
        <v>1685</v>
      </c>
      <c r="F81" s="5" t="s">
        <v>339</v>
      </c>
      <c r="G81" s="6" t="s">
        <v>340</v>
      </c>
      <c r="H81" s="5" t="s">
        <v>299</v>
      </c>
      <c r="I81" s="5" t="s">
        <v>337</v>
      </c>
      <c r="J81" s="6" t="s">
        <v>1686</v>
      </c>
      <c r="K81" s="7">
        <v>25970000</v>
      </c>
      <c r="L81" s="7">
        <v>25970000</v>
      </c>
      <c r="M81" s="7">
        <v>25970000</v>
      </c>
      <c r="N81" s="7">
        <v>20776000</v>
      </c>
      <c r="O81" s="7"/>
    </row>
    <row r="82" spans="1:15" ht="42.75" x14ac:dyDescent="0.2">
      <c r="A82" s="5" t="s">
        <v>1570</v>
      </c>
      <c r="B82" s="5" t="s">
        <v>336</v>
      </c>
      <c r="C82" s="5" t="s">
        <v>50</v>
      </c>
      <c r="D82" s="6" t="s">
        <v>51</v>
      </c>
      <c r="E82" s="5" t="s">
        <v>1687</v>
      </c>
      <c r="F82" s="5" t="s">
        <v>339</v>
      </c>
      <c r="G82" s="6" t="s">
        <v>340</v>
      </c>
      <c r="H82" s="5" t="s">
        <v>299</v>
      </c>
      <c r="I82" s="5" t="s">
        <v>337</v>
      </c>
      <c r="J82" s="6" t="s">
        <v>1688</v>
      </c>
      <c r="K82" s="7">
        <v>21730000</v>
      </c>
      <c r="L82" s="7">
        <v>21730000</v>
      </c>
      <c r="M82" s="7">
        <v>17384000</v>
      </c>
      <c r="N82" s="7">
        <v>17384000</v>
      </c>
      <c r="O82" s="7"/>
    </row>
    <row r="83" spans="1:15" ht="42.75" x14ac:dyDescent="0.2">
      <c r="A83" s="5" t="s">
        <v>1570</v>
      </c>
      <c r="B83" s="5" t="s">
        <v>336</v>
      </c>
      <c r="C83" s="5" t="s">
        <v>50</v>
      </c>
      <c r="D83" s="6" t="s">
        <v>51</v>
      </c>
      <c r="E83" s="5" t="s">
        <v>1689</v>
      </c>
      <c r="F83" s="5" t="s">
        <v>339</v>
      </c>
      <c r="G83" s="6" t="s">
        <v>340</v>
      </c>
      <c r="H83" s="5" t="s">
        <v>299</v>
      </c>
      <c r="I83" s="5" t="s">
        <v>337</v>
      </c>
      <c r="J83" s="6" t="s">
        <v>1690</v>
      </c>
      <c r="K83" s="7">
        <v>11660000</v>
      </c>
      <c r="L83" s="7">
        <v>11660000</v>
      </c>
      <c r="M83" s="7">
        <v>9328000</v>
      </c>
      <c r="N83" s="7">
        <v>9328000</v>
      </c>
      <c r="O83" s="7"/>
    </row>
    <row r="84" spans="1:15" ht="42.75" x14ac:dyDescent="0.2">
      <c r="A84" s="5" t="s">
        <v>1570</v>
      </c>
      <c r="B84" s="5" t="s">
        <v>336</v>
      </c>
      <c r="C84" s="5" t="s">
        <v>50</v>
      </c>
      <c r="D84" s="6" t="s">
        <v>51</v>
      </c>
      <c r="E84" s="5" t="s">
        <v>1691</v>
      </c>
      <c r="F84" s="5" t="s">
        <v>339</v>
      </c>
      <c r="G84" s="6" t="s">
        <v>340</v>
      </c>
      <c r="H84" s="5" t="s">
        <v>299</v>
      </c>
      <c r="I84" s="5" t="s">
        <v>337</v>
      </c>
      <c r="J84" s="6" t="s">
        <v>1692</v>
      </c>
      <c r="K84" s="7">
        <v>35000000</v>
      </c>
      <c r="L84" s="7">
        <v>35000000</v>
      </c>
      <c r="M84" s="7">
        <v>28000000</v>
      </c>
      <c r="N84" s="7">
        <v>28000000</v>
      </c>
      <c r="O84" s="7"/>
    </row>
    <row r="85" spans="1:15" ht="42.75" x14ac:dyDescent="0.2">
      <c r="A85" s="5" t="s">
        <v>1570</v>
      </c>
      <c r="B85" s="5" t="s">
        <v>336</v>
      </c>
      <c r="C85" s="5" t="s">
        <v>50</v>
      </c>
      <c r="D85" s="6" t="s">
        <v>51</v>
      </c>
      <c r="E85" s="5" t="s">
        <v>1693</v>
      </c>
      <c r="F85" s="5" t="s">
        <v>339</v>
      </c>
      <c r="G85" s="6" t="s">
        <v>340</v>
      </c>
      <c r="H85" s="5" t="s">
        <v>299</v>
      </c>
      <c r="I85" s="5" t="s">
        <v>337</v>
      </c>
      <c r="J85" s="6" t="s">
        <v>1694</v>
      </c>
      <c r="K85" s="7">
        <v>11750000</v>
      </c>
      <c r="L85" s="7">
        <v>11750000</v>
      </c>
      <c r="M85" s="7">
        <v>9250000</v>
      </c>
      <c r="N85" s="7">
        <v>9250000</v>
      </c>
      <c r="O85" s="7"/>
    </row>
    <row r="86" spans="1:15" ht="42.75" x14ac:dyDescent="0.2">
      <c r="A86" s="5" t="s">
        <v>1570</v>
      </c>
      <c r="B86" s="5" t="s">
        <v>336</v>
      </c>
      <c r="C86" s="5" t="s">
        <v>50</v>
      </c>
      <c r="D86" s="6" t="s">
        <v>51</v>
      </c>
      <c r="E86" s="5" t="s">
        <v>1695</v>
      </c>
      <c r="F86" s="5" t="s">
        <v>339</v>
      </c>
      <c r="G86" s="6" t="s">
        <v>340</v>
      </c>
      <c r="H86" s="5" t="s">
        <v>299</v>
      </c>
      <c r="I86" s="5" t="s">
        <v>337</v>
      </c>
      <c r="J86" s="6" t="s">
        <v>1696</v>
      </c>
      <c r="K86" s="7">
        <v>40000000</v>
      </c>
      <c r="L86" s="7">
        <v>40000000</v>
      </c>
      <c r="M86" s="7">
        <v>32000000</v>
      </c>
      <c r="N86" s="7">
        <v>32000000</v>
      </c>
      <c r="O86" s="7"/>
    </row>
    <row r="87" spans="1:15" ht="42.75" x14ac:dyDescent="0.2">
      <c r="A87" s="5" t="s">
        <v>1570</v>
      </c>
      <c r="B87" s="5" t="s">
        <v>336</v>
      </c>
      <c r="C87" s="5" t="s">
        <v>50</v>
      </c>
      <c r="D87" s="6" t="s">
        <v>51</v>
      </c>
      <c r="E87" s="5" t="s">
        <v>1697</v>
      </c>
      <c r="F87" s="5" t="s">
        <v>339</v>
      </c>
      <c r="G87" s="6" t="s">
        <v>340</v>
      </c>
      <c r="H87" s="5" t="s">
        <v>299</v>
      </c>
      <c r="I87" s="5" t="s">
        <v>337</v>
      </c>
      <c r="J87" s="6" t="s">
        <v>1698</v>
      </c>
      <c r="K87" s="7">
        <v>30000000</v>
      </c>
      <c r="L87" s="7">
        <v>30000000</v>
      </c>
      <c r="M87" s="7">
        <v>24000000</v>
      </c>
      <c r="N87" s="7">
        <v>24000000</v>
      </c>
      <c r="O87" s="7"/>
    </row>
    <row r="88" spans="1:15" ht="42.75" x14ac:dyDescent="0.2">
      <c r="A88" s="5" t="s">
        <v>1570</v>
      </c>
      <c r="B88" s="5" t="s">
        <v>336</v>
      </c>
      <c r="C88" s="5" t="s">
        <v>50</v>
      </c>
      <c r="D88" s="6" t="s">
        <v>51</v>
      </c>
      <c r="E88" s="5" t="s">
        <v>1699</v>
      </c>
      <c r="F88" s="5" t="s">
        <v>339</v>
      </c>
      <c r="G88" s="6" t="s">
        <v>340</v>
      </c>
      <c r="H88" s="5" t="s">
        <v>299</v>
      </c>
      <c r="I88" s="5" t="s">
        <v>337</v>
      </c>
      <c r="J88" s="6" t="s">
        <v>1700</v>
      </c>
      <c r="K88" s="7">
        <v>15000000</v>
      </c>
      <c r="L88" s="7">
        <v>15000000</v>
      </c>
      <c r="M88" s="7">
        <v>15000000</v>
      </c>
      <c r="N88" s="7">
        <v>15000000</v>
      </c>
      <c r="O88" s="7"/>
    </row>
    <row r="89" spans="1:15" ht="42.75" x14ac:dyDescent="0.2">
      <c r="A89" s="5" t="s">
        <v>1570</v>
      </c>
      <c r="B89" s="5" t="s">
        <v>336</v>
      </c>
      <c r="C89" s="5" t="s">
        <v>50</v>
      </c>
      <c r="D89" s="6" t="s">
        <v>51</v>
      </c>
      <c r="E89" s="5" t="s">
        <v>1701</v>
      </c>
      <c r="F89" s="5" t="s">
        <v>339</v>
      </c>
      <c r="G89" s="6" t="s">
        <v>340</v>
      </c>
      <c r="H89" s="5" t="s">
        <v>299</v>
      </c>
      <c r="I89" s="5" t="s">
        <v>337</v>
      </c>
      <c r="J89" s="6" t="s">
        <v>1702</v>
      </c>
      <c r="K89" s="7">
        <v>12333333</v>
      </c>
      <c r="L89" s="7">
        <v>12333333</v>
      </c>
      <c r="M89" s="7">
        <v>9833333</v>
      </c>
      <c r="N89" s="7">
        <v>9833333</v>
      </c>
      <c r="O89" s="7"/>
    </row>
    <row r="90" spans="1:15" ht="42.75" x14ac:dyDescent="0.2">
      <c r="A90" s="5" t="s">
        <v>1570</v>
      </c>
      <c r="B90" s="5" t="s">
        <v>336</v>
      </c>
      <c r="C90" s="5" t="s">
        <v>50</v>
      </c>
      <c r="D90" s="6" t="s">
        <v>51</v>
      </c>
      <c r="E90" s="5" t="s">
        <v>1703</v>
      </c>
      <c r="F90" s="5" t="s">
        <v>339</v>
      </c>
      <c r="G90" s="6" t="s">
        <v>340</v>
      </c>
      <c r="H90" s="5" t="s">
        <v>299</v>
      </c>
      <c r="I90" s="5" t="s">
        <v>337</v>
      </c>
      <c r="J90" s="6" t="s">
        <v>1690</v>
      </c>
      <c r="K90" s="7">
        <v>11660000</v>
      </c>
      <c r="L90" s="7">
        <v>11660000</v>
      </c>
      <c r="M90" s="7">
        <v>9328000</v>
      </c>
      <c r="N90" s="7">
        <v>9328000</v>
      </c>
      <c r="O90" s="7"/>
    </row>
    <row r="91" spans="1:15" ht="42.75" x14ac:dyDescent="0.2">
      <c r="A91" s="5" t="s">
        <v>1570</v>
      </c>
      <c r="B91" s="5" t="s">
        <v>336</v>
      </c>
      <c r="C91" s="5" t="s">
        <v>50</v>
      </c>
      <c r="D91" s="6" t="s">
        <v>51</v>
      </c>
      <c r="E91" s="5" t="s">
        <v>1704</v>
      </c>
      <c r="F91" s="5" t="s">
        <v>339</v>
      </c>
      <c r="G91" s="6" t="s">
        <v>340</v>
      </c>
      <c r="H91" s="5" t="s">
        <v>299</v>
      </c>
      <c r="I91" s="5" t="s">
        <v>337</v>
      </c>
      <c r="J91" s="6" t="s">
        <v>1705</v>
      </c>
      <c r="K91" s="7">
        <v>19610000</v>
      </c>
      <c r="L91" s="7">
        <v>19610000</v>
      </c>
      <c r="M91" s="7">
        <v>8889867</v>
      </c>
      <c r="N91" s="7">
        <v>7844000</v>
      </c>
      <c r="O91" s="7"/>
    </row>
    <row r="92" spans="1:15" ht="42.75" x14ac:dyDescent="0.2">
      <c r="A92" s="5" t="s">
        <v>1570</v>
      </c>
      <c r="B92" s="5" t="s">
        <v>336</v>
      </c>
      <c r="C92" s="5" t="s">
        <v>50</v>
      </c>
      <c r="D92" s="6" t="s">
        <v>51</v>
      </c>
      <c r="E92" s="5" t="s">
        <v>1706</v>
      </c>
      <c r="F92" s="5" t="s">
        <v>339</v>
      </c>
      <c r="G92" s="6" t="s">
        <v>340</v>
      </c>
      <c r="H92" s="5" t="s">
        <v>299</v>
      </c>
      <c r="I92" s="5" t="s">
        <v>337</v>
      </c>
      <c r="J92" s="6" t="s">
        <v>1707</v>
      </c>
      <c r="K92" s="7">
        <v>25400000</v>
      </c>
      <c r="L92" s="7">
        <v>25400000</v>
      </c>
      <c r="M92" s="7">
        <v>19400000</v>
      </c>
      <c r="N92" s="7">
        <v>19400000</v>
      </c>
      <c r="O92" s="7"/>
    </row>
    <row r="93" spans="1:15" ht="42.75" x14ac:dyDescent="0.2">
      <c r="A93" s="5" t="s">
        <v>1570</v>
      </c>
      <c r="B93" s="5" t="s">
        <v>336</v>
      </c>
      <c r="C93" s="5" t="s">
        <v>50</v>
      </c>
      <c r="D93" s="6" t="s">
        <v>51</v>
      </c>
      <c r="E93" s="5" t="s">
        <v>1708</v>
      </c>
      <c r="F93" s="5" t="s">
        <v>339</v>
      </c>
      <c r="G93" s="6" t="s">
        <v>340</v>
      </c>
      <c r="H93" s="5" t="s">
        <v>299</v>
      </c>
      <c r="I93" s="5" t="s">
        <v>337</v>
      </c>
      <c r="J93" s="6" t="s">
        <v>1709</v>
      </c>
      <c r="K93" s="7">
        <v>35000000</v>
      </c>
      <c r="L93" s="7">
        <v>35000000</v>
      </c>
      <c r="M93" s="7">
        <v>28000000</v>
      </c>
      <c r="N93" s="7">
        <v>28000000</v>
      </c>
      <c r="O93" s="7"/>
    </row>
    <row r="94" spans="1:15" ht="42.75" x14ac:dyDescent="0.2">
      <c r="A94" s="5" t="s">
        <v>1570</v>
      </c>
      <c r="B94" s="5" t="s">
        <v>336</v>
      </c>
      <c r="C94" s="5" t="s">
        <v>50</v>
      </c>
      <c r="D94" s="6" t="s">
        <v>51</v>
      </c>
      <c r="E94" s="5" t="s">
        <v>1710</v>
      </c>
      <c r="F94" s="5" t="s">
        <v>339</v>
      </c>
      <c r="G94" s="6" t="s">
        <v>340</v>
      </c>
      <c r="H94" s="5" t="s">
        <v>299</v>
      </c>
      <c r="I94" s="5" t="s">
        <v>337</v>
      </c>
      <c r="J94" s="6" t="s">
        <v>1698</v>
      </c>
      <c r="K94" s="7">
        <v>18666667</v>
      </c>
      <c r="L94" s="7">
        <v>18666667</v>
      </c>
      <c r="M94" s="7">
        <v>14666667</v>
      </c>
      <c r="N94" s="7">
        <v>14666667</v>
      </c>
      <c r="O94" s="7"/>
    </row>
    <row r="95" spans="1:15" ht="42.75" x14ac:dyDescent="0.2">
      <c r="A95" s="5" t="s">
        <v>1570</v>
      </c>
      <c r="B95" s="5" t="s">
        <v>336</v>
      </c>
      <c r="C95" s="5" t="s">
        <v>50</v>
      </c>
      <c r="D95" s="6" t="s">
        <v>51</v>
      </c>
      <c r="E95" s="5" t="s">
        <v>1711</v>
      </c>
      <c r="F95" s="5" t="s">
        <v>339</v>
      </c>
      <c r="G95" s="6" t="s">
        <v>340</v>
      </c>
      <c r="H95" s="5" t="s">
        <v>299</v>
      </c>
      <c r="I95" s="5" t="s">
        <v>337</v>
      </c>
      <c r="J95" s="6" t="s">
        <v>1712</v>
      </c>
      <c r="K95" s="7">
        <v>9200000</v>
      </c>
      <c r="L95" s="7">
        <v>9200000</v>
      </c>
      <c r="M95" s="7">
        <v>7200000</v>
      </c>
      <c r="N95" s="7">
        <v>7200000</v>
      </c>
      <c r="O95" s="7"/>
    </row>
    <row r="96" spans="1:15" ht="42.75" x14ac:dyDescent="0.2">
      <c r="A96" s="5" t="s">
        <v>1570</v>
      </c>
      <c r="B96" s="5" t="s">
        <v>336</v>
      </c>
      <c r="C96" s="5" t="s">
        <v>50</v>
      </c>
      <c r="D96" s="6" t="s">
        <v>51</v>
      </c>
      <c r="E96" s="5" t="s">
        <v>1713</v>
      </c>
      <c r="F96" s="5" t="s">
        <v>339</v>
      </c>
      <c r="G96" s="6" t="s">
        <v>340</v>
      </c>
      <c r="H96" s="5" t="s">
        <v>299</v>
      </c>
      <c r="I96" s="5" t="s">
        <v>337</v>
      </c>
      <c r="J96" s="6" t="s">
        <v>1714</v>
      </c>
      <c r="K96" s="7">
        <v>60000000</v>
      </c>
      <c r="L96" s="7">
        <v>60000000</v>
      </c>
      <c r="M96" s="7">
        <v>18000000</v>
      </c>
      <c r="N96" s="7">
        <v>18000000</v>
      </c>
      <c r="O96" s="7"/>
    </row>
    <row r="97" spans="1:15" ht="42.75" x14ac:dyDescent="0.2">
      <c r="A97" s="5" t="s">
        <v>1570</v>
      </c>
      <c r="B97" s="5" t="s">
        <v>336</v>
      </c>
      <c r="C97" s="5" t="s">
        <v>50</v>
      </c>
      <c r="D97" s="6" t="s">
        <v>51</v>
      </c>
      <c r="E97" s="5" t="s">
        <v>1715</v>
      </c>
      <c r="F97" s="5" t="s">
        <v>339</v>
      </c>
      <c r="G97" s="6" t="s">
        <v>340</v>
      </c>
      <c r="H97" s="5" t="s">
        <v>299</v>
      </c>
      <c r="I97" s="5" t="s">
        <v>337</v>
      </c>
      <c r="J97" s="6" t="s">
        <v>1716</v>
      </c>
      <c r="K97" s="7">
        <v>17466667</v>
      </c>
      <c r="L97" s="7">
        <v>17466667</v>
      </c>
      <c r="M97" s="7">
        <v>13466667</v>
      </c>
      <c r="N97" s="7">
        <v>13466667</v>
      </c>
      <c r="O97" s="7"/>
    </row>
    <row r="98" spans="1:15" ht="42.75" x14ac:dyDescent="0.2">
      <c r="A98" s="5" t="s">
        <v>1570</v>
      </c>
      <c r="B98" s="5" t="s">
        <v>336</v>
      </c>
      <c r="C98" s="5" t="s">
        <v>50</v>
      </c>
      <c r="D98" s="6" t="s">
        <v>51</v>
      </c>
      <c r="E98" s="5" t="s">
        <v>1717</v>
      </c>
      <c r="F98" s="5" t="s">
        <v>339</v>
      </c>
      <c r="G98" s="6" t="s">
        <v>340</v>
      </c>
      <c r="H98" s="5" t="s">
        <v>299</v>
      </c>
      <c r="I98" s="5" t="s">
        <v>337</v>
      </c>
      <c r="J98" s="6" t="s">
        <v>1718</v>
      </c>
      <c r="K98" s="7">
        <v>51666667</v>
      </c>
      <c r="L98" s="7">
        <v>51666667</v>
      </c>
      <c r="M98" s="7">
        <v>16666667</v>
      </c>
      <c r="N98" s="7">
        <v>16666667</v>
      </c>
      <c r="O98" s="7"/>
    </row>
    <row r="99" spans="1:15" ht="42.75" x14ac:dyDescent="0.2">
      <c r="A99" s="5" t="s">
        <v>1570</v>
      </c>
      <c r="B99" s="5" t="s">
        <v>336</v>
      </c>
      <c r="C99" s="5" t="s">
        <v>50</v>
      </c>
      <c r="D99" s="6" t="s">
        <v>51</v>
      </c>
      <c r="E99" s="5" t="s">
        <v>1719</v>
      </c>
      <c r="F99" s="5" t="s">
        <v>339</v>
      </c>
      <c r="G99" s="6" t="s">
        <v>340</v>
      </c>
      <c r="H99" s="5" t="s">
        <v>299</v>
      </c>
      <c r="I99" s="5" t="s">
        <v>337</v>
      </c>
      <c r="J99" s="6" t="s">
        <v>1720</v>
      </c>
      <c r="K99" s="7">
        <v>8000000</v>
      </c>
      <c r="L99" s="7">
        <v>8000000</v>
      </c>
      <c r="M99" s="7">
        <v>6000000</v>
      </c>
      <c r="N99" s="7">
        <v>6000000</v>
      </c>
      <c r="O99" s="7"/>
    </row>
    <row r="100" spans="1:15" ht="42.75" x14ac:dyDescent="0.2">
      <c r="A100" s="5" t="s">
        <v>1570</v>
      </c>
      <c r="B100" s="5" t="s">
        <v>336</v>
      </c>
      <c r="C100" s="5" t="s">
        <v>50</v>
      </c>
      <c r="D100" s="6" t="s">
        <v>51</v>
      </c>
      <c r="E100" s="5" t="s">
        <v>1721</v>
      </c>
      <c r="F100" s="5" t="s">
        <v>339</v>
      </c>
      <c r="G100" s="6" t="s">
        <v>340</v>
      </c>
      <c r="H100" s="5" t="s">
        <v>299</v>
      </c>
      <c r="I100" s="5" t="s">
        <v>337</v>
      </c>
      <c r="J100" s="6" t="s">
        <v>1722</v>
      </c>
      <c r="K100" s="7">
        <v>7500000</v>
      </c>
      <c r="L100" s="7">
        <v>7500000</v>
      </c>
      <c r="M100" s="7">
        <v>5000000</v>
      </c>
      <c r="N100" s="7">
        <v>5000000</v>
      </c>
      <c r="O100" s="7"/>
    </row>
    <row r="101" spans="1:15" ht="42.75" x14ac:dyDescent="0.2">
      <c r="A101" s="5" t="s">
        <v>1570</v>
      </c>
      <c r="B101" s="5" t="s">
        <v>336</v>
      </c>
      <c r="C101" s="5" t="s">
        <v>50</v>
      </c>
      <c r="D101" s="6" t="s">
        <v>51</v>
      </c>
      <c r="E101" s="5" t="s">
        <v>1723</v>
      </c>
      <c r="F101" s="5" t="s">
        <v>339</v>
      </c>
      <c r="G101" s="6" t="s">
        <v>340</v>
      </c>
      <c r="H101" s="5" t="s">
        <v>299</v>
      </c>
      <c r="I101" s="5" t="s">
        <v>337</v>
      </c>
      <c r="J101" s="6" t="s">
        <v>1724</v>
      </c>
      <c r="K101" s="7">
        <v>16666667</v>
      </c>
      <c r="L101" s="7">
        <v>16666667</v>
      </c>
      <c r="M101" s="7">
        <v>1666667</v>
      </c>
      <c r="N101" s="7">
        <v>0</v>
      </c>
      <c r="O101" s="7"/>
    </row>
    <row r="102" spans="1:15" ht="42.75" x14ac:dyDescent="0.2">
      <c r="A102" s="5" t="s">
        <v>1570</v>
      </c>
      <c r="B102" s="5" t="s">
        <v>336</v>
      </c>
      <c r="C102" s="5" t="s">
        <v>50</v>
      </c>
      <c r="D102" s="6" t="s">
        <v>51</v>
      </c>
      <c r="E102" s="5" t="s">
        <v>1725</v>
      </c>
      <c r="F102" s="5" t="s">
        <v>339</v>
      </c>
      <c r="G102" s="6" t="s">
        <v>340</v>
      </c>
      <c r="H102" s="5" t="s">
        <v>299</v>
      </c>
      <c r="I102" s="5" t="s">
        <v>337</v>
      </c>
      <c r="J102" s="6" t="s">
        <v>1726</v>
      </c>
      <c r="K102" s="7">
        <v>33564000</v>
      </c>
      <c r="L102" s="7">
        <v>0</v>
      </c>
      <c r="M102" s="7">
        <v>0</v>
      </c>
      <c r="N102" s="7">
        <v>0</v>
      </c>
      <c r="O102" s="7"/>
    </row>
    <row r="103" spans="1:15" ht="42.75" x14ac:dyDescent="0.2">
      <c r="A103" s="5" t="s">
        <v>1570</v>
      </c>
      <c r="B103" s="5" t="s">
        <v>336</v>
      </c>
      <c r="C103" s="5" t="s">
        <v>50</v>
      </c>
      <c r="D103" s="6" t="s">
        <v>51</v>
      </c>
      <c r="E103" s="5" t="s">
        <v>1727</v>
      </c>
      <c r="F103" s="5" t="s">
        <v>339</v>
      </c>
      <c r="G103" s="6" t="s">
        <v>340</v>
      </c>
      <c r="H103" s="5" t="s">
        <v>299</v>
      </c>
      <c r="I103" s="5" t="s">
        <v>337</v>
      </c>
      <c r="J103" s="6" t="s">
        <v>1728</v>
      </c>
      <c r="K103" s="7">
        <v>48000000</v>
      </c>
      <c r="L103" s="7">
        <v>0</v>
      </c>
      <c r="M103" s="7">
        <v>0</v>
      </c>
      <c r="N103" s="7">
        <v>0</v>
      </c>
      <c r="O103" s="7"/>
    </row>
    <row r="104" spans="1:15" ht="42.75" x14ac:dyDescent="0.2">
      <c r="A104" s="5" t="s">
        <v>1570</v>
      </c>
      <c r="B104" s="5" t="s">
        <v>348</v>
      </c>
      <c r="C104" s="5" t="s">
        <v>50</v>
      </c>
      <c r="D104" s="6" t="s">
        <v>51</v>
      </c>
      <c r="E104" s="5" t="s">
        <v>1729</v>
      </c>
      <c r="F104" s="5" t="s">
        <v>351</v>
      </c>
      <c r="G104" s="6" t="s">
        <v>352</v>
      </c>
      <c r="H104" s="5" t="s">
        <v>299</v>
      </c>
      <c r="I104" s="5" t="s">
        <v>349</v>
      </c>
      <c r="J104" s="6" t="s">
        <v>1730</v>
      </c>
      <c r="K104" s="7">
        <v>11214800</v>
      </c>
      <c r="L104" s="7">
        <v>11214800</v>
      </c>
      <c r="M104" s="7">
        <v>8776800</v>
      </c>
      <c r="N104" s="7">
        <v>8776800</v>
      </c>
      <c r="O104" s="7"/>
    </row>
    <row r="105" spans="1:15" ht="42.75" x14ac:dyDescent="0.2">
      <c r="A105" s="5" t="s">
        <v>1570</v>
      </c>
      <c r="B105" s="5" t="s">
        <v>348</v>
      </c>
      <c r="C105" s="5" t="s">
        <v>50</v>
      </c>
      <c r="D105" s="6" t="s">
        <v>51</v>
      </c>
      <c r="E105" s="5" t="s">
        <v>1731</v>
      </c>
      <c r="F105" s="5" t="s">
        <v>351</v>
      </c>
      <c r="G105" s="6" t="s">
        <v>352</v>
      </c>
      <c r="H105" s="5" t="s">
        <v>299</v>
      </c>
      <c r="I105" s="5" t="s">
        <v>349</v>
      </c>
      <c r="J105" s="6" t="s">
        <v>1732</v>
      </c>
      <c r="K105" s="7">
        <v>39858000</v>
      </c>
      <c r="L105" s="7">
        <v>39858000</v>
      </c>
      <c r="M105" s="7">
        <v>9285700</v>
      </c>
      <c r="N105" s="7">
        <v>9285700</v>
      </c>
      <c r="O105" s="7"/>
    </row>
    <row r="106" spans="1:15" ht="42.75" x14ac:dyDescent="0.2">
      <c r="A106" s="5" t="s">
        <v>1570</v>
      </c>
      <c r="B106" s="5" t="s">
        <v>361</v>
      </c>
      <c r="C106" s="5" t="s">
        <v>50</v>
      </c>
      <c r="D106" s="6" t="s">
        <v>51</v>
      </c>
      <c r="E106" s="5" t="s">
        <v>1733</v>
      </c>
      <c r="F106" s="5" t="s">
        <v>368</v>
      </c>
      <c r="G106" s="6" t="s">
        <v>369</v>
      </c>
      <c r="H106" s="5" t="s">
        <v>362</v>
      </c>
      <c r="I106" s="5" t="s">
        <v>366</v>
      </c>
      <c r="J106" s="6" t="s">
        <v>1734</v>
      </c>
      <c r="K106" s="7">
        <v>215000000</v>
      </c>
      <c r="L106" s="7">
        <v>0</v>
      </c>
      <c r="M106" s="7">
        <v>0</v>
      </c>
      <c r="N106" s="7">
        <v>0</v>
      </c>
      <c r="O106" s="7"/>
    </row>
    <row r="107" spans="1:15" ht="42.75" x14ac:dyDescent="0.2">
      <c r="A107" s="5" t="s">
        <v>1570</v>
      </c>
      <c r="B107" s="5" t="s">
        <v>389</v>
      </c>
      <c r="C107" s="5" t="s">
        <v>50</v>
      </c>
      <c r="D107" s="6" t="s">
        <v>51</v>
      </c>
      <c r="E107" s="5" t="s">
        <v>1735</v>
      </c>
      <c r="F107" s="5" t="s">
        <v>394</v>
      </c>
      <c r="G107" s="6" t="s">
        <v>395</v>
      </c>
      <c r="H107" s="5" t="s">
        <v>299</v>
      </c>
      <c r="I107" s="5" t="s">
        <v>392</v>
      </c>
      <c r="J107" s="6" t="s">
        <v>1736</v>
      </c>
      <c r="K107" s="7">
        <v>17256800</v>
      </c>
      <c r="L107" s="7">
        <v>17256800</v>
      </c>
      <c r="M107" s="7">
        <v>13758800</v>
      </c>
      <c r="N107" s="7">
        <v>13758800</v>
      </c>
      <c r="O107" s="7"/>
    </row>
    <row r="108" spans="1:15" ht="42.75" x14ac:dyDescent="0.2">
      <c r="A108" s="5" t="s">
        <v>1570</v>
      </c>
      <c r="B108" s="5" t="s">
        <v>389</v>
      </c>
      <c r="C108" s="5" t="s">
        <v>50</v>
      </c>
      <c r="D108" s="6" t="s">
        <v>51</v>
      </c>
      <c r="E108" s="5" t="s">
        <v>1737</v>
      </c>
      <c r="F108" s="5" t="s">
        <v>394</v>
      </c>
      <c r="G108" s="6" t="s">
        <v>395</v>
      </c>
      <c r="H108" s="5" t="s">
        <v>299</v>
      </c>
      <c r="I108" s="5" t="s">
        <v>392</v>
      </c>
      <c r="J108" s="6" t="s">
        <v>1738</v>
      </c>
      <c r="K108" s="7">
        <v>23187500</v>
      </c>
      <c r="L108" s="7">
        <v>23187500</v>
      </c>
      <c r="M108" s="7">
        <v>18550000</v>
      </c>
      <c r="N108" s="7">
        <v>18550000</v>
      </c>
      <c r="O108" s="7"/>
    </row>
    <row r="109" spans="1:15" ht="42.75" x14ac:dyDescent="0.2">
      <c r="A109" s="5" t="s">
        <v>1570</v>
      </c>
      <c r="B109" s="5" t="s">
        <v>389</v>
      </c>
      <c r="C109" s="5" t="s">
        <v>50</v>
      </c>
      <c r="D109" s="6" t="s">
        <v>51</v>
      </c>
      <c r="E109" s="5" t="s">
        <v>1739</v>
      </c>
      <c r="F109" s="5" t="s">
        <v>394</v>
      </c>
      <c r="G109" s="6" t="s">
        <v>395</v>
      </c>
      <c r="H109" s="5" t="s">
        <v>299</v>
      </c>
      <c r="I109" s="5" t="s">
        <v>392</v>
      </c>
      <c r="J109" s="6" t="s">
        <v>1740</v>
      </c>
      <c r="K109" s="7">
        <v>38478000</v>
      </c>
      <c r="L109" s="7">
        <v>38478000</v>
      </c>
      <c r="M109" s="7">
        <v>13992000</v>
      </c>
      <c r="N109" s="7">
        <v>13992000</v>
      </c>
      <c r="O109" s="7"/>
    </row>
    <row r="110" spans="1:15" ht="42.75" x14ac:dyDescent="0.2">
      <c r="A110" s="5" t="s">
        <v>1570</v>
      </c>
      <c r="B110" s="5" t="s">
        <v>389</v>
      </c>
      <c r="C110" s="5" t="s">
        <v>50</v>
      </c>
      <c r="D110" s="6" t="s">
        <v>51</v>
      </c>
      <c r="E110" s="5" t="s">
        <v>1741</v>
      </c>
      <c r="F110" s="5" t="s">
        <v>394</v>
      </c>
      <c r="G110" s="6" t="s">
        <v>395</v>
      </c>
      <c r="H110" s="5" t="s">
        <v>299</v>
      </c>
      <c r="I110" s="5" t="s">
        <v>392</v>
      </c>
      <c r="J110" s="6" t="s">
        <v>1742</v>
      </c>
      <c r="K110" s="7">
        <v>7560000</v>
      </c>
      <c r="L110" s="7">
        <v>7560000</v>
      </c>
      <c r="M110" s="7">
        <v>7560000</v>
      </c>
      <c r="N110" s="7">
        <v>7560000</v>
      </c>
      <c r="O110" s="7"/>
    </row>
    <row r="111" spans="1:15" ht="42.75" x14ac:dyDescent="0.2">
      <c r="A111" s="5" t="s">
        <v>1570</v>
      </c>
      <c r="B111" s="5" t="s">
        <v>389</v>
      </c>
      <c r="C111" s="5" t="s">
        <v>50</v>
      </c>
      <c r="D111" s="6" t="s">
        <v>51</v>
      </c>
      <c r="E111" s="5" t="s">
        <v>1743</v>
      </c>
      <c r="F111" s="5" t="s">
        <v>394</v>
      </c>
      <c r="G111" s="6" t="s">
        <v>395</v>
      </c>
      <c r="H111" s="5" t="s">
        <v>299</v>
      </c>
      <c r="I111" s="5" t="s">
        <v>392</v>
      </c>
      <c r="J111" s="6" t="s">
        <v>1744</v>
      </c>
      <c r="K111" s="7">
        <v>10400000</v>
      </c>
      <c r="L111" s="7">
        <v>10400000</v>
      </c>
      <c r="M111" s="7">
        <v>7300000</v>
      </c>
      <c r="N111" s="7">
        <v>7300000</v>
      </c>
      <c r="O111" s="7"/>
    </row>
    <row r="112" spans="1:15" ht="42.75" x14ac:dyDescent="0.2">
      <c r="A112" s="5" t="s">
        <v>1570</v>
      </c>
      <c r="B112" s="5" t="s">
        <v>399</v>
      </c>
      <c r="C112" s="5" t="s">
        <v>400</v>
      </c>
      <c r="D112" s="6" t="s">
        <v>401</v>
      </c>
      <c r="E112" s="5" t="s">
        <v>1745</v>
      </c>
      <c r="F112" s="5" t="s">
        <v>394</v>
      </c>
      <c r="G112" s="6" t="s">
        <v>395</v>
      </c>
      <c r="H112" s="5" t="s">
        <v>299</v>
      </c>
      <c r="I112" s="5" t="s">
        <v>392</v>
      </c>
      <c r="J112" s="6" t="s">
        <v>1746</v>
      </c>
      <c r="K112" s="7">
        <v>18000000</v>
      </c>
      <c r="L112" s="7">
        <v>16420998.220000001</v>
      </c>
      <c r="M112" s="7">
        <v>16420998.220000001</v>
      </c>
      <c r="N112" s="7">
        <v>16420998.220000001</v>
      </c>
      <c r="O112" s="7"/>
    </row>
    <row r="113" spans="1:15" ht="42.75" x14ac:dyDescent="0.2">
      <c r="A113" s="5" t="s">
        <v>1570</v>
      </c>
      <c r="B113" s="5" t="s">
        <v>402</v>
      </c>
      <c r="C113" s="5" t="s">
        <v>50</v>
      </c>
      <c r="D113" s="6" t="s">
        <v>51</v>
      </c>
      <c r="E113" s="5" t="s">
        <v>1747</v>
      </c>
      <c r="F113" s="5" t="s">
        <v>394</v>
      </c>
      <c r="G113" s="6" t="s">
        <v>395</v>
      </c>
      <c r="H113" s="5" t="s">
        <v>299</v>
      </c>
      <c r="I113" s="5" t="s">
        <v>392</v>
      </c>
      <c r="J113" s="6" t="s">
        <v>1748</v>
      </c>
      <c r="K113" s="7">
        <v>21200000</v>
      </c>
      <c r="L113" s="7">
        <v>21200000</v>
      </c>
      <c r="M113" s="7">
        <v>16960000</v>
      </c>
      <c r="N113" s="7">
        <v>16960000</v>
      </c>
      <c r="O113" s="7"/>
    </row>
    <row r="114" spans="1:15" ht="42.75" x14ac:dyDescent="0.2">
      <c r="A114" s="5" t="s">
        <v>1570</v>
      </c>
      <c r="B114" s="5" t="s">
        <v>402</v>
      </c>
      <c r="C114" s="5" t="s">
        <v>50</v>
      </c>
      <c r="D114" s="6" t="s">
        <v>51</v>
      </c>
      <c r="E114" s="5" t="s">
        <v>1749</v>
      </c>
      <c r="F114" s="5" t="s">
        <v>394</v>
      </c>
      <c r="G114" s="6" t="s">
        <v>395</v>
      </c>
      <c r="H114" s="5" t="s">
        <v>299</v>
      </c>
      <c r="I114" s="5" t="s">
        <v>392</v>
      </c>
      <c r="J114" s="6" t="s">
        <v>1750</v>
      </c>
      <c r="K114" s="7">
        <v>15000000</v>
      </c>
      <c r="L114" s="7">
        <v>15000000</v>
      </c>
      <c r="M114" s="7">
        <v>15000000</v>
      </c>
      <c r="N114" s="7">
        <v>15000000</v>
      </c>
      <c r="O114" s="7"/>
    </row>
    <row r="115" spans="1:15" ht="42.75" x14ac:dyDescent="0.2">
      <c r="A115" s="5" t="s">
        <v>1570</v>
      </c>
      <c r="B115" s="5" t="s">
        <v>402</v>
      </c>
      <c r="C115" s="5" t="s">
        <v>50</v>
      </c>
      <c r="D115" s="6" t="s">
        <v>51</v>
      </c>
      <c r="E115" s="5" t="s">
        <v>1751</v>
      </c>
      <c r="F115" s="5" t="s">
        <v>394</v>
      </c>
      <c r="G115" s="6" t="s">
        <v>395</v>
      </c>
      <c r="H115" s="5" t="s">
        <v>299</v>
      </c>
      <c r="I115" s="5" t="s">
        <v>392</v>
      </c>
      <c r="J115" s="6" t="s">
        <v>1752</v>
      </c>
      <c r="K115" s="7">
        <v>11783667</v>
      </c>
      <c r="L115" s="7">
        <v>11783667</v>
      </c>
      <c r="M115" s="7">
        <v>9345667</v>
      </c>
      <c r="N115" s="7">
        <v>9345667</v>
      </c>
      <c r="O115" s="7"/>
    </row>
    <row r="116" spans="1:15" ht="42.75" x14ac:dyDescent="0.2">
      <c r="A116" s="5" t="s">
        <v>1570</v>
      </c>
      <c r="B116" s="5" t="s">
        <v>402</v>
      </c>
      <c r="C116" s="5" t="s">
        <v>50</v>
      </c>
      <c r="D116" s="6" t="s">
        <v>51</v>
      </c>
      <c r="E116" s="5" t="s">
        <v>1753</v>
      </c>
      <c r="F116" s="5" t="s">
        <v>394</v>
      </c>
      <c r="G116" s="6" t="s">
        <v>395</v>
      </c>
      <c r="H116" s="5" t="s">
        <v>299</v>
      </c>
      <c r="I116" s="5" t="s">
        <v>392</v>
      </c>
      <c r="J116" s="6" t="s">
        <v>1754</v>
      </c>
      <c r="K116" s="7">
        <v>16790400</v>
      </c>
      <c r="L116" s="7">
        <v>16790400</v>
      </c>
      <c r="M116" s="7">
        <v>0</v>
      </c>
      <c r="N116" s="7">
        <v>0</v>
      </c>
      <c r="O116" s="7"/>
    </row>
    <row r="117" spans="1:15" ht="42.75" x14ac:dyDescent="0.2">
      <c r="A117" s="5" t="s">
        <v>1570</v>
      </c>
      <c r="B117" s="5" t="s">
        <v>402</v>
      </c>
      <c r="C117" s="5" t="s">
        <v>50</v>
      </c>
      <c r="D117" s="6" t="s">
        <v>51</v>
      </c>
      <c r="E117" s="5" t="s">
        <v>1755</v>
      </c>
      <c r="F117" s="5" t="s">
        <v>394</v>
      </c>
      <c r="G117" s="6" t="s">
        <v>395</v>
      </c>
      <c r="H117" s="5" t="s">
        <v>299</v>
      </c>
      <c r="I117" s="5" t="s">
        <v>392</v>
      </c>
      <c r="J117" s="6" t="s">
        <v>1756</v>
      </c>
      <c r="K117" s="7">
        <v>12942600</v>
      </c>
      <c r="L117" s="7">
        <v>12942600</v>
      </c>
      <c r="M117" s="7">
        <v>9444600</v>
      </c>
      <c r="N117" s="7">
        <v>9444600</v>
      </c>
      <c r="O117" s="7"/>
    </row>
    <row r="118" spans="1:15" ht="42.75" x14ac:dyDescent="0.2">
      <c r="A118" s="5" t="s">
        <v>1570</v>
      </c>
      <c r="B118" s="5" t="s">
        <v>402</v>
      </c>
      <c r="C118" s="5" t="s">
        <v>50</v>
      </c>
      <c r="D118" s="6" t="s">
        <v>51</v>
      </c>
      <c r="E118" s="5" t="s">
        <v>1757</v>
      </c>
      <c r="F118" s="5" t="s">
        <v>394</v>
      </c>
      <c r="G118" s="6" t="s">
        <v>395</v>
      </c>
      <c r="H118" s="5" t="s">
        <v>299</v>
      </c>
      <c r="I118" s="5" t="s">
        <v>392</v>
      </c>
      <c r="J118" s="6" t="s">
        <v>1758</v>
      </c>
      <c r="K118" s="7">
        <v>14800000</v>
      </c>
      <c r="L118" s="7">
        <v>14800000</v>
      </c>
      <c r="M118" s="7">
        <v>10800000</v>
      </c>
      <c r="N118" s="7">
        <v>10800000</v>
      </c>
      <c r="O118" s="7"/>
    </row>
    <row r="119" spans="1:15" ht="42.75" x14ac:dyDescent="0.2">
      <c r="A119" s="5" t="s">
        <v>1570</v>
      </c>
      <c r="B119" s="5" t="s">
        <v>402</v>
      </c>
      <c r="C119" s="5" t="s">
        <v>50</v>
      </c>
      <c r="D119" s="6" t="s">
        <v>51</v>
      </c>
      <c r="E119" s="5" t="s">
        <v>1759</v>
      </c>
      <c r="F119" s="5" t="s">
        <v>394</v>
      </c>
      <c r="G119" s="6" t="s">
        <v>395</v>
      </c>
      <c r="H119" s="5" t="s">
        <v>299</v>
      </c>
      <c r="I119" s="5" t="s">
        <v>392</v>
      </c>
      <c r="J119" s="6" t="s">
        <v>1760</v>
      </c>
      <c r="K119" s="7">
        <v>17808000</v>
      </c>
      <c r="L119" s="7">
        <v>17808000</v>
      </c>
      <c r="M119" s="7">
        <v>1272000</v>
      </c>
      <c r="N119" s="7">
        <v>1272000</v>
      </c>
      <c r="O119" s="7"/>
    </row>
    <row r="120" spans="1:15" ht="42.75" x14ac:dyDescent="0.2">
      <c r="A120" s="5" t="s">
        <v>1570</v>
      </c>
      <c r="B120" s="5" t="s">
        <v>402</v>
      </c>
      <c r="C120" s="5" t="s">
        <v>50</v>
      </c>
      <c r="D120" s="6" t="s">
        <v>51</v>
      </c>
      <c r="E120" s="5" t="s">
        <v>1761</v>
      </c>
      <c r="F120" s="5" t="s">
        <v>394</v>
      </c>
      <c r="G120" s="6" t="s">
        <v>395</v>
      </c>
      <c r="H120" s="5" t="s">
        <v>299</v>
      </c>
      <c r="I120" s="5" t="s">
        <v>392</v>
      </c>
      <c r="J120" s="6" t="s">
        <v>1742</v>
      </c>
      <c r="K120" s="7">
        <v>19226667</v>
      </c>
      <c r="L120" s="7">
        <v>19226667</v>
      </c>
      <c r="M120" s="7">
        <v>0</v>
      </c>
      <c r="N120" s="7">
        <v>0</v>
      </c>
      <c r="O120" s="7"/>
    </row>
    <row r="121" spans="1:15" ht="42.75" x14ac:dyDescent="0.2">
      <c r="A121" s="5" t="s">
        <v>1570</v>
      </c>
      <c r="B121" s="5" t="s">
        <v>405</v>
      </c>
      <c r="C121" s="5" t="s">
        <v>376</v>
      </c>
      <c r="D121" s="6" t="s">
        <v>377</v>
      </c>
      <c r="E121" s="5" t="s">
        <v>1762</v>
      </c>
      <c r="F121" s="5" t="s">
        <v>394</v>
      </c>
      <c r="G121" s="6" t="s">
        <v>395</v>
      </c>
      <c r="H121" s="5" t="s">
        <v>299</v>
      </c>
      <c r="I121" s="5" t="s">
        <v>392</v>
      </c>
      <c r="J121" s="6" t="s">
        <v>1763</v>
      </c>
      <c r="K121" s="7">
        <v>20000000</v>
      </c>
      <c r="L121" s="7">
        <v>20000000</v>
      </c>
      <c r="M121" s="7">
        <v>0</v>
      </c>
      <c r="N121" s="7">
        <v>0</v>
      </c>
      <c r="O121" s="7"/>
    </row>
    <row r="122" spans="1:15" ht="42.75" x14ac:dyDescent="0.2">
      <c r="A122" s="5" t="s">
        <v>1570</v>
      </c>
      <c r="B122" s="5" t="s">
        <v>417</v>
      </c>
      <c r="C122" s="5" t="s">
        <v>418</v>
      </c>
      <c r="D122" s="6" t="s">
        <v>419</v>
      </c>
      <c r="E122" s="5" t="s">
        <v>1764</v>
      </c>
      <c r="F122" s="5" t="s">
        <v>394</v>
      </c>
      <c r="G122" s="6" t="s">
        <v>395</v>
      </c>
      <c r="H122" s="5" t="s">
        <v>299</v>
      </c>
      <c r="I122" s="5" t="s">
        <v>392</v>
      </c>
      <c r="J122" s="6" t="s">
        <v>1765</v>
      </c>
      <c r="K122" s="7">
        <v>40000000</v>
      </c>
      <c r="L122" s="7">
        <v>5851333</v>
      </c>
      <c r="M122" s="7">
        <v>5851333</v>
      </c>
      <c r="N122" s="7">
        <v>5851333</v>
      </c>
      <c r="O122" s="7"/>
    </row>
    <row r="123" spans="1:15" ht="42.75" x14ac:dyDescent="0.2">
      <c r="A123" s="5" t="s">
        <v>1570</v>
      </c>
      <c r="B123" s="5" t="s">
        <v>417</v>
      </c>
      <c r="C123" s="5" t="s">
        <v>418</v>
      </c>
      <c r="D123" s="6" t="s">
        <v>419</v>
      </c>
      <c r="E123" s="5" t="s">
        <v>1766</v>
      </c>
      <c r="F123" s="5" t="s">
        <v>394</v>
      </c>
      <c r="G123" s="6" t="s">
        <v>395</v>
      </c>
      <c r="H123" s="5" t="s">
        <v>299</v>
      </c>
      <c r="I123" s="5" t="s">
        <v>392</v>
      </c>
      <c r="J123" s="6" t="s">
        <v>1767</v>
      </c>
      <c r="K123" s="7">
        <v>219926846</v>
      </c>
      <c r="L123" s="7">
        <v>0</v>
      </c>
      <c r="M123" s="7">
        <v>0</v>
      </c>
      <c r="N123" s="7">
        <v>0</v>
      </c>
      <c r="O123" s="7"/>
    </row>
    <row r="124" spans="1:15" ht="57" x14ac:dyDescent="0.2">
      <c r="A124" s="5" t="s">
        <v>1570</v>
      </c>
      <c r="B124" s="5" t="s">
        <v>437</v>
      </c>
      <c r="C124" s="5" t="s">
        <v>438</v>
      </c>
      <c r="D124" s="6" t="s">
        <v>439</v>
      </c>
      <c r="E124" s="5" t="s">
        <v>1571</v>
      </c>
      <c r="F124" s="5" t="s">
        <v>448</v>
      </c>
      <c r="G124" s="6" t="s">
        <v>449</v>
      </c>
      <c r="H124" s="5" t="s">
        <v>440</v>
      </c>
      <c r="I124" s="5" t="s">
        <v>444</v>
      </c>
      <c r="J124" s="6" t="s">
        <v>1572</v>
      </c>
      <c r="K124" s="7">
        <v>12000000</v>
      </c>
      <c r="L124" s="7">
        <v>12000000</v>
      </c>
      <c r="M124" s="7">
        <v>12000000</v>
      </c>
      <c r="N124" s="7">
        <v>12000000</v>
      </c>
      <c r="O124" s="7"/>
    </row>
    <row r="125" spans="1:15" ht="57" x14ac:dyDescent="0.2">
      <c r="A125" s="5" t="s">
        <v>1570</v>
      </c>
      <c r="B125" s="5" t="s">
        <v>437</v>
      </c>
      <c r="C125" s="5" t="s">
        <v>438</v>
      </c>
      <c r="D125" s="6" t="s">
        <v>439</v>
      </c>
      <c r="E125" s="5" t="s">
        <v>1768</v>
      </c>
      <c r="F125" s="5" t="s">
        <v>448</v>
      </c>
      <c r="G125" s="6" t="s">
        <v>449</v>
      </c>
      <c r="H125" s="5" t="s">
        <v>440</v>
      </c>
      <c r="I125" s="5" t="s">
        <v>444</v>
      </c>
      <c r="J125" s="6" t="s">
        <v>1769</v>
      </c>
      <c r="K125" s="7">
        <v>20634667</v>
      </c>
      <c r="L125" s="7">
        <v>20634667</v>
      </c>
      <c r="M125" s="7">
        <v>16394667</v>
      </c>
      <c r="N125" s="7">
        <v>16394667</v>
      </c>
      <c r="O125" s="7"/>
    </row>
    <row r="126" spans="1:15" ht="57" x14ac:dyDescent="0.2">
      <c r="A126" s="5" t="s">
        <v>1570</v>
      </c>
      <c r="B126" s="5" t="s">
        <v>437</v>
      </c>
      <c r="C126" s="5" t="s">
        <v>438</v>
      </c>
      <c r="D126" s="6" t="s">
        <v>439</v>
      </c>
      <c r="E126" s="5" t="s">
        <v>1770</v>
      </c>
      <c r="F126" s="5" t="s">
        <v>448</v>
      </c>
      <c r="G126" s="6" t="s">
        <v>449</v>
      </c>
      <c r="H126" s="5" t="s">
        <v>440</v>
      </c>
      <c r="I126" s="5" t="s">
        <v>444</v>
      </c>
      <c r="J126" s="6" t="s">
        <v>1771</v>
      </c>
      <c r="K126" s="7">
        <v>2700000000</v>
      </c>
      <c r="L126" s="7">
        <v>2111258728.4400001</v>
      </c>
      <c r="M126" s="7">
        <v>2111258728.4300001</v>
      </c>
      <c r="N126" s="7">
        <v>2111258728.4300001</v>
      </c>
      <c r="O126" s="7"/>
    </row>
    <row r="127" spans="1:15" ht="57" x14ac:dyDescent="0.2">
      <c r="A127" s="5" t="s">
        <v>1570</v>
      </c>
      <c r="B127" s="5" t="s">
        <v>437</v>
      </c>
      <c r="C127" s="5" t="s">
        <v>438</v>
      </c>
      <c r="D127" s="6" t="s">
        <v>439</v>
      </c>
      <c r="E127" s="5" t="s">
        <v>1772</v>
      </c>
      <c r="F127" s="5" t="s">
        <v>448</v>
      </c>
      <c r="G127" s="6" t="s">
        <v>449</v>
      </c>
      <c r="H127" s="5" t="s">
        <v>440</v>
      </c>
      <c r="I127" s="5" t="s">
        <v>444</v>
      </c>
      <c r="J127" s="6" t="s">
        <v>1773</v>
      </c>
      <c r="K127" s="7">
        <v>14186333</v>
      </c>
      <c r="L127" s="7">
        <v>14186333</v>
      </c>
      <c r="M127" s="7">
        <v>11271333</v>
      </c>
      <c r="N127" s="7">
        <v>11271333</v>
      </c>
      <c r="O127" s="7"/>
    </row>
    <row r="128" spans="1:15" ht="57" x14ac:dyDescent="0.2">
      <c r="A128" s="5" t="s">
        <v>1570</v>
      </c>
      <c r="B128" s="5" t="s">
        <v>437</v>
      </c>
      <c r="C128" s="5" t="s">
        <v>438</v>
      </c>
      <c r="D128" s="6" t="s">
        <v>439</v>
      </c>
      <c r="E128" s="5" t="s">
        <v>1774</v>
      </c>
      <c r="F128" s="5" t="s">
        <v>448</v>
      </c>
      <c r="G128" s="6" t="s">
        <v>449</v>
      </c>
      <c r="H128" s="5" t="s">
        <v>440</v>
      </c>
      <c r="I128" s="5" t="s">
        <v>444</v>
      </c>
      <c r="J128" s="6" t="s">
        <v>1775</v>
      </c>
      <c r="K128" s="7">
        <v>11864933</v>
      </c>
      <c r="L128" s="7">
        <v>11864933</v>
      </c>
      <c r="M128" s="7">
        <v>9426933</v>
      </c>
      <c r="N128" s="7">
        <v>9426933</v>
      </c>
      <c r="O128" s="7"/>
    </row>
    <row r="129" spans="1:15" ht="57" x14ac:dyDescent="0.2">
      <c r="A129" s="5" t="s">
        <v>1570</v>
      </c>
      <c r="B129" s="5" t="s">
        <v>437</v>
      </c>
      <c r="C129" s="5" t="s">
        <v>438</v>
      </c>
      <c r="D129" s="6" t="s">
        <v>439</v>
      </c>
      <c r="E129" s="5" t="s">
        <v>1776</v>
      </c>
      <c r="F129" s="5" t="s">
        <v>448</v>
      </c>
      <c r="G129" s="6" t="s">
        <v>449</v>
      </c>
      <c r="H129" s="5" t="s">
        <v>440</v>
      </c>
      <c r="I129" s="5" t="s">
        <v>444</v>
      </c>
      <c r="J129" s="6" t="s">
        <v>1777</v>
      </c>
      <c r="K129" s="7">
        <v>10246667</v>
      </c>
      <c r="L129" s="7">
        <v>10246667</v>
      </c>
      <c r="M129" s="7">
        <v>8126667</v>
      </c>
      <c r="N129" s="7">
        <v>8126667</v>
      </c>
      <c r="O129" s="7"/>
    </row>
    <row r="130" spans="1:15" ht="57" x14ac:dyDescent="0.2">
      <c r="A130" s="5" t="s">
        <v>1570</v>
      </c>
      <c r="B130" s="5" t="s">
        <v>437</v>
      </c>
      <c r="C130" s="5" t="s">
        <v>438</v>
      </c>
      <c r="D130" s="6" t="s">
        <v>439</v>
      </c>
      <c r="E130" s="5" t="s">
        <v>1778</v>
      </c>
      <c r="F130" s="5" t="s">
        <v>448</v>
      </c>
      <c r="G130" s="6" t="s">
        <v>449</v>
      </c>
      <c r="H130" s="5" t="s">
        <v>440</v>
      </c>
      <c r="I130" s="5" t="s">
        <v>444</v>
      </c>
      <c r="J130" s="6" t="s">
        <v>1779</v>
      </c>
      <c r="K130" s="7">
        <v>9734333</v>
      </c>
      <c r="L130" s="7">
        <v>9734333</v>
      </c>
      <c r="M130" s="7">
        <v>7720333</v>
      </c>
      <c r="N130" s="7">
        <v>7720333</v>
      </c>
      <c r="O130" s="7"/>
    </row>
    <row r="131" spans="1:15" ht="57" x14ac:dyDescent="0.2">
      <c r="A131" s="5" t="s">
        <v>1570</v>
      </c>
      <c r="B131" s="5" t="s">
        <v>437</v>
      </c>
      <c r="C131" s="5" t="s">
        <v>438</v>
      </c>
      <c r="D131" s="6" t="s">
        <v>439</v>
      </c>
      <c r="E131" s="5" t="s">
        <v>1780</v>
      </c>
      <c r="F131" s="5" t="s">
        <v>448</v>
      </c>
      <c r="G131" s="6" t="s">
        <v>449</v>
      </c>
      <c r="H131" s="5" t="s">
        <v>440</v>
      </c>
      <c r="I131" s="5" t="s">
        <v>444</v>
      </c>
      <c r="J131" s="6" t="s">
        <v>1781</v>
      </c>
      <c r="K131" s="7">
        <v>73513000</v>
      </c>
      <c r="L131" s="7">
        <v>73513000</v>
      </c>
      <c r="M131" s="7">
        <v>20049000</v>
      </c>
      <c r="N131" s="7">
        <v>20049000</v>
      </c>
      <c r="O131" s="7"/>
    </row>
    <row r="132" spans="1:15" ht="57" x14ac:dyDescent="0.2">
      <c r="A132" s="5" t="s">
        <v>1570</v>
      </c>
      <c r="B132" s="5" t="s">
        <v>437</v>
      </c>
      <c r="C132" s="5" t="s">
        <v>438</v>
      </c>
      <c r="D132" s="6" t="s">
        <v>439</v>
      </c>
      <c r="E132" s="5" t="s">
        <v>1782</v>
      </c>
      <c r="F132" s="5" t="s">
        <v>448</v>
      </c>
      <c r="G132" s="6" t="s">
        <v>449</v>
      </c>
      <c r="H132" s="5" t="s">
        <v>440</v>
      </c>
      <c r="I132" s="5" t="s">
        <v>444</v>
      </c>
      <c r="J132" s="6" t="s">
        <v>1779</v>
      </c>
      <c r="K132" s="7">
        <v>9801467</v>
      </c>
      <c r="L132" s="7">
        <v>9801467</v>
      </c>
      <c r="M132" s="7">
        <v>7787467</v>
      </c>
      <c r="N132" s="7">
        <v>7787467</v>
      </c>
      <c r="O132" s="7"/>
    </row>
    <row r="133" spans="1:15" ht="57" x14ac:dyDescent="0.2">
      <c r="A133" s="5" t="s">
        <v>1570</v>
      </c>
      <c r="B133" s="5" t="s">
        <v>437</v>
      </c>
      <c r="C133" s="5" t="s">
        <v>438</v>
      </c>
      <c r="D133" s="6" t="s">
        <v>439</v>
      </c>
      <c r="E133" s="5" t="s">
        <v>1783</v>
      </c>
      <c r="F133" s="5" t="s">
        <v>448</v>
      </c>
      <c r="G133" s="6" t="s">
        <v>449</v>
      </c>
      <c r="H133" s="5" t="s">
        <v>440</v>
      </c>
      <c r="I133" s="5" t="s">
        <v>444</v>
      </c>
      <c r="J133" s="6" t="s">
        <v>1779</v>
      </c>
      <c r="K133" s="7">
        <v>9868600</v>
      </c>
      <c r="L133" s="7">
        <v>9868600</v>
      </c>
      <c r="M133" s="7">
        <v>7854600</v>
      </c>
      <c r="N133" s="7">
        <v>7854600</v>
      </c>
      <c r="O133" s="7"/>
    </row>
    <row r="134" spans="1:15" ht="57" x14ac:dyDescent="0.2">
      <c r="A134" s="5" t="s">
        <v>1570</v>
      </c>
      <c r="B134" s="5" t="s">
        <v>437</v>
      </c>
      <c r="C134" s="5" t="s">
        <v>438</v>
      </c>
      <c r="D134" s="6" t="s">
        <v>439</v>
      </c>
      <c r="E134" s="5" t="s">
        <v>1784</v>
      </c>
      <c r="F134" s="5" t="s">
        <v>448</v>
      </c>
      <c r="G134" s="6" t="s">
        <v>449</v>
      </c>
      <c r="H134" s="5" t="s">
        <v>440</v>
      </c>
      <c r="I134" s="5" t="s">
        <v>444</v>
      </c>
      <c r="J134" s="6" t="s">
        <v>1777</v>
      </c>
      <c r="K134" s="7">
        <v>10706667</v>
      </c>
      <c r="L134" s="7">
        <v>10706667</v>
      </c>
      <c r="M134" s="7">
        <v>8506667</v>
      </c>
      <c r="N134" s="7">
        <v>8506667</v>
      </c>
      <c r="O134" s="7"/>
    </row>
    <row r="135" spans="1:15" ht="57" x14ac:dyDescent="0.2">
      <c r="A135" s="5" t="s">
        <v>1570</v>
      </c>
      <c r="B135" s="5" t="s">
        <v>437</v>
      </c>
      <c r="C135" s="5" t="s">
        <v>438</v>
      </c>
      <c r="D135" s="6" t="s">
        <v>439</v>
      </c>
      <c r="E135" s="5" t="s">
        <v>1785</v>
      </c>
      <c r="F135" s="5" t="s">
        <v>448</v>
      </c>
      <c r="G135" s="6" t="s">
        <v>449</v>
      </c>
      <c r="H135" s="5" t="s">
        <v>440</v>
      </c>
      <c r="I135" s="5" t="s">
        <v>444</v>
      </c>
      <c r="J135" s="6" t="s">
        <v>1786</v>
      </c>
      <c r="K135" s="7">
        <v>16907000</v>
      </c>
      <c r="L135" s="7">
        <v>16907000</v>
      </c>
      <c r="M135" s="7">
        <v>13409000</v>
      </c>
      <c r="N135" s="7">
        <v>13409000</v>
      </c>
      <c r="O135" s="7"/>
    </row>
    <row r="136" spans="1:15" ht="57" x14ac:dyDescent="0.2">
      <c r="A136" s="5" t="s">
        <v>1570</v>
      </c>
      <c r="B136" s="5" t="s">
        <v>437</v>
      </c>
      <c r="C136" s="5" t="s">
        <v>438</v>
      </c>
      <c r="D136" s="6" t="s">
        <v>439</v>
      </c>
      <c r="E136" s="5" t="s">
        <v>1787</v>
      </c>
      <c r="F136" s="5" t="s">
        <v>448</v>
      </c>
      <c r="G136" s="6" t="s">
        <v>449</v>
      </c>
      <c r="H136" s="5" t="s">
        <v>440</v>
      </c>
      <c r="I136" s="5" t="s">
        <v>444</v>
      </c>
      <c r="J136" s="6" t="s">
        <v>1788</v>
      </c>
      <c r="K136" s="7">
        <v>10706667</v>
      </c>
      <c r="L136" s="7">
        <v>10706667</v>
      </c>
      <c r="M136" s="7">
        <v>8506667</v>
      </c>
      <c r="N136" s="7">
        <v>8506667</v>
      </c>
      <c r="O136" s="7"/>
    </row>
    <row r="137" spans="1:15" ht="57" x14ac:dyDescent="0.2">
      <c r="A137" s="5" t="s">
        <v>1570</v>
      </c>
      <c r="B137" s="5" t="s">
        <v>437</v>
      </c>
      <c r="C137" s="5" t="s">
        <v>438</v>
      </c>
      <c r="D137" s="6" t="s">
        <v>439</v>
      </c>
      <c r="E137" s="5" t="s">
        <v>1789</v>
      </c>
      <c r="F137" s="5" t="s">
        <v>448</v>
      </c>
      <c r="G137" s="6" t="s">
        <v>449</v>
      </c>
      <c r="H137" s="5" t="s">
        <v>440</v>
      </c>
      <c r="I137" s="5" t="s">
        <v>444</v>
      </c>
      <c r="J137" s="6" t="s">
        <v>1790</v>
      </c>
      <c r="K137" s="7">
        <v>12985000</v>
      </c>
      <c r="L137" s="7">
        <v>12985000</v>
      </c>
      <c r="M137" s="7">
        <v>10335000</v>
      </c>
      <c r="N137" s="7">
        <v>10335000</v>
      </c>
      <c r="O137" s="7"/>
    </row>
    <row r="138" spans="1:15" ht="57" x14ac:dyDescent="0.2">
      <c r="A138" s="5" t="s">
        <v>1570</v>
      </c>
      <c r="B138" s="5" t="s">
        <v>437</v>
      </c>
      <c r="C138" s="5" t="s">
        <v>438</v>
      </c>
      <c r="D138" s="6" t="s">
        <v>439</v>
      </c>
      <c r="E138" s="5" t="s">
        <v>1791</v>
      </c>
      <c r="F138" s="5" t="s">
        <v>448</v>
      </c>
      <c r="G138" s="6" t="s">
        <v>449</v>
      </c>
      <c r="H138" s="5" t="s">
        <v>440</v>
      </c>
      <c r="I138" s="5" t="s">
        <v>444</v>
      </c>
      <c r="J138" s="6" t="s">
        <v>1792</v>
      </c>
      <c r="K138" s="7">
        <v>13833000</v>
      </c>
      <c r="L138" s="7">
        <v>13833000</v>
      </c>
      <c r="M138" s="7">
        <v>10971000</v>
      </c>
      <c r="N138" s="7">
        <v>10971000</v>
      </c>
      <c r="O138" s="7"/>
    </row>
    <row r="139" spans="1:15" ht="57" x14ac:dyDescent="0.2">
      <c r="A139" s="5" t="s">
        <v>1570</v>
      </c>
      <c r="B139" s="5" t="s">
        <v>437</v>
      </c>
      <c r="C139" s="5" t="s">
        <v>438</v>
      </c>
      <c r="D139" s="6" t="s">
        <v>439</v>
      </c>
      <c r="E139" s="5" t="s">
        <v>1793</v>
      </c>
      <c r="F139" s="5" t="s">
        <v>448</v>
      </c>
      <c r="G139" s="6" t="s">
        <v>449</v>
      </c>
      <c r="H139" s="5" t="s">
        <v>440</v>
      </c>
      <c r="I139" s="5" t="s">
        <v>444</v>
      </c>
      <c r="J139" s="6" t="s">
        <v>1773</v>
      </c>
      <c r="K139" s="7">
        <v>14186333</v>
      </c>
      <c r="L139" s="7">
        <v>14186333</v>
      </c>
      <c r="M139" s="7">
        <v>11271333</v>
      </c>
      <c r="N139" s="7">
        <v>11271333</v>
      </c>
      <c r="O139" s="7"/>
    </row>
    <row r="140" spans="1:15" ht="57" x14ac:dyDescent="0.2">
      <c r="A140" s="5" t="s">
        <v>1570</v>
      </c>
      <c r="B140" s="5" t="s">
        <v>437</v>
      </c>
      <c r="C140" s="5" t="s">
        <v>438</v>
      </c>
      <c r="D140" s="6" t="s">
        <v>439</v>
      </c>
      <c r="E140" s="5" t="s">
        <v>1794</v>
      </c>
      <c r="F140" s="5" t="s">
        <v>448</v>
      </c>
      <c r="G140" s="6" t="s">
        <v>449</v>
      </c>
      <c r="H140" s="5" t="s">
        <v>440</v>
      </c>
      <c r="I140" s="5" t="s">
        <v>444</v>
      </c>
      <c r="J140" s="6" t="s">
        <v>1773</v>
      </c>
      <c r="K140" s="7">
        <v>13894833</v>
      </c>
      <c r="L140" s="7">
        <v>13894833</v>
      </c>
      <c r="M140" s="7">
        <v>10979833</v>
      </c>
      <c r="N140" s="7">
        <v>10979833</v>
      </c>
      <c r="O140" s="7"/>
    </row>
    <row r="141" spans="1:15" ht="57" x14ac:dyDescent="0.2">
      <c r="A141" s="5" t="s">
        <v>1570</v>
      </c>
      <c r="B141" s="5" t="s">
        <v>437</v>
      </c>
      <c r="C141" s="5" t="s">
        <v>438</v>
      </c>
      <c r="D141" s="6" t="s">
        <v>439</v>
      </c>
      <c r="E141" s="5" t="s">
        <v>1795</v>
      </c>
      <c r="F141" s="5" t="s">
        <v>448</v>
      </c>
      <c r="G141" s="6" t="s">
        <v>449</v>
      </c>
      <c r="H141" s="5" t="s">
        <v>440</v>
      </c>
      <c r="I141" s="5" t="s">
        <v>444</v>
      </c>
      <c r="J141" s="6" t="s">
        <v>1773</v>
      </c>
      <c r="K141" s="7">
        <v>14089167</v>
      </c>
      <c r="L141" s="7">
        <v>14089167</v>
      </c>
      <c r="M141" s="7">
        <v>11174167</v>
      </c>
      <c r="N141" s="7">
        <v>11174167</v>
      </c>
      <c r="O141" s="7"/>
    </row>
    <row r="142" spans="1:15" ht="57" x14ac:dyDescent="0.2">
      <c r="A142" s="5" t="s">
        <v>1570</v>
      </c>
      <c r="B142" s="5" t="s">
        <v>437</v>
      </c>
      <c r="C142" s="5" t="s">
        <v>438</v>
      </c>
      <c r="D142" s="6" t="s">
        <v>439</v>
      </c>
      <c r="E142" s="5" t="s">
        <v>1796</v>
      </c>
      <c r="F142" s="5" t="s">
        <v>448</v>
      </c>
      <c r="G142" s="6" t="s">
        <v>449</v>
      </c>
      <c r="H142" s="5" t="s">
        <v>440</v>
      </c>
      <c r="I142" s="5" t="s">
        <v>444</v>
      </c>
      <c r="J142" s="6" t="s">
        <v>1797</v>
      </c>
      <c r="K142" s="7">
        <v>9328000</v>
      </c>
      <c r="L142" s="7">
        <v>9328000</v>
      </c>
      <c r="M142" s="7">
        <v>6996000</v>
      </c>
      <c r="N142" s="7">
        <v>6996000</v>
      </c>
      <c r="O142" s="7"/>
    </row>
    <row r="143" spans="1:15" ht="57" x14ac:dyDescent="0.2">
      <c r="A143" s="5" t="s">
        <v>1570</v>
      </c>
      <c r="B143" s="5" t="s">
        <v>437</v>
      </c>
      <c r="C143" s="5" t="s">
        <v>438</v>
      </c>
      <c r="D143" s="6" t="s">
        <v>439</v>
      </c>
      <c r="E143" s="5" t="s">
        <v>1798</v>
      </c>
      <c r="F143" s="5" t="s">
        <v>448</v>
      </c>
      <c r="G143" s="6" t="s">
        <v>449</v>
      </c>
      <c r="H143" s="5" t="s">
        <v>440</v>
      </c>
      <c r="I143" s="5" t="s">
        <v>444</v>
      </c>
      <c r="J143" s="6" t="s">
        <v>1797</v>
      </c>
      <c r="K143" s="7">
        <v>9328000</v>
      </c>
      <c r="L143" s="7">
        <v>9328000</v>
      </c>
      <c r="M143" s="7">
        <v>6996000</v>
      </c>
      <c r="N143" s="7">
        <v>6996000</v>
      </c>
      <c r="O143" s="7"/>
    </row>
    <row r="144" spans="1:15" ht="57" x14ac:dyDescent="0.2">
      <c r="A144" s="5" t="s">
        <v>1570</v>
      </c>
      <c r="B144" s="5" t="s">
        <v>437</v>
      </c>
      <c r="C144" s="5" t="s">
        <v>438</v>
      </c>
      <c r="D144" s="6" t="s">
        <v>439</v>
      </c>
      <c r="E144" s="5" t="s">
        <v>1799</v>
      </c>
      <c r="F144" s="5" t="s">
        <v>448</v>
      </c>
      <c r="G144" s="6" t="s">
        <v>449</v>
      </c>
      <c r="H144" s="5" t="s">
        <v>440</v>
      </c>
      <c r="I144" s="5" t="s">
        <v>444</v>
      </c>
      <c r="J144" s="6" t="s">
        <v>1792</v>
      </c>
      <c r="K144" s="7">
        <v>13833000</v>
      </c>
      <c r="L144" s="7">
        <v>13833000</v>
      </c>
      <c r="M144" s="7">
        <v>10971000</v>
      </c>
      <c r="N144" s="7">
        <v>10971000</v>
      </c>
      <c r="O144" s="7"/>
    </row>
    <row r="145" spans="1:15" ht="57" x14ac:dyDescent="0.2">
      <c r="A145" s="5" t="s">
        <v>1570</v>
      </c>
      <c r="B145" s="5" t="s">
        <v>437</v>
      </c>
      <c r="C145" s="5" t="s">
        <v>438</v>
      </c>
      <c r="D145" s="6" t="s">
        <v>439</v>
      </c>
      <c r="E145" s="5" t="s">
        <v>1800</v>
      </c>
      <c r="F145" s="5" t="s">
        <v>448</v>
      </c>
      <c r="G145" s="6" t="s">
        <v>449</v>
      </c>
      <c r="H145" s="5" t="s">
        <v>440</v>
      </c>
      <c r="I145" s="5" t="s">
        <v>444</v>
      </c>
      <c r="J145" s="6" t="s">
        <v>1801</v>
      </c>
      <c r="K145" s="7">
        <v>15476000</v>
      </c>
      <c r="L145" s="7">
        <v>15476000</v>
      </c>
      <c r="M145" s="7">
        <v>12296000</v>
      </c>
      <c r="N145" s="7">
        <v>12296000</v>
      </c>
      <c r="O145" s="7"/>
    </row>
    <row r="146" spans="1:15" ht="57" x14ac:dyDescent="0.2">
      <c r="A146" s="5" t="s">
        <v>1570</v>
      </c>
      <c r="B146" s="5" t="s">
        <v>437</v>
      </c>
      <c r="C146" s="5" t="s">
        <v>438</v>
      </c>
      <c r="D146" s="6" t="s">
        <v>439</v>
      </c>
      <c r="E146" s="5" t="s">
        <v>1802</v>
      </c>
      <c r="F146" s="5" t="s">
        <v>448</v>
      </c>
      <c r="G146" s="6" t="s">
        <v>449</v>
      </c>
      <c r="H146" s="5" t="s">
        <v>440</v>
      </c>
      <c r="I146" s="5" t="s">
        <v>444</v>
      </c>
      <c r="J146" s="6" t="s">
        <v>1803</v>
      </c>
      <c r="K146" s="7">
        <v>8000000</v>
      </c>
      <c r="L146" s="7">
        <v>8000000</v>
      </c>
      <c r="M146" s="7">
        <v>8000000</v>
      </c>
      <c r="N146" s="7">
        <v>8000000</v>
      </c>
      <c r="O146" s="7"/>
    </row>
    <row r="147" spans="1:15" ht="57" x14ac:dyDescent="0.2">
      <c r="A147" s="5" t="s">
        <v>1570</v>
      </c>
      <c r="B147" s="5" t="s">
        <v>437</v>
      </c>
      <c r="C147" s="5" t="s">
        <v>438</v>
      </c>
      <c r="D147" s="6" t="s">
        <v>439</v>
      </c>
      <c r="E147" s="5" t="s">
        <v>1804</v>
      </c>
      <c r="F147" s="5" t="s">
        <v>448</v>
      </c>
      <c r="G147" s="6" t="s">
        <v>449</v>
      </c>
      <c r="H147" s="5" t="s">
        <v>440</v>
      </c>
      <c r="I147" s="5" t="s">
        <v>444</v>
      </c>
      <c r="J147" s="6" t="s">
        <v>1805</v>
      </c>
      <c r="K147" s="7">
        <v>39858000</v>
      </c>
      <c r="L147" s="7">
        <v>39858000</v>
      </c>
      <c r="M147" s="7">
        <v>38996535.609999999</v>
      </c>
      <c r="N147" s="7">
        <v>0</v>
      </c>
      <c r="O147" s="7"/>
    </row>
    <row r="148" spans="1:15" ht="57" x14ac:dyDescent="0.2">
      <c r="A148" s="5" t="s">
        <v>1570</v>
      </c>
      <c r="B148" s="5" t="s">
        <v>437</v>
      </c>
      <c r="C148" s="5" t="s">
        <v>438</v>
      </c>
      <c r="D148" s="6" t="s">
        <v>439</v>
      </c>
      <c r="E148" s="5" t="s">
        <v>1806</v>
      </c>
      <c r="F148" s="5" t="s">
        <v>448</v>
      </c>
      <c r="G148" s="6" t="s">
        <v>449</v>
      </c>
      <c r="H148" s="5" t="s">
        <v>440</v>
      </c>
      <c r="I148" s="5" t="s">
        <v>444</v>
      </c>
      <c r="J148" s="6" t="s">
        <v>1807</v>
      </c>
      <c r="K148" s="7">
        <v>5017333</v>
      </c>
      <c r="L148" s="7">
        <v>5017333</v>
      </c>
      <c r="M148" s="7">
        <v>5017333</v>
      </c>
      <c r="N148" s="7">
        <v>5017333</v>
      </c>
      <c r="O148" s="7"/>
    </row>
    <row r="149" spans="1:15" ht="57" x14ac:dyDescent="0.2">
      <c r="A149" s="5" t="s">
        <v>1570</v>
      </c>
      <c r="B149" s="5" t="s">
        <v>437</v>
      </c>
      <c r="C149" s="5" t="s">
        <v>438</v>
      </c>
      <c r="D149" s="6" t="s">
        <v>439</v>
      </c>
      <c r="E149" s="5" t="s">
        <v>1808</v>
      </c>
      <c r="F149" s="5" t="s">
        <v>448</v>
      </c>
      <c r="G149" s="6" t="s">
        <v>449</v>
      </c>
      <c r="H149" s="5" t="s">
        <v>440</v>
      </c>
      <c r="I149" s="5" t="s">
        <v>444</v>
      </c>
      <c r="J149" s="6" t="s">
        <v>1807</v>
      </c>
      <c r="K149" s="7">
        <v>6360000</v>
      </c>
      <c r="L149" s="7">
        <v>6360000</v>
      </c>
      <c r="M149" s="7">
        <v>6360000</v>
      </c>
      <c r="N149" s="7">
        <v>6360000</v>
      </c>
      <c r="O149" s="7"/>
    </row>
    <row r="150" spans="1:15" ht="57" x14ac:dyDescent="0.2">
      <c r="A150" s="5" t="s">
        <v>1570</v>
      </c>
      <c r="B150" s="5" t="s">
        <v>437</v>
      </c>
      <c r="C150" s="5" t="s">
        <v>438</v>
      </c>
      <c r="D150" s="6" t="s">
        <v>439</v>
      </c>
      <c r="E150" s="5" t="s">
        <v>1809</v>
      </c>
      <c r="F150" s="5" t="s">
        <v>448</v>
      </c>
      <c r="G150" s="6" t="s">
        <v>449</v>
      </c>
      <c r="H150" s="5" t="s">
        <v>440</v>
      </c>
      <c r="I150" s="5" t="s">
        <v>444</v>
      </c>
      <c r="J150" s="6" t="s">
        <v>1810</v>
      </c>
      <c r="K150" s="7">
        <v>8400000</v>
      </c>
      <c r="L150" s="7">
        <v>8400000</v>
      </c>
      <c r="M150" s="7">
        <v>8400000</v>
      </c>
      <c r="N150" s="7">
        <v>8400000</v>
      </c>
      <c r="O150" s="7"/>
    </row>
    <row r="151" spans="1:15" ht="57" x14ac:dyDescent="0.2">
      <c r="A151" s="5" t="s">
        <v>1570</v>
      </c>
      <c r="B151" s="5" t="s">
        <v>437</v>
      </c>
      <c r="C151" s="5" t="s">
        <v>438</v>
      </c>
      <c r="D151" s="6" t="s">
        <v>439</v>
      </c>
      <c r="E151" s="5" t="s">
        <v>1811</v>
      </c>
      <c r="F151" s="5" t="s">
        <v>448</v>
      </c>
      <c r="G151" s="6" t="s">
        <v>449</v>
      </c>
      <c r="H151" s="5" t="s">
        <v>440</v>
      </c>
      <c r="I151" s="5" t="s">
        <v>444</v>
      </c>
      <c r="J151" s="6" t="s">
        <v>1812</v>
      </c>
      <c r="K151" s="7">
        <v>7038400</v>
      </c>
      <c r="L151" s="7">
        <v>7038400</v>
      </c>
      <c r="M151" s="7">
        <v>7038400</v>
      </c>
      <c r="N151" s="7">
        <v>7038400</v>
      </c>
      <c r="O151" s="7"/>
    </row>
    <row r="152" spans="1:15" ht="57" x14ac:dyDescent="0.2">
      <c r="A152" s="5" t="s">
        <v>1570</v>
      </c>
      <c r="B152" s="5" t="s">
        <v>437</v>
      </c>
      <c r="C152" s="5" t="s">
        <v>438</v>
      </c>
      <c r="D152" s="6" t="s">
        <v>439</v>
      </c>
      <c r="E152" s="5" t="s">
        <v>1813</v>
      </c>
      <c r="F152" s="5" t="s">
        <v>448</v>
      </c>
      <c r="G152" s="6" t="s">
        <v>449</v>
      </c>
      <c r="H152" s="5" t="s">
        <v>440</v>
      </c>
      <c r="I152" s="5" t="s">
        <v>444</v>
      </c>
      <c r="J152" s="6" t="s">
        <v>1814</v>
      </c>
      <c r="K152" s="7">
        <v>7800000</v>
      </c>
      <c r="L152" s="7">
        <v>7800000</v>
      </c>
      <c r="M152" s="7">
        <v>7800000</v>
      </c>
      <c r="N152" s="7">
        <v>7800000</v>
      </c>
      <c r="O152" s="7"/>
    </row>
    <row r="153" spans="1:15" ht="57" x14ac:dyDescent="0.2">
      <c r="A153" s="5" t="s">
        <v>1570</v>
      </c>
      <c r="B153" s="5" t="s">
        <v>437</v>
      </c>
      <c r="C153" s="5" t="s">
        <v>438</v>
      </c>
      <c r="D153" s="6" t="s">
        <v>439</v>
      </c>
      <c r="E153" s="5" t="s">
        <v>1815</v>
      </c>
      <c r="F153" s="5" t="s">
        <v>448</v>
      </c>
      <c r="G153" s="6" t="s">
        <v>449</v>
      </c>
      <c r="H153" s="5" t="s">
        <v>440</v>
      </c>
      <c r="I153" s="5" t="s">
        <v>444</v>
      </c>
      <c r="J153" s="6" t="s">
        <v>1816</v>
      </c>
      <c r="K153" s="7">
        <v>7200000</v>
      </c>
      <c r="L153" s="7">
        <v>7200000</v>
      </c>
      <c r="M153" s="7">
        <v>7200000</v>
      </c>
      <c r="N153" s="7">
        <v>7200000</v>
      </c>
      <c r="O153" s="7"/>
    </row>
    <row r="154" spans="1:15" ht="57" x14ac:dyDescent="0.2">
      <c r="A154" s="5" t="s">
        <v>1570</v>
      </c>
      <c r="B154" s="5" t="s">
        <v>437</v>
      </c>
      <c r="C154" s="5" t="s">
        <v>438</v>
      </c>
      <c r="D154" s="6" t="s">
        <v>439</v>
      </c>
      <c r="E154" s="5" t="s">
        <v>1817</v>
      </c>
      <c r="F154" s="5" t="s">
        <v>448</v>
      </c>
      <c r="G154" s="6" t="s">
        <v>449</v>
      </c>
      <c r="H154" s="5" t="s">
        <v>440</v>
      </c>
      <c r="I154" s="5" t="s">
        <v>444</v>
      </c>
      <c r="J154" s="6" t="s">
        <v>1818</v>
      </c>
      <c r="K154" s="7">
        <v>12211200</v>
      </c>
      <c r="L154" s="7">
        <v>12211200</v>
      </c>
      <c r="M154" s="7">
        <v>9667200</v>
      </c>
      <c r="N154" s="7">
        <v>9667200</v>
      </c>
      <c r="O154" s="7"/>
    </row>
    <row r="155" spans="1:15" ht="57" x14ac:dyDescent="0.2">
      <c r="A155" s="5" t="s">
        <v>1570</v>
      </c>
      <c r="B155" s="5" t="s">
        <v>437</v>
      </c>
      <c r="C155" s="5" t="s">
        <v>438</v>
      </c>
      <c r="D155" s="6" t="s">
        <v>439</v>
      </c>
      <c r="E155" s="5" t="s">
        <v>1819</v>
      </c>
      <c r="F155" s="5" t="s">
        <v>448</v>
      </c>
      <c r="G155" s="6" t="s">
        <v>449</v>
      </c>
      <c r="H155" s="5" t="s">
        <v>440</v>
      </c>
      <c r="I155" s="5" t="s">
        <v>444</v>
      </c>
      <c r="J155" s="6" t="s">
        <v>1820</v>
      </c>
      <c r="K155" s="7">
        <v>7800000</v>
      </c>
      <c r="L155" s="7">
        <v>7800000</v>
      </c>
      <c r="M155" s="7">
        <v>7800000</v>
      </c>
      <c r="N155" s="7">
        <v>7800000</v>
      </c>
      <c r="O155" s="7"/>
    </row>
    <row r="156" spans="1:15" ht="57" x14ac:dyDescent="0.2">
      <c r="A156" s="5" t="s">
        <v>1570</v>
      </c>
      <c r="B156" s="5" t="s">
        <v>437</v>
      </c>
      <c r="C156" s="5" t="s">
        <v>438</v>
      </c>
      <c r="D156" s="6" t="s">
        <v>439</v>
      </c>
      <c r="E156" s="5" t="s">
        <v>1821</v>
      </c>
      <c r="F156" s="5" t="s">
        <v>448</v>
      </c>
      <c r="G156" s="6" t="s">
        <v>449</v>
      </c>
      <c r="H156" s="5" t="s">
        <v>440</v>
      </c>
      <c r="I156" s="5" t="s">
        <v>444</v>
      </c>
      <c r="J156" s="6" t="s">
        <v>1822</v>
      </c>
      <c r="K156" s="7">
        <v>31174400</v>
      </c>
      <c r="L156" s="7">
        <v>31174400</v>
      </c>
      <c r="M156" s="7">
        <v>0</v>
      </c>
      <c r="N156" s="7">
        <v>0</v>
      </c>
      <c r="O156" s="7"/>
    </row>
    <row r="157" spans="1:15" ht="57" x14ac:dyDescent="0.2">
      <c r="A157" s="5" t="s">
        <v>1570</v>
      </c>
      <c r="B157" s="5" t="s">
        <v>437</v>
      </c>
      <c r="C157" s="5" t="s">
        <v>438</v>
      </c>
      <c r="D157" s="6" t="s">
        <v>439</v>
      </c>
      <c r="E157" s="5" t="s">
        <v>1823</v>
      </c>
      <c r="F157" s="5" t="s">
        <v>448</v>
      </c>
      <c r="G157" s="6" t="s">
        <v>449</v>
      </c>
      <c r="H157" s="5" t="s">
        <v>440</v>
      </c>
      <c r="I157" s="5" t="s">
        <v>444</v>
      </c>
      <c r="J157" s="6" t="s">
        <v>1824</v>
      </c>
      <c r="K157" s="7">
        <v>104000017</v>
      </c>
      <c r="L157" s="7">
        <v>0</v>
      </c>
      <c r="M157" s="7">
        <v>0</v>
      </c>
      <c r="N157" s="7">
        <v>0</v>
      </c>
      <c r="O157" s="7"/>
    </row>
    <row r="158" spans="1:15" ht="57" x14ac:dyDescent="0.2">
      <c r="A158" s="5" t="s">
        <v>1570</v>
      </c>
      <c r="B158" s="5" t="s">
        <v>437</v>
      </c>
      <c r="C158" s="5" t="s">
        <v>438</v>
      </c>
      <c r="D158" s="6" t="s">
        <v>439</v>
      </c>
      <c r="E158" s="5" t="s">
        <v>1825</v>
      </c>
      <c r="F158" s="5" t="s">
        <v>448</v>
      </c>
      <c r="G158" s="6" t="s">
        <v>449</v>
      </c>
      <c r="H158" s="5" t="s">
        <v>440</v>
      </c>
      <c r="I158" s="5" t="s">
        <v>444</v>
      </c>
      <c r="J158" s="6" t="s">
        <v>1826</v>
      </c>
      <c r="K158" s="7">
        <v>105221600</v>
      </c>
      <c r="L158" s="7">
        <v>105221600</v>
      </c>
      <c r="M158" s="7">
        <v>0</v>
      </c>
      <c r="N158" s="7">
        <v>0</v>
      </c>
      <c r="O158" s="7"/>
    </row>
    <row r="159" spans="1:15" ht="57" x14ac:dyDescent="0.2">
      <c r="A159" s="5" t="s">
        <v>1570</v>
      </c>
      <c r="B159" s="5" t="s">
        <v>437</v>
      </c>
      <c r="C159" s="5" t="s">
        <v>438</v>
      </c>
      <c r="D159" s="6" t="s">
        <v>439</v>
      </c>
      <c r="E159" s="5" t="s">
        <v>1827</v>
      </c>
      <c r="F159" s="5" t="s">
        <v>448</v>
      </c>
      <c r="G159" s="6" t="s">
        <v>449</v>
      </c>
      <c r="H159" s="5" t="s">
        <v>440</v>
      </c>
      <c r="I159" s="5" t="s">
        <v>444</v>
      </c>
      <c r="J159" s="6" t="s">
        <v>1828</v>
      </c>
      <c r="K159" s="7">
        <v>39857920</v>
      </c>
      <c r="L159" s="7">
        <v>0</v>
      </c>
      <c r="M159" s="7">
        <v>0</v>
      </c>
      <c r="N159" s="7">
        <v>0</v>
      </c>
      <c r="O159" s="7"/>
    </row>
    <row r="160" spans="1:15" ht="57" x14ac:dyDescent="0.2">
      <c r="A160" s="5" t="s">
        <v>1570</v>
      </c>
      <c r="B160" s="5" t="s">
        <v>437</v>
      </c>
      <c r="C160" s="5" t="s">
        <v>438</v>
      </c>
      <c r="D160" s="6" t="s">
        <v>439</v>
      </c>
      <c r="E160" s="5" t="s">
        <v>1829</v>
      </c>
      <c r="F160" s="5" t="s">
        <v>448</v>
      </c>
      <c r="G160" s="6" t="s">
        <v>449</v>
      </c>
      <c r="H160" s="5" t="s">
        <v>440</v>
      </c>
      <c r="I160" s="5" t="s">
        <v>444</v>
      </c>
      <c r="J160" s="6" t="s">
        <v>1779</v>
      </c>
      <c r="K160" s="7">
        <v>12366675</v>
      </c>
      <c r="L160" s="7">
        <v>12366675</v>
      </c>
      <c r="M160" s="7">
        <v>1766675</v>
      </c>
      <c r="N160" s="7">
        <v>1766675</v>
      </c>
      <c r="O160" s="7"/>
    </row>
    <row r="161" spans="1:15" ht="57" x14ac:dyDescent="0.2">
      <c r="A161" s="5" t="s">
        <v>1570</v>
      </c>
      <c r="B161" s="5" t="s">
        <v>437</v>
      </c>
      <c r="C161" s="5" t="s">
        <v>438</v>
      </c>
      <c r="D161" s="6" t="s">
        <v>439</v>
      </c>
      <c r="E161" s="5" t="s">
        <v>1830</v>
      </c>
      <c r="F161" s="5" t="s">
        <v>448</v>
      </c>
      <c r="G161" s="6" t="s">
        <v>449</v>
      </c>
      <c r="H161" s="5" t="s">
        <v>440</v>
      </c>
      <c r="I161" s="5" t="s">
        <v>444</v>
      </c>
      <c r="J161" s="6" t="s">
        <v>1831</v>
      </c>
      <c r="K161" s="7">
        <v>17400000</v>
      </c>
      <c r="L161" s="7">
        <v>17400000</v>
      </c>
      <c r="M161" s="7">
        <v>2400000</v>
      </c>
      <c r="N161" s="7">
        <v>2400000</v>
      </c>
      <c r="O161" s="7"/>
    </row>
    <row r="162" spans="1:15" ht="57" x14ac:dyDescent="0.2">
      <c r="A162" s="5" t="s">
        <v>1570</v>
      </c>
      <c r="B162" s="5" t="s">
        <v>437</v>
      </c>
      <c r="C162" s="5" t="s">
        <v>438</v>
      </c>
      <c r="D162" s="6" t="s">
        <v>439</v>
      </c>
      <c r="E162" s="5" t="s">
        <v>1832</v>
      </c>
      <c r="F162" s="5" t="s">
        <v>448</v>
      </c>
      <c r="G162" s="6" t="s">
        <v>449</v>
      </c>
      <c r="H162" s="5" t="s">
        <v>440</v>
      </c>
      <c r="I162" s="5" t="s">
        <v>444</v>
      </c>
      <c r="J162" s="6" t="s">
        <v>1810</v>
      </c>
      <c r="K162" s="7">
        <v>17400000</v>
      </c>
      <c r="L162" s="7">
        <v>17400000</v>
      </c>
      <c r="M162" s="7">
        <v>2400000</v>
      </c>
      <c r="N162" s="7">
        <v>2400000</v>
      </c>
      <c r="O162" s="7"/>
    </row>
    <row r="163" spans="1:15" ht="57" x14ac:dyDescent="0.2">
      <c r="A163" s="5" t="s">
        <v>1570</v>
      </c>
      <c r="B163" s="5" t="s">
        <v>437</v>
      </c>
      <c r="C163" s="5" t="s">
        <v>438</v>
      </c>
      <c r="D163" s="6" t="s">
        <v>439</v>
      </c>
      <c r="E163" s="5" t="s">
        <v>1833</v>
      </c>
      <c r="F163" s="5" t="s">
        <v>448</v>
      </c>
      <c r="G163" s="6" t="s">
        <v>449</v>
      </c>
      <c r="H163" s="5" t="s">
        <v>440</v>
      </c>
      <c r="I163" s="5" t="s">
        <v>444</v>
      </c>
      <c r="J163" s="6" t="s">
        <v>1814</v>
      </c>
      <c r="K163" s="7">
        <v>17400000</v>
      </c>
      <c r="L163" s="7">
        <v>17400000</v>
      </c>
      <c r="M163" s="7">
        <v>5400000</v>
      </c>
      <c r="N163" s="7">
        <v>2400000</v>
      </c>
      <c r="O163" s="7"/>
    </row>
    <row r="164" spans="1:15" ht="57" x14ac:dyDescent="0.2">
      <c r="A164" s="5" t="s">
        <v>1570</v>
      </c>
      <c r="B164" s="5" t="s">
        <v>437</v>
      </c>
      <c r="C164" s="5" t="s">
        <v>438</v>
      </c>
      <c r="D164" s="6" t="s">
        <v>439</v>
      </c>
      <c r="E164" s="5" t="s">
        <v>1834</v>
      </c>
      <c r="F164" s="5" t="s">
        <v>448</v>
      </c>
      <c r="G164" s="6" t="s">
        <v>449</v>
      </c>
      <c r="H164" s="5" t="s">
        <v>440</v>
      </c>
      <c r="I164" s="5" t="s">
        <v>444</v>
      </c>
      <c r="J164" s="6" t="s">
        <v>1835</v>
      </c>
      <c r="K164" s="7">
        <v>17600000</v>
      </c>
      <c r="L164" s="7">
        <v>17600000</v>
      </c>
      <c r="M164" s="7">
        <v>2600000</v>
      </c>
      <c r="N164" s="7">
        <v>2600000</v>
      </c>
      <c r="O164" s="7"/>
    </row>
    <row r="165" spans="1:15" ht="57" x14ac:dyDescent="0.2">
      <c r="A165" s="5" t="s">
        <v>1570</v>
      </c>
      <c r="B165" s="5" t="s">
        <v>437</v>
      </c>
      <c r="C165" s="5" t="s">
        <v>438</v>
      </c>
      <c r="D165" s="6" t="s">
        <v>439</v>
      </c>
      <c r="E165" s="5" t="s">
        <v>1597</v>
      </c>
      <c r="F165" s="5" t="s">
        <v>448</v>
      </c>
      <c r="G165" s="6" t="s">
        <v>449</v>
      </c>
      <c r="H165" s="5" t="s">
        <v>440</v>
      </c>
      <c r="I165" s="5" t="s">
        <v>444</v>
      </c>
      <c r="J165" s="6" t="s">
        <v>1598</v>
      </c>
      <c r="K165" s="7">
        <v>5000000</v>
      </c>
      <c r="L165" s="7">
        <v>5000000</v>
      </c>
      <c r="M165" s="7">
        <v>5000000</v>
      </c>
      <c r="N165" s="7">
        <v>5000000</v>
      </c>
      <c r="O165" s="7"/>
    </row>
    <row r="166" spans="1:15" ht="57" x14ac:dyDescent="0.2">
      <c r="A166" s="5" t="s">
        <v>1570</v>
      </c>
      <c r="B166" s="5" t="s">
        <v>437</v>
      </c>
      <c r="C166" s="5" t="s">
        <v>438</v>
      </c>
      <c r="D166" s="6" t="s">
        <v>439</v>
      </c>
      <c r="E166" s="5" t="s">
        <v>1836</v>
      </c>
      <c r="F166" s="5" t="s">
        <v>448</v>
      </c>
      <c r="G166" s="6" t="s">
        <v>449</v>
      </c>
      <c r="H166" s="5" t="s">
        <v>440</v>
      </c>
      <c r="I166" s="5" t="s">
        <v>444</v>
      </c>
      <c r="J166" s="6" t="s">
        <v>1837</v>
      </c>
      <c r="K166" s="7">
        <v>17600000</v>
      </c>
      <c r="L166" s="7">
        <v>17600000</v>
      </c>
      <c r="M166" s="7">
        <v>2600000</v>
      </c>
      <c r="N166" s="7">
        <v>0</v>
      </c>
      <c r="O166" s="7"/>
    </row>
    <row r="167" spans="1:15" ht="57" x14ac:dyDescent="0.2">
      <c r="A167" s="5" t="s">
        <v>1570</v>
      </c>
      <c r="B167" s="5" t="s">
        <v>437</v>
      </c>
      <c r="C167" s="5" t="s">
        <v>438</v>
      </c>
      <c r="D167" s="6" t="s">
        <v>439</v>
      </c>
      <c r="E167" s="5" t="s">
        <v>1838</v>
      </c>
      <c r="F167" s="5" t="s">
        <v>448</v>
      </c>
      <c r="G167" s="6" t="s">
        <v>449</v>
      </c>
      <c r="H167" s="5" t="s">
        <v>440</v>
      </c>
      <c r="I167" s="5" t="s">
        <v>444</v>
      </c>
      <c r="J167" s="6" t="s">
        <v>1839</v>
      </c>
      <c r="K167" s="7">
        <v>8745000</v>
      </c>
      <c r="L167" s="7">
        <v>0</v>
      </c>
      <c r="M167" s="7">
        <v>0</v>
      </c>
      <c r="N167" s="7">
        <v>0</v>
      </c>
      <c r="O167" s="7"/>
    </row>
    <row r="168" spans="1:15" ht="57" x14ac:dyDescent="0.2">
      <c r="A168" s="5" t="s">
        <v>1570</v>
      </c>
      <c r="B168" s="5" t="s">
        <v>437</v>
      </c>
      <c r="C168" s="5" t="s">
        <v>438</v>
      </c>
      <c r="D168" s="6" t="s">
        <v>439</v>
      </c>
      <c r="E168" s="5" t="s">
        <v>1603</v>
      </c>
      <c r="F168" s="5" t="s">
        <v>448</v>
      </c>
      <c r="G168" s="6" t="s">
        <v>449</v>
      </c>
      <c r="H168" s="5" t="s">
        <v>440</v>
      </c>
      <c r="I168" s="5" t="s">
        <v>444</v>
      </c>
      <c r="J168" s="6" t="s">
        <v>1572</v>
      </c>
      <c r="K168" s="7">
        <v>12000000</v>
      </c>
      <c r="L168" s="7">
        <v>0</v>
      </c>
      <c r="M168" s="7">
        <v>0</v>
      </c>
      <c r="N168" s="7">
        <v>0</v>
      </c>
      <c r="O168" s="7"/>
    </row>
    <row r="169" spans="1:15" ht="57" x14ac:dyDescent="0.2">
      <c r="A169" s="5" t="s">
        <v>1570</v>
      </c>
      <c r="B169" s="5" t="s">
        <v>437</v>
      </c>
      <c r="C169" s="5" t="s">
        <v>438</v>
      </c>
      <c r="D169" s="6" t="s">
        <v>439</v>
      </c>
      <c r="E169" s="5" t="s">
        <v>1840</v>
      </c>
      <c r="F169" s="5" t="s">
        <v>448</v>
      </c>
      <c r="G169" s="6" t="s">
        <v>449</v>
      </c>
      <c r="H169" s="5" t="s">
        <v>440</v>
      </c>
      <c r="I169" s="5" t="s">
        <v>444</v>
      </c>
      <c r="J169" s="6" t="s">
        <v>1797</v>
      </c>
      <c r="K169" s="7">
        <v>6996000</v>
      </c>
      <c r="L169" s="7">
        <v>0</v>
      </c>
      <c r="M169" s="7">
        <v>0</v>
      </c>
      <c r="N169" s="7">
        <v>0</v>
      </c>
      <c r="O169" s="7"/>
    </row>
    <row r="170" spans="1:15" ht="57" x14ac:dyDescent="0.2">
      <c r="A170" s="5" t="s">
        <v>1570</v>
      </c>
      <c r="B170" s="5" t="s">
        <v>437</v>
      </c>
      <c r="C170" s="5" t="s">
        <v>438</v>
      </c>
      <c r="D170" s="6" t="s">
        <v>439</v>
      </c>
      <c r="E170" s="5" t="s">
        <v>1841</v>
      </c>
      <c r="F170" s="5" t="s">
        <v>448</v>
      </c>
      <c r="G170" s="6" t="s">
        <v>449</v>
      </c>
      <c r="H170" s="5" t="s">
        <v>440</v>
      </c>
      <c r="I170" s="5" t="s">
        <v>444</v>
      </c>
      <c r="J170" s="6" t="s">
        <v>1797</v>
      </c>
      <c r="K170" s="7">
        <v>6996000</v>
      </c>
      <c r="L170" s="7">
        <v>0</v>
      </c>
      <c r="M170" s="7">
        <v>0</v>
      </c>
      <c r="N170" s="7">
        <v>0</v>
      </c>
      <c r="O170" s="7"/>
    </row>
    <row r="171" spans="1:15" ht="57" x14ac:dyDescent="0.2">
      <c r="A171" s="5" t="s">
        <v>1570</v>
      </c>
      <c r="B171" s="5" t="s">
        <v>456</v>
      </c>
      <c r="C171" s="5" t="s">
        <v>50</v>
      </c>
      <c r="D171" s="6" t="s">
        <v>51</v>
      </c>
      <c r="E171" s="5" t="s">
        <v>1842</v>
      </c>
      <c r="F171" s="5" t="s">
        <v>461</v>
      </c>
      <c r="G171" s="6" t="s">
        <v>462</v>
      </c>
      <c r="H171" s="5" t="s">
        <v>362</v>
      </c>
      <c r="I171" s="5" t="s">
        <v>459</v>
      </c>
      <c r="J171" s="6" t="s">
        <v>1843</v>
      </c>
      <c r="K171" s="7">
        <v>10150000</v>
      </c>
      <c r="L171" s="7">
        <v>10150000</v>
      </c>
      <c r="M171" s="7">
        <v>10150000</v>
      </c>
      <c r="N171" s="7">
        <v>10150000</v>
      </c>
      <c r="O171" s="7"/>
    </row>
    <row r="172" spans="1:15" ht="57" x14ac:dyDescent="0.2">
      <c r="A172" s="5" t="s">
        <v>1570</v>
      </c>
      <c r="B172" s="5" t="s">
        <v>456</v>
      </c>
      <c r="C172" s="5" t="s">
        <v>50</v>
      </c>
      <c r="D172" s="6" t="s">
        <v>51</v>
      </c>
      <c r="E172" s="5" t="s">
        <v>1844</v>
      </c>
      <c r="F172" s="5" t="s">
        <v>461</v>
      </c>
      <c r="G172" s="6" t="s">
        <v>462</v>
      </c>
      <c r="H172" s="5" t="s">
        <v>362</v>
      </c>
      <c r="I172" s="5" t="s">
        <v>459</v>
      </c>
      <c r="J172" s="6" t="s">
        <v>1845</v>
      </c>
      <c r="K172" s="7">
        <v>17919300</v>
      </c>
      <c r="L172" s="7">
        <v>17919300</v>
      </c>
      <c r="M172" s="7">
        <v>14262300</v>
      </c>
      <c r="N172" s="7">
        <v>14262300</v>
      </c>
      <c r="O172" s="7"/>
    </row>
    <row r="173" spans="1:15" ht="57" x14ac:dyDescent="0.2">
      <c r="A173" s="5" t="s">
        <v>1570</v>
      </c>
      <c r="B173" s="5" t="s">
        <v>456</v>
      </c>
      <c r="C173" s="5" t="s">
        <v>50</v>
      </c>
      <c r="D173" s="6" t="s">
        <v>51</v>
      </c>
      <c r="E173" s="5" t="s">
        <v>1846</v>
      </c>
      <c r="F173" s="5" t="s">
        <v>461</v>
      </c>
      <c r="G173" s="6" t="s">
        <v>462</v>
      </c>
      <c r="H173" s="5" t="s">
        <v>362</v>
      </c>
      <c r="I173" s="5" t="s">
        <v>459</v>
      </c>
      <c r="J173" s="6" t="s">
        <v>1847</v>
      </c>
      <c r="K173" s="7">
        <v>11349067</v>
      </c>
      <c r="L173" s="7">
        <v>11349067</v>
      </c>
      <c r="M173" s="7">
        <v>9017067</v>
      </c>
      <c r="N173" s="7">
        <v>9017067</v>
      </c>
      <c r="O173" s="7"/>
    </row>
    <row r="174" spans="1:15" ht="57" x14ac:dyDescent="0.2">
      <c r="A174" s="5" t="s">
        <v>1570</v>
      </c>
      <c r="B174" s="5" t="s">
        <v>456</v>
      </c>
      <c r="C174" s="5" t="s">
        <v>50</v>
      </c>
      <c r="D174" s="6" t="s">
        <v>51</v>
      </c>
      <c r="E174" s="5" t="s">
        <v>1848</v>
      </c>
      <c r="F174" s="5" t="s">
        <v>461</v>
      </c>
      <c r="G174" s="6" t="s">
        <v>462</v>
      </c>
      <c r="H174" s="5" t="s">
        <v>362</v>
      </c>
      <c r="I174" s="5" t="s">
        <v>459</v>
      </c>
      <c r="J174" s="6" t="s">
        <v>1849</v>
      </c>
      <c r="K174" s="7">
        <v>11426800</v>
      </c>
      <c r="L174" s="7">
        <v>11426800</v>
      </c>
      <c r="M174" s="7">
        <v>9094800</v>
      </c>
      <c r="N174" s="7">
        <v>9094800</v>
      </c>
      <c r="O174" s="7"/>
    </row>
    <row r="175" spans="1:15" ht="57" x14ac:dyDescent="0.2">
      <c r="A175" s="5" t="s">
        <v>1570</v>
      </c>
      <c r="B175" s="5" t="s">
        <v>456</v>
      </c>
      <c r="C175" s="5" t="s">
        <v>50</v>
      </c>
      <c r="D175" s="6" t="s">
        <v>51</v>
      </c>
      <c r="E175" s="5" t="s">
        <v>1850</v>
      </c>
      <c r="F175" s="5" t="s">
        <v>461</v>
      </c>
      <c r="G175" s="6" t="s">
        <v>462</v>
      </c>
      <c r="H175" s="5" t="s">
        <v>362</v>
      </c>
      <c r="I175" s="5" t="s">
        <v>459</v>
      </c>
      <c r="J175" s="6" t="s">
        <v>1851</v>
      </c>
      <c r="K175" s="7">
        <v>31773500</v>
      </c>
      <c r="L175" s="7">
        <v>31773500</v>
      </c>
      <c r="M175" s="7">
        <v>11368500</v>
      </c>
      <c r="N175" s="7">
        <v>11368500</v>
      </c>
      <c r="O175" s="7"/>
    </row>
    <row r="176" spans="1:15" ht="57" x14ac:dyDescent="0.2">
      <c r="A176" s="5" t="s">
        <v>1570</v>
      </c>
      <c r="B176" s="5" t="s">
        <v>456</v>
      </c>
      <c r="C176" s="5" t="s">
        <v>50</v>
      </c>
      <c r="D176" s="6" t="s">
        <v>51</v>
      </c>
      <c r="E176" s="5" t="s">
        <v>1852</v>
      </c>
      <c r="F176" s="5" t="s">
        <v>461</v>
      </c>
      <c r="G176" s="6" t="s">
        <v>462</v>
      </c>
      <c r="H176" s="5" t="s">
        <v>362</v>
      </c>
      <c r="I176" s="5" t="s">
        <v>459</v>
      </c>
      <c r="J176" s="6" t="s">
        <v>1853</v>
      </c>
      <c r="K176" s="7">
        <v>5088000</v>
      </c>
      <c r="L176" s="7">
        <v>5088000</v>
      </c>
      <c r="M176" s="7">
        <v>5088000</v>
      </c>
      <c r="N176" s="7">
        <v>5088000</v>
      </c>
      <c r="O176" s="7"/>
    </row>
    <row r="177" spans="1:15" ht="57" x14ac:dyDescent="0.2">
      <c r="A177" s="5" t="s">
        <v>1570</v>
      </c>
      <c r="B177" s="5" t="s">
        <v>456</v>
      </c>
      <c r="C177" s="5" t="s">
        <v>50</v>
      </c>
      <c r="D177" s="6" t="s">
        <v>51</v>
      </c>
      <c r="E177" s="5" t="s">
        <v>1854</v>
      </c>
      <c r="F177" s="5" t="s">
        <v>461</v>
      </c>
      <c r="G177" s="6" t="s">
        <v>462</v>
      </c>
      <c r="H177" s="5" t="s">
        <v>362</v>
      </c>
      <c r="I177" s="5" t="s">
        <v>459</v>
      </c>
      <c r="J177" s="6" t="s">
        <v>1847</v>
      </c>
      <c r="K177" s="7">
        <v>9328000</v>
      </c>
      <c r="L177" s="7">
        <v>9328000</v>
      </c>
      <c r="M177" s="7">
        <v>6996000</v>
      </c>
      <c r="N177" s="7">
        <v>6996000</v>
      </c>
      <c r="O177" s="7"/>
    </row>
    <row r="178" spans="1:15" ht="57" x14ac:dyDescent="0.2">
      <c r="A178" s="5" t="s">
        <v>1570</v>
      </c>
      <c r="B178" s="5" t="s">
        <v>456</v>
      </c>
      <c r="C178" s="5" t="s">
        <v>50</v>
      </c>
      <c r="D178" s="6" t="s">
        <v>51</v>
      </c>
      <c r="E178" s="5" t="s">
        <v>1855</v>
      </c>
      <c r="F178" s="5" t="s">
        <v>461</v>
      </c>
      <c r="G178" s="6" t="s">
        <v>462</v>
      </c>
      <c r="H178" s="5" t="s">
        <v>362</v>
      </c>
      <c r="I178" s="5" t="s">
        <v>459</v>
      </c>
      <c r="J178" s="6" t="s">
        <v>1856</v>
      </c>
      <c r="K178" s="7">
        <v>2544000</v>
      </c>
      <c r="L178" s="7">
        <v>2544000</v>
      </c>
      <c r="M178" s="7">
        <v>1908000</v>
      </c>
      <c r="N178" s="7">
        <v>1908000</v>
      </c>
      <c r="O178" s="7"/>
    </row>
    <row r="179" spans="1:15" ht="57" x14ac:dyDescent="0.2">
      <c r="A179" s="5" t="s">
        <v>1570</v>
      </c>
      <c r="B179" s="5" t="s">
        <v>456</v>
      </c>
      <c r="C179" s="5" t="s">
        <v>50</v>
      </c>
      <c r="D179" s="6" t="s">
        <v>51</v>
      </c>
      <c r="E179" s="5" t="s">
        <v>1857</v>
      </c>
      <c r="F179" s="5" t="s">
        <v>461</v>
      </c>
      <c r="G179" s="6" t="s">
        <v>462</v>
      </c>
      <c r="H179" s="5" t="s">
        <v>362</v>
      </c>
      <c r="I179" s="5" t="s">
        <v>459</v>
      </c>
      <c r="J179" s="6" t="s">
        <v>1858</v>
      </c>
      <c r="K179" s="7">
        <v>5016666</v>
      </c>
      <c r="L179" s="7">
        <v>5016666</v>
      </c>
      <c r="M179" s="7">
        <v>3500000</v>
      </c>
      <c r="N179" s="7">
        <v>3500000</v>
      </c>
      <c r="O179" s="7"/>
    </row>
    <row r="180" spans="1:15" ht="136.5" customHeight="1" x14ac:dyDescent="0.2">
      <c r="A180" s="8" t="s">
        <v>1570</v>
      </c>
      <c r="B180" s="8" t="s">
        <v>456</v>
      </c>
      <c r="C180" s="8" t="s">
        <v>50</v>
      </c>
      <c r="D180" s="9" t="s">
        <v>51</v>
      </c>
      <c r="E180" s="8" t="s">
        <v>1859</v>
      </c>
      <c r="F180" s="8" t="s">
        <v>394</v>
      </c>
      <c r="G180" s="9" t="s">
        <v>395</v>
      </c>
      <c r="H180" s="8" t="s">
        <v>362</v>
      </c>
      <c r="I180" s="8" t="s">
        <v>459</v>
      </c>
      <c r="J180" s="9" t="s">
        <v>1860</v>
      </c>
      <c r="K180" s="10">
        <v>12465600</v>
      </c>
      <c r="L180" s="10">
        <v>12465600</v>
      </c>
      <c r="M180" s="10">
        <v>9921600</v>
      </c>
      <c r="N180" s="10">
        <v>9921600</v>
      </c>
      <c r="O180" s="11" t="s">
        <v>1861</v>
      </c>
    </row>
    <row r="181" spans="1:15" ht="42.75" x14ac:dyDescent="0.2">
      <c r="A181" s="5" t="s">
        <v>1570</v>
      </c>
      <c r="B181" s="5" t="s">
        <v>466</v>
      </c>
      <c r="C181" s="5" t="s">
        <v>50</v>
      </c>
      <c r="D181" s="6" t="s">
        <v>51</v>
      </c>
      <c r="E181" s="5" t="s">
        <v>1862</v>
      </c>
      <c r="F181" s="5" t="s">
        <v>471</v>
      </c>
      <c r="G181" s="6" t="s">
        <v>472</v>
      </c>
      <c r="H181" s="5" t="s">
        <v>378</v>
      </c>
      <c r="I181" s="5" t="s">
        <v>469</v>
      </c>
      <c r="J181" s="6" t="s">
        <v>1863</v>
      </c>
      <c r="K181" s="7">
        <v>28796667</v>
      </c>
      <c r="L181" s="7">
        <v>28796667</v>
      </c>
      <c r="M181" s="7">
        <v>10246667</v>
      </c>
      <c r="N181" s="7">
        <v>10246667</v>
      </c>
      <c r="O181" s="7"/>
    </row>
    <row r="182" spans="1:15" ht="42.75" x14ac:dyDescent="0.2">
      <c r="A182" s="5" t="s">
        <v>1570</v>
      </c>
      <c r="B182" s="5" t="s">
        <v>479</v>
      </c>
      <c r="C182" s="5" t="s">
        <v>50</v>
      </c>
      <c r="D182" s="6" t="s">
        <v>51</v>
      </c>
      <c r="E182" s="5" t="s">
        <v>1864</v>
      </c>
      <c r="F182" s="5" t="s">
        <v>488</v>
      </c>
      <c r="G182" s="6" t="s">
        <v>489</v>
      </c>
      <c r="H182" s="5" t="s">
        <v>480</v>
      </c>
      <c r="I182" s="5" t="s">
        <v>484</v>
      </c>
      <c r="J182" s="6" t="s">
        <v>1865</v>
      </c>
      <c r="K182" s="7">
        <v>13823333</v>
      </c>
      <c r="L182" s="7">
        <v>13823333</v>
      </c>
      <c r="M182" s="7">
        <v>10923333</v>
      </c>
      <c r="N182" s="7">
        <v>10923333</v>
      </c>
      <c r="O182" s="7"/>
    </row>
    <row r="183" spans="1:15" ht="42.75" x14ac:dyDescent="0.2">
      <c r="A183" s="5" t="s">
        <v>1570</v>
      </c>
      <c r="B183" s="5" t="s">
        <v>479</v>
      </c>
      <c r="C183" s="5" t="s">
        <v>50</v>
      </c>
      <c r="D183" s="6" t="s">
        <v>51</v>
      </c>
      <c r="E183" s="5" t="s">
        <v>1866</v>
      </c>
      <c r="F183" s="5" t="s">
        <v>488</v>
      </c>
      <c r="G183" s="6" t="s">
        <v>489</v>
      </c>
      <c r="H183" s="5" t="s">
        <v>480</v>
      </c>
      <c r="I183" s="5" t="s">
        <v>484</v>
      </c>
      <c r="J183" s="6" t="s">
        <v>1865</v>
      </c>
      <c r="K183" s="7">
        <v>7038400</v>
      </c>
      <c r="L183" s="7">
        <v>7038400</v>
      </c>
      <c r="M183" s="7">
        <v>4494400</v>
      </c>
      <c r="N183" s="7">
        <v>4494400</v>
      </c>
      <c r="O183" s="7"/>
    </row>
    <row r="184" spans="1:15" ht="42.75" x14ac:dyDescent="0.2">
      <c r="A184" s="5" t="s">
        <v>1570</v>
      </c>
      <c r="B184" s="5" t="s">
        <v>492</v>
      </c>
      <c r="C184" s="5" t="s">
        <v>493</v>
      </c>
      <c r="D184" s="6" t="s">
        <v>494</v>
      </c>
      <c r="E184" s="5" t="s">
        <v>1867</v>
      </c>
      <c r="F184" s="5" t="s">
        <v>488</v>
      </c>
      <c r="G184" s="6" t="s">
        <v>489</v>
      </c>
      <c r="H184" s="5" t="s">
        <v>480</v>
      </c>
      <c r="I184" s="5" t="s">
        <v>484</v>
      </c>
      <c r="J184" s="6" t="s">
        <v>1865</v>
      </c>
      <c r="K184" s="7">
        <v>27390400</v>
      </c>
      <c r="L184" s="7">
        <v>27390400</v>
      </c>
      <c r="M184" s="7">
        <v>12126400</v>
      </c>
      <c r="N184" s="7">
        <v>12126400</v>
      </c>
      <c r="O184" s="7"/>
    </row>
    <row r="185" spans="1:15" ht="42.75" x14ac:dyDescent="0.2">
      <c r="A185" s="5" t="s">
        <v>1570</v>
      </c>
      <c r="B185" s="5" t="s">
        <v>495</v>
      </c>
      <c r="C185" s="5" t="s">
        <v>50</v>
      </c>
      <c r="D185" s="6" t="s">
        <v>51</v>
      </c>
      <c r="E185" s="5" t="s">
        <v>1868</v>
      </c>
      <c r="F185" s="5" t="s">
        <v>488</v>
      </c>
      <c r="G185" s="6" t="s">
        <v>489</v>
      </c>
      <c r="H185" s="5" t="s">
        <v>480</v>
      </c>
      <c r="I185" s="5" t="s">
        <v>484</v>
      </c>
      <c r="J185" s="6" t="s">
        <v>1869</v>
      </c>
      <c r="K185" s="7">
        <v>27390400</v>
      </c>
      <c r="L185" s="7">
        <v>27390400</v>
      </c>
      <c r="M185" s="7">
        <v>12126400</v>
      </c>
      <c r="N185" s="7">
        <v>12126400</v>
      </c>
      <c r="O185" s="7"/>
    </row>
    <row r="186" spans="1:15" ht="42.75" x14ac:dyDescent="0.2">
      <c r="A186" s="5" t="s">
        <v>1570</v>
      </c>
      <c r="B186" s="5" t="s">
        <v>495</v>
      </c>
      <c r="C186" s="5" t="s">
        <v>50</v>
      </c>
      <c r="D186" s="6" t="s">
        <v>51</v>
      </c>
      <c r="E186" s="5" t="s">
        <v>1870</v>
      </c>
      <c r="F186" s="5" t="s">
        <v>488</v>
      </c>
      <c r="G186" s="6" t="s">
        <v>489</v>
      </c>
      <c r="H186" s="5" t="s">
        <v>480</v>
      </c>
      <c r="I186" s="5" t="s">
        <v>484</v>
      </c>
      <c r="J186" s="6" t="s">
        <v>1865</v>
      </c>
      <c r="K186" s="7">
        <v>15158000</v>
      </c>
      <c r="L186" s="7">
        <v>15158000</v>
      </c>
      <c r="M186" s="7">
        <v>11978000</v>
      </c>
      <c r="N186" s="7">
        <v>11978000</v>
      </c>
      <c r="O186" s="7"/>
    </row>
    <row r="187" spans="1:15" ht="42.75" x14ac:dyDescent="0.2">
      <c r="A187" s="5" t="s">
        <v>1570</v>
      </c>
      <c r="B187" s="5" t="s">
        <v>495</v>
      </c>
      <c r="C187" s="5" t="s">
        <v>50</v>
      </c>
      <c r="D187" s="6" t="s">
        <v>51</v>
      </c>
      <c r="E187" s="5" t="s">
        <v>1871</v>
      </c>
      <c r="F187" s="5" t="s">
        <v>488</v>
      </c>
      <c r="G187" s="6" t="s">
        <v>489</v>
      </c>
      <c r="H187" s="5" t="s">
        <v>480</v>
      </c>
      <c r="I187" s="5" t="s">
        <v>484</v>
      </c>
      <c r="J187" s="6" t="s">
        <v>1872</v>
      </c>
      <c r="K187" s="7">
        <v>20281333</v>
      </c>
      <c r="L187" s="7">
        <v>20281333</v>
      </c>
      <c r="M187" s="7">
        <v>15935333</v>
      </c>
      <c r="N187" s="7">
        <v>15935333</v>
      </c>
      <c r="O187" s="7"/>
    </row>
    <row r="188" spans="1:15" ht="42.75" x14ac:dyDescent="0.2">
      <c r="A188" s="5" t="s">
        <v>1570</v>
      </c>
      <c r="B188" s="5" t="s">
        <v>495</v>
      </c>
      <c r="C188" s="5" t="s">
        <v>50</v>
      </c>
      <c r="D188" s="6" t="s">
        <v>51</v>
      </c>
      <c r="E188" s="5" t="s">
        <v>1866</v>
      </c>
      <c r="F188" s="5" t="s">
        <v>488</v>
      </c>
      <c r="G188" s="6" t="s">
        <v>489</v>
      </c>
      <c r="H188" s="5" t="s">
        <v>480</v>
      </c>
      <c r="I188" s="5" t="s">
        <v>484</v>
      </c>
      <c r="J188" s="6" t="s">
        <v>1865</v>
      </c>
      <c r="K188" s="7">
        <v>0</v>
      </c>
      <c r="L188" s="7">
        <v>0</v>
      </c>
      <c r="M188" s="7">
        <v>0</v>
      </c>
      <c r="N188" s="7">
        <v>0</v>
      </c>
      <c r="O188" s="7"/>
    </row>
    <row r="189" spans="1:15" ht="127.5" x14ac:dyDescent="0.2">
      <c r="A189" s="8" t="s">
        <v>1570</v>
      </c>
      <c r="B189" s="8" t="s">
        <v>500</v>
      </c>
      <c r="C189" s="8" t="s">
        <v>433</v>
      </c>
      <c r="D189" s="9" t="s">
        <v>434</v>
      </c>
      <c r="E189" s="8" t="s">
        <v>1873</v>
      </c>
      <c r="F189" s="8" t="s">
        <v>543</v>
      </c>
      <c r="G189" s="9" t="s">
        <v>544</v>
      </c>
      <c r="H189" s="8" t="s">
        <v>378</v>
      </c>
      <c r="I189" s="8" t="s">
        <v>501</v>
      </c>
      <c r="J189" s="9" t="s">
        <v>1874</v>
      </c>
      <c r="K189" s="10">
        <v>15370000</v>
      </c>
      <c r="L189" s="10">
        <v>15370000</v>
      </c>
      <c r="M189" s="10">
        <v>12190000</v>
      </c>
      <c r="N189" s="10">
        <v>12190000</v>
      </c>
      <c r="O189" s="12" t="s">
        <v>1875</v>
      </c>
    </row>
    <row r="190" spans="1:15" ht="42.75" x14ac:dyDescent="0.2">
      <c r="A190" s="5" t="s">
        <v>1570</v>
      </c>
      <c r="B190" s="5" t="s">
        <v>500</v>
      </c>
      <c r="C190" s="5" t="s">
        <v>433</v>
      </c>
      <c r="D190" s="6" t="s">
        <v>434</v>
      </c>
      <c r="E190" s="5" t="s">
        <v>1876</v>
      </c>
      <c r="F190" s="5" t="s">
        <v>503</v>
      </c>
      <c r="G190" s="6" t="s">
        <v>504</v>
      </c>
      <c r="H190" s="5" t="s">
        <v>378</v>
      </c>
      <c r="I190" s="5" t="s">
        <v>501</v>
      </c>
      <c r="J190" s="6" t="s">
        <v>1877</v>
      </c>
      <c r="K190" s="7">
        <v>8480000</v>
      </c>
      <c r="L190" s="7">
        <v>8480000</v>
      </c>
      <c r="M190" s="7">
        <v>8480000</v>
      </c>
      <c r="N190" s="7">
        <v>8480000</v>
      </c>
      <c r="O190" s="7"/>
    </row>
    <row r="191" spans="1:15" ht="42.75" x14ac:dyDescent="0.2">
      <c r="A191" s="5" t="s">
        <v>1570</v>
      </c>
      <c r="B191" s="5" t="s">
        <v>500</v>
      </c>
      <c r="C191" s="5" t="s">
        <v>433</v>
      </c>
      <c r="D191" s="6" t="s">
        <v>434</v>
      </c>
      <c r="E191" s="5" t="s">
        <v>1878</v>
      </c>
      <c r="F191" s="5" t="s">
        <v>503</v>
      </c>
      <c r="G191" s="6" t="s">
        <v>504</v>
      </c>
      <c r="H191" s="5" t="s">
        <v>378</v>
      </c>
      <c r="I191" s="5" t="s">
        <v>501</v>
      </c>
      <c r="J191" s="6" t="s">
        <v>1879</v>
      </c>
      <c r="K191" s="7">
        <v>12200000</v>
      </c>
      <c r="L191" s="7">
        <v>12200000</v>
      </c>
      <c r="M191" s="7">
        <v>0</v>
      </c>
      <c r="N191" s="7">
        <v>0</v>
      </c>
      <c r="O191" s="7"/>
    </row>
    <row r="192" spans="1:15" ht="42.75" x14ac:dyDescent="0.2">
      <c r="A192" s="5" t="s">
        <v>1570</v>
      </c>
      <c r="B192" s="5" t="s">
        <v>510</v>
      </c>
      <c r="C192" s="5" t="s">
        <v>433</v>
      </c>
      <c r="D192" s="6" t="s">
        <v>434</v>
      </c>
      <c r="E192" s="5" t="s">
        <v>1880</v>
      </c>
      <c r="F192" s="5" t="s">
        <v>513</v>
      </c>
      <c r="G192" s="6" t="s">
        <v>514</v>
      </c>
      <c r="H192" s="5" t="s">
        <v>378</v>
      </c>
      <c r="I192" s="5" t="s">
        <v>511</v>
      </c>
      <c r="J192" s="6" t="s">
        <v>1881</v>
      </c>
      <c r="K192" s="7">
        <v>29680000</v>
      </c>
      <c r="L192" s="7">
        <v>29680000</v>
      </c>
      <c r="M192" s="7">
        <v>11872000</v>
      </c>
      <c r="N192" s="7">
        <v>11872000</v>
      </c>
      <c r="O192" s="7"/>
    </row>
    <row r="193" spans="1:15" ht="42.75" x14ac:dyDescent="0.2">
      <c r="A193" s="5" t="s">
        <v>1570</v>
      </c>
      <c r="B193" s="5" t="s">
        <v>510</v>
      </c>
      <c r="C193" s="5" t="s">
        <v>433</v>
      </c>
      <c r="D193" s="6" t="s">
        <v>434</v>
      </c>
      <c r="E193" s="5" t="s">
        <v>1878</v>
      </c>
      <c r="F193" s="5" t="s">
        <v>513</v>
      </c>
      <c r="G193" s="6" t="s">
        <v>514</v>
      </c>
      <c r="H193" s="5" t="s">
        <v>378</v>
      </c>
      <c r="I193" s="5" t="s">
        <v>511</v>
      </c>
      <c r="J193" s="6" t="s">
        <v>1879</v>
      </c>
      <c r="K193" s="7">
        <v>22000000</v>
      </c>
      <c r="L193" s="7">
        <v>22000000</v>
      </c>
      <c r="M193" s="7">
        <v>0</v>
      </c>
      <c r="N193" s="7">
        <v>0</v>
      </c>
      <c r="O193" s="7"/>
    </row>
    <row r="194" spans="1:15" ht="42.75" x14ac:dyDescent="0.2">
      <c r="A194" s="5" t="s">
        <v>1570</v>
      </c>
      <c r="B194" s="5" t="s">
        <v>517</v>
      </c>
      <c r="C194" s="5" t="s">
        <v>433</v>
      </c>
      <c r="D194" s="6" t="s">
        <v>434</v>
      </c>
      <c r="E194" s="5" t="s">
        <v>1882</v>
      </c>
      <c r="F194" s="5" t="s">
        <v>520</v>
      </c>
      <c r="G194" s="6" t="s">
        <v>521</v>
      </c>
      <c r="H194" s="5" t="s">
        <v>378</v>
      </c>
      <c r="I194" s="5" t="s">
        <v>518</v>
      </c>
      <c r="J194" s="6" t="s">
        <v>1883</v>
      </c>
      <c r="K194" s="7">
        <v>50000000</v>
      </c>
      <c r="L194" s="7">
        <v>16600000</v>
      </c>
      <c r="M194" s="7">
        <v>16600000</v>
      </c>
      <c r="N194" s="7">
        <v>16600000</v>
      </c>
      <c r="O194" s="7"/>
    </row>
    <row r="195" spans="1:15" ht="42.75" x14ac:dyDescent="0.2">
      <c r="A195" s="5" t="s">
        <v>1570</v>
      </c>
      <c r="B195" s="5" t="s">
        <v>524</v>
      </c>
      <c r="C195" s="5" t="s">
        <v>433</v>
      </c>
      <c r="D195" s="6" t="s">
        <v>434</v>
      </c>
      <c r="E195" s="5" t="s">
        <v>1878</v>
      </c>
      <c r="F195" s="5" t="s">
        <v>529</v>
      </c>
      <c r="G195" s="6" t="s">
        <v>530</v>
      </c>
      <c r="H195" s="5" t="s">
        <v>378</v>
      </c>
      <c r="I195" s="5" t="s">
        <v>527</v>
      </c>
      <c r="J195" s="6" t="s">
        <v>1879</v>
      </c>
      <c r="K195" s="7">
        <v>30000000</v>
      </c>
      <c r="L195" s="7">
        <v>30000000</v>
      </c>
      <c r="M195" s="7">
        <v>0</v>
      </c>
      <c r="N195" s="7">
        <v>0</v>
      </c>
      <c r="O195" s="7"/>
    </row>
    <row r="196" spans="1:15" ht="42.75" x14ac:dyDescent="0.2">
      <c r="A196" s="5" t="s">
        <v>1570</v>
      </c>
      <c r="B196" s="5" t="s">
        <v>540</v>
      </c>
      <c r="C196" s="5" t="s">
        <v>433</v>
      </c>
      <c r="D196" s="6" t="s">
        <v>434</v>
      </c>
      <c r="E196" s="5" t="s">
        <v>1884</v>
      </c>
      <c r="F196" s="5" t="s">
        <v>543</v>
      </c>
      <c r="G196" s="6" t="s">
        <v>544</v>
      </c>
      <c r="H196" s="5" t="s">
        <v>299</v>
      </c>
      <c r="I196" s="5" t="s">
        <v>541</v>
      </c>
      <c r="J196" s="6" t="s">
        <v>1885</v>
      </c>
      <c r="K196" s="7">
        <v>12380000</v>
      </c>
      <c r="L196" s="7">
        <v>12380000</v>
      </c>
      <c r="M196" s="7">
        <v>9836000</v>
      </c>
      <c r="N196" s="7">
        <v>9836000</v>
      </c>
      <c r="O196" s="7"/>
    </row>
    <row r="197" spans="1:15" ht="42.75" x14ac:dyDescent="0.2">
      <c r="A197" s="5" t="s">
        <v>1570</v>
      </c>
      <c r="B197" s="5" t="s">
        <v>540</v>
      </c>
      <c r="C197" s="5" t="s">
        <v>433</v>
      </c>
      <c r="D197" s="6" t="s">
        <v>434</v>
      </c>
      <c r="E197" s="5" t="s">
        <v>1886</v>
      </c>
      <c r="F197" s="5" t="s">
        <v>543</v>
      </c>
      <c r="G197" s="6" t="s">
        <v>544</v>
      </c>
      <c r="H197" s="5" t="s">
        <v>299</v>
      </c>
      <c r="I197" s="5" t="s">
        <v>541</v>
      </c>
      <c r="J197" s="6" t="s">
        <v>1887</v>
      </c>
      <c r="K197" s="7">
        <v>15582000</v>
      </c>
      <c r="L197" s="7">
        <v>15582000</v>
      </c>
      <c r="M197" s="7">
        <v>12402000</v>
      </c>
      <c r="N197" s="7">
        <v>12402000</v>
      </c>
      <c r="O197" s="7"/>
    </row>
    <row r="198" spans="1:15" ht="42.75" x14ac:dyDescent="0.2">
      <c r="A198" s="5" t="s">
        <v>1570</v>
      </c>
      <c r="B198" s="5" t="s">
        <v>540</v>
      </c>
      <c r="C198" s="5" t="s">
        <v>433</v>
      </c>
      <c r="D198" s="6" t="s">
        <v>434</v>
      </c>
      <c r="E198" s="5" t="s">
        <v>1878</v>
      </c>
      <c r="F198" s="5" t="s">
        <v>543</v>
      </c>
      <c r="G198" s="6" t="s">
        <v>544</v>
      </c>
      <c r="H198" s="5" t="s">
        <v>299</v>
      </c>
      <c r="I198" s="5" t="s">
        <v>541</v>
      </c>
      <c r="J198" s="6" t="s">
        <v>1879</v>
      </c>
      <c r="K198" s="7">
        <v>4000000</v>
      </c>
      <c r="L198" s="7">
        <v>4000000</v>
      </c>
      <c r="M198" s="7">
        <v>0</v>
      </c>
      <c r="N198" s="7">
        <v>0</v>
      </c>
      <c r="O198" s="7"/>
    </row>
    <row r="199" spans="1:15" ht="42.75" x14ac:dyDescent="0.2">
      <c r="A199" s="5" t="s">
        <v>1570</v>
      </c>
      <c r="B199" s="5" t="s">
        <v>548</v>
      </c>
      <c r="C199" s="5" t="s">
        <v>433</v>
      </c>
      <c r="D199" s="6" t="s">
        <v>434</v>
      </c>
      <c r="E199" s="5" t="s">
        <v>1878</v>
      </c>
      <c r="F199" s="5" t="s">
        <v>551</v>
      </c>
      <c r="G199" s="6" t="s">
        <v>552</v>
      </c>
      <c r="H199" s="5" t="s">
        <v>299</v>
      </c>
      <c r="I199" s="5" t="s">
        <v>549</v>
      </c>
      <c r="J199" s="6" t="s">
        <v>1879</v>
      </c>
      <c r="K199" s="7">
        <v>10000000</v>
      </c>
      <c r="L199" s="7">
        <v>10000000</v>
      </c>
      <c r="M199" s="7">
        <v>0</v>
      </c>
      <c r="N199" s="7">
        <v>0</v>
      </c>
      <c r="O199" s="7"/>
    </row>
    <row r="200" spans="1:15" ht="57" x14ac:dyDescent="0.2">
      <c r="A200" s="5" t="s">
        <v>1570</v>
      </c>
      <c r="B200" s="5" t="s">
        <v>555</v>
      </c>
      <c r="C200" s="5" t="s">
        <v>433</v>
      </c>
      <c r="D200" s="6" t="s">
        <v>434</v>
      </c>
      <c r="E200" s="5" t="s">
        <v>1888</v>
      </c>
      <c r="F200" s="5" t="s">
        <v>558</v>
      </c>
      <c r="G200" s="6" t="s">
        <v>559</v>
      </c>
      <c r="H200" s="5" t="s">
        <v>299</v>
      </c>
      <c r="I200" s="5" t="s">
        <v>556</v>
      </c>
      <c r="J200" s="6" t="s">
        <v>1889</v>
      </c>
      <c r="K200" s="7">
        <v>10458648</v>
      </c>
      <c r="L200" s="7">
        <v>10458648</v>
      </c>
      <c r="M200" s="7">
        <v>8338648</v>
      </c>
      <c r="N200" s="7">
        <v>8338648</v>
      </c>
      <c r="O200" s="7"/>
    </row>
    <row r="201" spans="1:15" ht="57" x14ac:dyDescent="0.2">
      <c r="A201" s="5" t="s">
        <v>1570</v>
      </c>
      <c r="B201" s="5" t="s">
        <v>555</v>
      </c>
      <c r="C201" s="5" t="s">
        <v>433</v>
      </c>
      <c r="D201" s="6" t="s">
        <v>434</v>
      </c>
      <c r="E201" s="5" t="s">
        <v>1890</v>
      </c>
      <c r="F201" s="5" t="s">
        <v>558</v>
      </c>
      <c r="G201" s="6" t="s">
        <v>559</v>
      </c>
      <c r="H201" s="5" t="s">
        <v>299</v>
      </c>
      <c r="I201" s="5" t="s">
        <v>556</v>
      </c>
      <c r="J201" s="6" t="s">
        <v>1891</v>
      </c>
      <c r="K201" s="7">
        <v>15582000</v>
      </c>
      <c r="L201" s="7">
        <v>15582000</v>
      </c>
      <c r="M201" s="7">
        <v>12402000</v>
      </c>
      <c r="N201" s="7">
        <v>12402000</v>
      </c>
      <c r="O201" s="7"/>
    </row>
    <row r="202" spans="1:15" ht="57" x14ac:dyDescent="0.2">
      <c r="A202" s="5" t="s">
        <v>1570</v>
      </c>
      <c r="B202" s="5" t="s">
        <v>555</v>
      </c>
      <c r="C202" s="5" t="s">
        <v>433</v>
      </c>
      <c r="D202" s="6" t="s">
        <v>434</v>
      </c>
      <c r="E202" s="5" t="s">
        <v>1892</v>
      </c>
      <c r="F202" s="5" t="s">
        <v>558</v>
      </c>
      <c r="G202" s="6" t="s">
        <v>559</v>
      </c>
      <c r="H202" s="5" t="s">
        <v>299</v>
      </c>
      <c r="I202" s="5" t="s">
        <v>556</v>
      </c>
      <c r="J202" s="6" t="s">
        <v>1889</v>
      </c>
      <c r="K202" s="7">
        <v>5512000</v>
      </c>
      <c r="L202" s="7">
        <v>5512000</v>
      </c>
      <c r="M202" s="7">
        <v>5512000</v>
      </c>
      <c r="N202" s="7">
        <v>5512000</v>
      </c>
      <c r="O202" s="7"/>
    </row>
    <row r="203" spans="1:15" ht="57" x14ac:dyDescent="0.2">
      <c r="A203" s="5" t="s">
        <v>1570</v>
      </c>
      <c r="B203" s="5" t="s">
        <v>555</v>
      </c>
      <c r="C203" s="5" t="s">
        <v>433</v>
      </c>
      <c r="D203" s="6" t="s">
        <v>434</v>
      </c>
      <c r="E203" s="5" t="s">
        <v>1878</v>
      </c>
      <c r="F203" s="5" t="s">
        <v>558</v>
      </c>
      <c r="G203" s="6" t="s">
        <v>559</v>
      </c>
      <c r="H203" s="5" t="s">
        <v>299</v>
      </c>
      <c r="I203" s="5" t="s">
        <v>556</v>
      </c>
      <c r="J203" s="6" t="s">
        <v>1879</v>
      </c>
      <c r="K203" s="7">
        <v>15000000</v>
      </c>
      <c r="L203" s="7">
        <v>15000000</v>
      </c>
      <c r="M203" s="7">
        <v>0</v>
      </c>
      <c r="N203" s="7">
        <v>0</v>
      </c>
      <c r="O203" s="7"/>
    </row>
    <row r="204" spans="1:15" ht="42.75" x14ac:dyDescent="0.2">
      <c r="A204" s="5" t="s">
        <v>1570</v>
      </c>
      <c r="B204" s="5" t="s">
        <v>569</v>
      </c>
      <c r="C204" s="5" t="s">
        <v>433</v>
      </c>
      <c r="D204" s="6" t="s">
        <v>434</v>
      </c>
      <c r="E204" s="5" t="s">
        <v>1893</v>
      </c>
      <c r="F204" s="5" t="s">
        <v>572</v>
      </c>
      <c r="G204" s="6" t="s">
        <v>573</v>
      </c>
      <c r="H204" s="5" t="s">
        <v>299</v>
      </c>
      <c r="I204" s="5" t="s">
        <v>570</v>
      </c>
      <c r="J204" s="6" t="s">
        <v>1894</v>
      </c>
      <c r="K204" s="7">
        <v>8904000</v>
      </c>
      <c r="L204" s="7">
        <v>8904000</v>
      </c>
      <c r="M204" s="7">
        <v>8904000</v>
      </c>
      <c r="N204" s="7">
        <v>8904000</v>
      </c>
      <c r="O204" s="7"/>
    </row>
    <row r="205" spans="1:15" ht="42.75" x14ac:dyDescent="0.2">
      <c r="A205" s="5" t="s">
        <v>1570</v>
      </c>
      <c r="B205" s="5" t="s">
        <v>576</v>
      </c>
      <c r="C205" s="5" t="s">
        <v>433</v>
      </c>
      <c r="D205" s="6" t="s">
        <v>434</v>
      </c>
      <c r="E205" s="5" t="s">
        <v>1878</v>
      </c>
      <c r="F205" s="5" t="s">
        <v>579</v>
      </c>
      <c r="G205" s="6" t="s">
        <v>580</v>
      </c>
      <c r="H205" s="5" t="s">
        <v>299</v>
      </c>
      <c r="I205" s="5" t="s">
        <v>577</v>
      </c>
      <c r="J205" s="6" t="s">
        <v>1879</v>
      </c>
      <c r="K205" s="7">
        <v>15000000</v>
      </c>
      <c r="L205" s="7">
        <v>15000000</v>
      </c>
      <c r="M205" s="7">
        <v>0</v>
      </c>
      <c r="N205" s="7">
        <v>0</v>
      </c>
      <c r="O205" s="7"/>
    </row>
    <row r="206" spans="1:15" ht="42.75" x14ac:dyDescent="0.2">
      <c r="A206" s="5" t="s">
        <v>1570</v>
      </c>
      <c r="B206" s="5" t="s">
        <v>598</v>
      </c>
      <c r="C206" s="5" t="s">
        <v>433</v>
      </c>
      <c r="D206" s="6" t="s">
        <v>434</v>
      </c>
      <c r="E206" s="5" t="s">
        <v>1878</v>
      </c>
      <c r="F206" s="5" t="s">
        <v>593</v>
      </c>
      <c r="G206" s="6" t="s">
        <v>594</v>
      </c>
      <c r="H206" s="5" t="s">
        <v>378</v>
      </c>
      <c r="I206" s="5" t="s">
        <v>599</v>
      </c>
      <c r="J206" s="6" t="s">
        <v>1879</v>
      </c>
      <c r="K206" s="7">
        <v>12000000</v>
      </c>
      <c r="L206" s="7">
        <v>12000000</v>
      </c>
      <c r="M206" s="7">
        <v>0</v>
      </c>
      <c r="N206" s="7">
        <v>0</v>
      </c>
      <c r="O206" s="7"/>
    </row>
    <row r="207" spans="1:15" ht="42.75" x14ac:dyDescent="0.2">
      <c r="A207" s="5" t="s">
        <v>1570</v>
      </c>
      <c r="B207" s="5" t="s">
        <v>603</v>
      </c>
      <c r="C207" s="5" t="s">
        <v>433</v>
      </c>
      <c r="D207" s="6" t="s">
        <v>434</v>
      </c>
      <c r="E207" s="5" t="s">
        <v>1895</v>
      </c>
      <c r="F207" s="5" t="s">
        <v>593</v>
      </c>
      <c r="G207" s="6" t="s">
        <v>594</v>
      </c>
      <c r="H207" s="5" t="s">
        <v>378</v>
      </c>
      <c r="I207" s="5" t="s">
        <v>599</v>
      </c>
      <c r="J207" s="6" t="s">
        <v>1896</v>
      </c>
      <c r="K207" s="7">
        <v>46800000</v>
      </c>
      <c r="L207" s="7">
        <v>7531750</v>
      </c>
      <c r="M207" s="7">
        <v>7531750</v>
      </c>
      <c r="N207" s="7">
        <v>7531750</v>
      </c>
      <c r="O207" s="7"/>
    </row>
    <row r="208" spans="1:15" ht="42.75" x14ac:dyDescent="0.2">
      <c r="A208" s="5" t="s">
        <v>1570</v>
      </c>
      <c r="B208" s="5" t="s">
        <v>606</v>
      </c>
      <c r="C208" s="5" t="s">
        <v>433</v>
      </c>
      <c r="D208" s="6" t="s">
        <v>434</v>
      </c>
      <c r="E208" s="5" t="s">
        <v>1897</v>
      </c>
      <c r="F208" s="5" t="s">
        <v>593</v>
      </c>
      <c r="G208" s="6" t="s">
        <v>594</v>
      </c>
      <c r="H208" s="5" t="s">
        <v>378</v>
      </c>
      <c r="I208" s="5" t="s">
        <v>607</v>
      </c>
      <c r="J208" s="6" t="s">
        <v>1898</v>
      </c>
      <c r="K208" s="7">
        <v>15000000</v>
      </c>
      <c r="L208" s="7">
        <v>8668779</v>
      </c>
      <c r="M208" s="7">
        <v>8668779</v>
      </c>
      <c r="N208" s="7">
        <v>8668779</v>
      </c>
      <c r="O208" s="7"/>
    </row>
    <row r="209" spans="1:15" ht="42.75" x14ac:dyDescent="0.2">
      <c r="A209" s="5" t="s">
        <v>1570</v>
      </c>
      <c r="B209" s="5" t="s">
        <v>622</v>
      </c>
      <c r="C209" s="5" t="s">
        <v>433</v>
      </c>
      <c r="D209" s="6" t="s">
        <v>434</v>
      </c>
      <c r="E209" s="5" t="s">
        <v>1899</v>
      </c>
      <c r="F209" s="5" t="s">
        <v>625</v>
      </c>
      <c r="G209" s="6" t="s">
        <v>626</v>
      </c>
      <c r="H209" s="5" t="s">
        <v>378</v>
      </c>
      <c r="I209" s="5" t="s">
        <v>623</v>
      </c>
      <c r="J209" s="6" t="s">
        <v>1900</v>
      </c>
      <c r="K209" s="7">
        <v>31800000</v>
      </c>
      <c r="L209" s="7">
        <v>31800000</v>
      </c>
      <c r="M209" s="7">
        <v>12720000</v>
      </c>
      <c r="N209" s="7">
        <v>12720000</v>
      </c>
      <c r="O209" s="7"/>
    </row>
    <row r="210" spans="1:15" ht="42.75" x14ac:dyDescent="0.2">
      <c r="A210" s="5" t="s">
        <v>1570</v>
      </c>
      <c r="B210" s="5" t="s">
        <v>629</v>
      </c>
      <c r="C210" s="5" t="s">
        <v>433</v>
      </c>
      <c r="D210" s="6" t="s">
        <v>434</v>
      </c>
      <c r="E210" s="5" t="s">
        <v>1901</v>
      </c>
      <c r="F210" s="5" t="s">
        <v>632</v>
      </c>
      <c r="G210" s="6" t="s">
        <v>633</v>
      </c>
      <c r="H210" s="5" t="s">
        <v>378</v>
      </c>
      <c r="I210" s="5" t="s">
        <v>630</v>
      </c>
      <c r="J210" s="6" t="s">
        <v>1902</v>
      </c>
      <c r="K210" s="7">
        <v>28238400</v>
      </c>
      <c r="L210" s="7">
        <v>28238400</v>
      </c>
      <c r="M210" s="7">
        <v>11066400</v>
      </c>
      <c r="N210" s="7">
        <v>11066400</v>
      </c>
      <c r="O210" s="7"/>
    </row>
    <row r="211" spans="1:15" ht="42.75" x14ac:dyDescent="0.2">
      <c r="A211" s="5" t="s">
        <v>1570</v>
      </c>
      <c r="B211" s="5" t="s">
        <v>629</v>
      </c>
      <c r="C211" s="5" t="s">
        <v>433</v>
      </c>
      <c r="D211" s="6" t="s">
        <v>434</v>
      </c>
      <c r="E211" s="5" t="s">
        <v>1903</v>
      </c>
      <c r="F211" s="5" t="s">
        <v>632</v>
      </c>
      <c r="G211" s="6" t="s">
        <v>633</v>
      </c>
      <c r="H211" s="5" t="s">
        <v>378</v>
      </c>
      <c r="I211" s="5" t="s">
        <v>630</v>
      </c>
      <c r="J211" s="6" t="s">
        <v>1904</v>
      </c>
      <c r="K211" s="7">
        <v>10000000</v>
      </c>
      <c r="L211" s="7">
        <v>8600000</v>
      </c>
      <c r="M211" s="7">
        <v>8600000</v>
      </c>
      <c r="N211" s="7">
        <v>5200000</v>
      </c>
      <c r="O211" s="7"/>
    </row>
    <row r="212" spans="1:15" ht="42.75" x14ac:dyDescent="0.2">
      <c r="A212" s="5" t="s">
        <v>1570</v>
      </c>
      <c r="B212" s="5" t="s">
        <v>629</v>
      </c>
      <c r="C212" s="5" t="s">
        <v>433</v>
      </c>
      <c r="D212" s="6" t="s">
        <v>434</v>
      </c>
      <c r="E212" s="5" t="s">
        <v>1878</v>
      </c>
      <c r="F212" s="5" t="s">
        <v>632</v>
      </c>
      <c r="G212" s="6" t="s">
        <v>633</v>
      </c>
      <c r="H212" s="5" t="s">
        <v>378</v>
      </c>
      <c r="I212" s="5" t="s">
        <v>630</v>
      </c>
      <c r="J212" s="6" t="s">
        <v>1879</v>
      </c>
      <c r="K212" s="7">
        <v>28268000</v>
      </c>
      <c r="L212" s="7">
        <v>28268000</v>
      </c>
      <c r="M212" s="7">
        <v>0</v>
      </c>
      <c r="N212" s="7">
        <v>0</v>
      </c>
      <c r="O212" s="7"/>
    </row>
    <row r="213" spans="1:15" ht="42.75" x14ac:dyDescent="0.2">
      <c r="A213" s="5" t="s">
        <v>1570</v>
      </c>
      <c r="B213" s="5" t="s">
        <v>636</v>
      </c>
      <c r="C213" s="5" t="s">
        <v>433</v>
      </c>
      <c r="D213" s="6" t="s">
        <v>434</v>
      </c>
      <c r="E213" s="5" t="s">
        <v>1905</v>
      </c>
      <c r="F213" s="5" t="s">
        <v>641</v>
      </c>
      <c r="G213" s="6" t="s">
        <v>642</v>
      </c>
      <c r="H213" s="5" t="s">
        <v>378</v>
      </c>
      <c r="I213" s="5" t="s">
        <v>639</v>
      </c>
      <c r="J213" s="6" t="s">
        <v>1906</v>
      </c>
      <c r="K213" s="7">
        <v>217747736</v>
      </c>
      <c r="L213" s="7">
        <v>217747736</v>
      </c>
      <c r="M213" s="7">
        <v>217747736</v>
      </c>
      <c r="N213" s="7">
        <v>217747736</v>
      </c>
      <c r="O213" s="7"/>
    </row>
    <row r="214" spans="1:15" ht="57" x14ac:dyDescent="0.2">
      <c r="A214" s="5" t="s">
        <v>1570</v>
      </c>
      <c r="B214" s="5" t="s">
        <v>649</v>
      </c>
      <c r="C214" s="5" t="s">
        <v>57</v>
      </c>
      <c r="D214" s="6" t="s">
        <v>58</v>
      </c>
      <c r="E214" s="5" t="s">
        <v>1907</v>
      </c>
      <c r="F214" s="5" t="s">
        <v>646</v>
      </c>
      <c r="G214" s="6" t="s">
        <v>647</v>
      </c>
      <c r="H214" s="5" t="s">
        <v>378</v>
      </c>
      <c r="I214" s="5" t="s">
        <v>639</v>
      </c>
      <c r="J214" s="6" t="s">
        <v>1906</v>
      </c>
      <c r="K214" s="7">
        <v>307680000</v>
      </c>
      <c r="L214" s="7">
        <v>307680000</v>
      </c>
      <c r="M214" s="7">
        <v>307680000</v>
      </c>
      <c r="N214" s="7">
        <v>307680000</v>
      </c>
      <c r="O214" s="7"/>
    </row>
    <row r="215" spans="1:15" ht="57" x14ac:dyDescent="0.2">
      <c r="A215" s="5" t="s">
        <v>1570</v>
      </c>
      <c r="B215" s="5" t="s">
        <v>649</v>
      </c>
      <c r="C215" s="5" t="s">
        <v>57</v>
      </c>
      <c r="D215" s="6" t="s">
        <v>58</v>
      </c>
      <c r="E215" s="5" t="s">
        <v>1908</v>
      </c>
      <c r="F215" s="5" t="s">
        <v>646</v>
      </c>
      <c r="G215" s="6" t="s">
        <v>647</v>
      </c>
      <c r="H215" s="5" t="s">
        <v>378</v>
      </c>
      <c r="I215" s="5" t="s">
        <v>639</v>
      </c>
      <c r="J215" s="6" t="s">
        <v>1909</v>
      </c>
      <c r="K215" s="7">
        <v>10000000</v>
      </c>
      <c r="L215" s="7">
        <v>10000000</v>
      </c>
      <c r="M215" s="7">
        <v>10000000</v>
      </c>
      <c r="N215" s="7">
        <v>10000000</v>
      </c>
      <c r="O215" s="7"/>
    </row>
    <row r="216" spans="1:15" ht="57" x14ac:dyDescent="0.2">
      <c r="A216" s="5" t="s">
        <v>1570</v>
      </c>
      <c r="B216" s="5" t="s">
        <v>649</v>
      </c>
      <c r="C216" s="5" t="s">
        <v>57</v>
      </c>
      <c r="D216" s="6" t="s">
        <v>58</v>
      </c>
      <c r="E216" s="5" t="s">
        <v>1910</v>
      </c>
      <c r="F216" s="5" t="s">
        <v>646</v>
      </c>
      <c r="G216" s="6" t="s">
        <v>647</v>
      </c>
      <c r="H216" s="5" t="s">
        <v>378</v>
      </c>
      <c r="I216" s="5" t="s">
        <v>639</v>
      </c>
      <c r="J216" s="6" t="s">
        <v>1911</v>
      </c>
      <c r="K216" s="7">
        <v>29978343</v>
      </c>
      <c r="L216" s="7">
        <v>29978343</v>
      </c>
      <c r="M216" s="7">
        <v>29978343</v>
      </c>
      <c r="N216" s="7">
        <v>29978343</v>
      </c>
      <c r="O216" s="7"/>
    </row>
    <row r="217" spans="1:15" ht="42.75" x14ac:dyDescent="0.2">
      <c r="A217" s="5" t="s">
        <v>1570</v>
      </c>
      <c r="B217" s="5" t="s">
        <v>649</v>
      </c>
      <c r="C217" s="5" t="s">
        <v>57</v>
      </c>
      <c r="D217" s="6" t="s">
        <v>58</v>
      </c>
      <c r="E217" s="5" t="s">
        <v>1912</v>
      </c>
      <c r="F217" s="5" t="s">
        <v>641</v>
      </c>
      <c r="G217" s="6" t="s">
        <v>642</v>
      </c>
      <c r="H217" s="5" t="s">
        <v>378</v>
      </c>
      <c r="I217" s="5" t="s">
        <v>639</v>
      </c>
      <c r="J217" s="6" t="s">
        <v>1913</v>
      </c>
      <c r="K217" s="7">
        <v>50000000</v>
      </c>
      <c r="L217" s="7">
        <v>11200972</v>
      </c>
      <c r="M217" s="7">
        <v>11200972</v>
      </c>
      <c r="N217" s="7">
        <v>11200972</v>
      </c>
      <c r="O217" s="7"/>
    </row>
    <row r="218" spans="1:15" ht="42.75" x14ac:dyDescent="0.2">
      <c r="A218" s="5" t="s">
        <v>1570</v>
      </c>
      <c r="B218" s="5" t="s">
        <v>651</v>
      </c>
      <c r="C218" s="5" t="s">
        <v>57</v>
      </c>
      <c r="D218" s="6" t="s">
        <v>58</v>
      </c>
      <c r="E218" s="5" t="s">
        <v>1905</v>
      </c>
      <c r="F218" s="5" t="s">
        <v>641</v>
      </c>
      <c r="G218" s="6" t="s">
        <v>642</v>
      </c>
      <c r="H218" s="5" t="s">
        <v>378</v>
      </c>
      <c r="I218" s="5" t="s">
        <v>639</v>
      </c>
      <c r="J218" s="6" t="s">
        <v>1906</v>
      </c>
      <c r="K218" s="7">
        <v>237843764</v>
      </c>
      <c r="L218" s="7">
        <v>237843764</v>
      </c>
      <c r="M218" s="7">
        <v>237843764</v>
      </c>
      <c r="N218" s="7">
        <v>237843764</v>
      </c>
      <c r="O218" s="7"/>
    </row>
    <row r="219" spans="1:15" ht="57" x14ac:dyDescent="0.2">
      <c r="A219" s="5" t="s">
        <v>1570</v>
      </c>
      <c r="B219" s="5" t="s">
        <v>653</v>
      </c>
      <c r="C219" s="5" t="s">
        <v>433</v>
      </c>
      <c r="D219" s="6" t="s">
        <v>434</v>
      </c>
      <c r="E219" s="5" t="s">
        <v>1914</v>
      </c>
      <c r="F219" s="5" t="s">
        <v>656</v>
      </c>
      <c r="G219" s="6" t="s">
        <v>657</v>
      </c>
      <c r="H219" s="5" t="s">
        <v>378</v>
      </c>
      <c r="I219" s="5" t="s">
        <v>654</v>
      </c>
      <c r="J219" s="6" t="s">
        <v>1915</v>
      </c>
      <c r="K219" s="7">
        <v>14023800</v>
      </c>
      <c r="L219" s="7">
        <v>14023800</v>
      </c>
      <c r="M219" s="7">
        <v>11161800</v>
      </c>
      <c r="N219" s="7">
        <v>11161800</v>
      </c>
      <c r="O219" s="7"/>
    </row>
    <row r="220" spans="1:15" ht="57" x14ac:dyDescent="0.2">
      <c r="A220" s="5" t="s">
        <v>1570</v>
      </c>
      <c r="B220" s="5" t="s">
        <v>653</v>
      </c>
      <c r="C220" s="5" t="s">
        <v>433</v>
      </c>
      <c r="D220" s="6" t="s">
        <v>434</v>
      </c>
      <c r="E220" s="5" t="s">
        <v>1916</v>
      </c>
      <c r="F220" s="5" t="s">
        <v>656</v>
      </c>
      <c r="G220" s="6" t="s">
        <v>657</v>
      </c>
      <c r="H220" s="5" t="s">
        <v>378</v>
      </c>
      <c r="I220" s="5" t="s">
        <v>654</v>
      </c>
      <c r="J220" s="6" t="s">
        <v>1917</v>
      </c>
      <c r="K220" s="7">
        <v>14023800</v>
      </c>
      <c r="L220" s="7">
        <v>14023800</v>
      </c>
      <c r="M220" s="7">
        <v>11161800</v>
      </c>
      <c r="N220" s="7">
        <v>11161800</v>
      </c>
      <c r="O220" s="7"/>
    </row>
    <row r="221" spans="1:15" ht="57" x14ac:dyDescent="0.2">
      <c r="A221" s="5" t="s">
        <v>1570</v>
      </c>
      <c r="B221" s="5" t="s">
        <v>653</v>
      </c>
      <c r="C221" s="5" t="s">
        <v>433</v>
      </c>
      <c r="D221" s="6" t="s">
        <v>434</v>
      </c>
      <c r="E221" s="5" t="s">
        <v>1918</v>
      </c>
      <c r="F221" s="5" t="s">
        <v>656</v>
      </c>
      <c r="G221" s="6" t="s">
        <v>657</v>
      </c>
      <c r="H221" s="5" t="s">
        <v>378</v>
      </c>
      <c r="I221" s="5" t="s">
        <v>654</v>
      </c>
      <c r="J221" s="6" t="s">
        <v>1919</v>
      </c>
      <c r="K221" s="7">
        <v>6750000</v>
      </c>
      <c r="L221" s="7">
        <v>6750000</v>
      </c>
      <c r="M221" s="7">
        <v>6750000</v>
      </c>
      <c r="N221" s="7">
        <v>6750000</v>
      </c>
      <c r="O221" s="7"/>
    </row>
    <row r="222" spans="1:15" ht="57" x14ac:dyDescent="0.2">
      <c r="A222" s="5" t="s">
        <v>1570</v>
      </c>
      <c r="B222" s="5" t="s">
        <v>653</v>
      </c>
      <c r="C222" s="5" t="s">
        <v>433</v>
      </c>
      <c r="D222" s="6" t="s">
        <v>434</v>
      </c>
      <c r="E222" s="5" t="s">
        <v>1878</v>
      </c>
      <c r="F222" s="5" t="s">
        <v>656</v>
      </c>
      <c r="G222" s="6" t="s">
        <v>657</v>
      </c>
      <c r="H222" s="5" t="s">
        <v>378</v>
      </c>
      <c r="I222" s="5" t="s">
        <v>654</v>
      </c>
      <c r="J222" s="6" t="s">
        <v>1879</v>
      </c>
      <c r="K222" s="7">
        <v>10000000</v>
      </c>
      <c r="L222" s="7">
        <v>10000000</v>
      </c>
      <c r="M222" s="7">
        <v>0</v>
      </c>
      <c r="N222" s="7">
        <v>0</v>
      </c>
      <c r="O222" s="7"/>
    </row>
    <row r="223" spans="1:15" ht="42.75" x14ac:dyDescent="0.2">
      <c r="A223" s="5" t="s">
        <v>1570</v>
      </c>
      <c r="B223" s="5" t="s">
        <v>660</v>
      </c>
      <c r="C223" s="5" t="s">
        <v>433</v>
      </c>
      <c r="D223" s="6" t="s">
        <v>434</v>
      </c>
      <c r="E223" s="5" t="s">
        <v>1920</v>
      </c>
      <c r="F223" s="5" t="s">
        <v>663</v>
      </c>
      <c r="G223" s="6" t="s">
        <v>664</v>
      </c>
      <c r="H223" s="5" t="s">
        <v>378</v>
      </c>
      <c r="I223" s="5" t="s">
        <v>661</v>
      </c>
      <c r="J223" s="6" t="s">
        <v>1921</v>
      </c>
      <c r="K223" s="7">
        <v>12550460</v>
      </c>
      <c r="L223" s="7">
        <v>12550460</v>
      </c>
      <c r="M223" s="7">
        <v>10006460</v>
      </c>
      <c r="N223" s="7">
        <v>10006460</v>
      </c>
      <c r="O223" s="7"/>
    </row>
    <row r="224" spans="1:15" ht="42.75" x14ac:dyDescent="0.2">
      <c r="A224" s="5" t="s">
        <v>1570</v>
      </c>
      <c r="B224" s="5" t="s">
        <v>660</v>
      </c>
      <c r="C224" s="5" t="s">
        <v>433</v>
      </c>
      <c r="D224" s="6" t="s">
        <v>434</v>
      </c>
      <c r="E224" s="5" t="s">
        <v>1878</v>
      </c>
      <c r="F224" s="5" t="s">
        <v>663</v>
      </c>
      <c r="G224" s="6" t="s">
        <v>664</v>
      </c>
      <c r="H224" s="5" t="s">
        <v>378</v>
      </c>
      <c r="I224" s="5" t="s">
        <v>661</v>
      </c>
      <c r="J224" s="6" t="s">
        <v>1879</v>
      </c>
      <c r="K224" s="7">
        <v>6000000</v>
      </c>
      <c r="L224" s="7">
        <v>6000000</v>
      </c>
      <c r="M224" s="7">
        <v>0</v>
      </c>
      <c r="N224" s="7">
        <v>0</v>
      </c>
      <c r="O224" s="7"/>
    </row>
    <row r="225" spans="1:15" ht="57" x14ac:dyDescent="0.2">
      <c r="A225" s="5" t="s">
        <v>1570</v>
      </c>
      <c r="B225" s="5" t="s">
        <v>669</v>
      </c>
      <c r="C225" s="5" t="s">
        <v>584</v>
      </c>
      <c r="D225" s="6" t="s">
        <v>585</v>
      </c>
      <c r="E225" s="5" t="s">
        <v>1922</v>
      </c>
      <c r="F225" s="5" t="s">
        <v>646</v>
      </c>
      <c r="G225" s="6" t="s">
        <v>647</v>
      </c>
      <c r="H225" s="5" t="s">
        <v>378</v>
      </c>
      <c r="I225" s="5" t="s">
        <v>639</v>
      </c>
      <c r="J225" s="6" t="s">
        <v>1923</v>
      </c>
      <c r="K225" s="7">
        <v>185890000</v>
      </c>
      <c r="L225" s="7">
        <v>185890000</v>
      </c>
      <c r="M225" s="7">
        <v>185890000</v>
      </c>
      <c r="N225" s="7">
        <v>185890000</v>
      </c>
      <c r="O225" s="7"/>
    </row>
    <row r="226" spans="1:15" ht="42.75" x14ac:dyDescent="0.2">
      <c r="A226" s="5" t="s">
        <v>1570</v>
      </c>
      <c r="B226" s="5" t="s">
        <v>670</v>
      </c>
      <c r="C226" s="5" t="s">
        <v>50</v>
      </c>
      <c r="D226" s="6" t="s">
        <v>51</v>
      </c>
      <c r="E226" s="5" t="s">
        <v>1924</v>
      </c>
      <c r="F226" s="5" t="s">
        <v>641</v>
      </c>
      <c r="G226" s="6" t="s">
        <v>642</v>
      </c>
      <c r="H226" s="5" t="s">
        <v>378</v>
      </c>
      <c r="I226" s="5" t="s">
        <v>639</v>
      </c>
      <c r="J226" s="6" t="s">
        <v>1925</v>
      </c>
      <c r="K226" s="7">
        <v>417535350</v>
      </c>
      <c r="L226" s="7">
        <v>417535350</v>
      </c>
      <c r="M226" s="7">
        <v>304745370</v>
      </c>
      <c r="N226" s="7">
        <v>304745370</v>
      </c>
      <c r="O226" s="7"/>
    </row>
    <row r="227" spans="1:15" ht="57" x14ac:dyDescent="0.2">
      <c r="A227" s="5" t="s">
        <v>1570</v>
      </c>
      <c r="B227" s="5" t="s">
        <v>672</v>
      </c>
      <c r="C227" s="5" t="s">
        <v>50</v>
      </c>
      <c r="D227" s="6" t="s">
        <v>51</v>
      </c>
      <c r="E227" s="5" t="s">
        <v>1926</v>
      </c>
      <c r="F227" s="5" t="s">
        <v>646</v>
      </c>
      <c r="G227" s="6" t="s">
        <v>647</v>
      </c>
      <c r="H227" s="5" t="s">
        <v>378</v>
      </c>
      <c r="I227" s="5" t="s">
        <v>639</v>
      </c>
      <c r="J227" s="6" t="s">
        <v>1925</v>
      </c>
      <c r="K227" s="7">
        <v>542364251</v>
      </c>
      <c r="L227" s="7">
        <v>542364251</v>
      </c>
      <c r="M227" s="7">
        <v>418840430</v>
      </c>
      <c r="N227" s="7">
        <v>418840430</v>
      </c>
      <c r="O227" s="7"/>
    </row>
    <row r="228" spans="1:15" ht="57" x14ac:dyDescent="0.2">
      <c r="A228" s="5" t="s">
        <v>1570</v>
      </c>
      <c r="B228" s="5" t="s">
        <v>673</v>
      </c>
      <c r="C228" s="5" t="s">
        <v>433</v>
      </c>
      <c r="D228" s="6" t="s">
        <v>434</v>
      </c>
      <c r="E228" s="5" t="s">
        <v>1926</v>
      </c>
      <c r="F228" s="5" t="s">
        <v>646</v>
      </c>
      <c r="G228" s="6" t="s">
        <v>647</v>
      </c>
      <c r="H228" s="5" t="s">
        <v>378</v>
      </c>
      <c r="I228" s="5" t="s">
        <v>639</v>
      </c>
      <c r="J228" s="6" t="s">
        <v>1925</v>
      </c>
      <c r="K228" s="7">
        <v>103375889</v>
      </c>
      <c r="L228" s="7">
        <v>103375889</v>
      </c>
      <c r="M228" s="7">
        <v>0</v>
      </c>
      <c r="N228" s="7">
        <v>0</v>
      </c>
      <c r="O228" s="7"/>
    </row>
    <row r="229" spans="1:15" ht="57" x14ac:dyDescent="0.2">
      <c r="A229" s="5" t="s">
        <v>1570</v>
      </c>
      <c r="B229" s="5" t="s">
        <v>674</v>
      </c>
      <c r="C229" s="5" t="s">
        <v>59</v>
      </c>
      <c r="D229" s="6" t="s">
        <v>60</v>
      </c>
      <c r="E229" s="5" t="s">
        <v>1926</v>
      </c>
      <c r="F229" s="5" t="s">
        <v>646</v>
      </c>
      <c r="G229" s="6" t="s">
        <v>647</v>
      </c>
      <c r="H229" s="5" t="s">
        <v>378</v>
      </c>
      <c r="I229" s="5" t="s">
        <v>639</v>
      </c>
      <c r="J229" s="6" t="s">
        <v>1925</v>
      </c>
      <c r="K229" s="7">
        <v>128293610</v>
      </c>
      <c r="L229" s="7">
        <v>128293610</v>
      </c>
      <c r="M229" s="7">
        <v>0</v>
      </c>
      <c r="N229" s="7">
        <v>0</v>
      </c>
      <c r="O229" s="7"/>
    </row>
    <row r="230" spans="1:15" ht="57" x14ac:dyDescent="0.2">
      <c r="A230" s="5" t="s">
        <v>1570</v>
      </c>
      <c r="B230" s="5" t="s">
        <v>675</v>
      </c>
      <c r="C230" s="5" t="s">
        <v>619</v>
      </c>
      <c r="D230" s="6" t="s">
        <v>620</v>
      </c>
      <c r="E230" s="5" t="s">
        <v>1926</v>
      </c>
      <c r="F230" s="5" t="s">
        <v>646</v>
      </c>
      <c r="G230" s="6" t="s">
        <v>647</v>
      </c>
      <c r="H230" s="5" t="s">
        <v>378</v>
      </c>
      <c r="I230" s="5" t="s">
        <v>639</v>
      </c>
      <c r="J230" s="6" t="s">
        <v>1925</v>
      </c>
      <c r="K230" s="7">
        <v>126000000</v>
      </c>
      <c r="L230" s="7">
        <v>126000000</v>
      </c>
      <c r="M230" s="7">
        <v>0</v>
      </c>
      <c r="N230" s="7">
        <v>0</v>
      </c>
      <c r="O230" s="7"/>
    </row>
    <row r="231" spans="1:15" ht="42.75" x14ac:dyDescent="0.2">
      <c r="A231" s="5" t="s">
        <v>1570</v>
      </c>
      <c r="B231" s="5" t="s">
        <v>675</v>
      </c>
      <c r="C231" s="5" t="s">
        <v>619</v>
      </c>
      <c r="D231" s="6" t="s">
        <v>620</v>
      </c>
      <c r="E231" s="5" t="s">
        <v>1924</v>
      </c>
      <c r="F231" s="5" t="s">
        <v>641</v>
      </c>
      <c r="G231" s="6" t="s">
        <v>642</v>
      </c>
      <c r="H231" s="5" t="s">
        <v>378</v>
      </c>
      <c r="I231" s="5" t="s">
        <v>639</v>
      </c>
      <c r="J231" s="6" t="s">
        <v>1925</v>
      </c>
      <c r="K231" s="7">
        <v>294000000</v>
      </c>
      <c r="L231" s="7">
        <v>294000000</v>
      </c>
      <c r="M231" s="7">
        <v>0</v>
      </c>
      <c r="N231" s="7">
        <v>0</v>
      </c>
      <c r="O231" s="7"/>
    </row>
    <row r="232" spans="1:15" ht="42.75" x14ac:dyDescent="0.2">
      <c r="A232" s="5" t="s">
        <v>1570</v>
      </c>
      <c r="B232" s="5" t="s">
        <v>680</v>
      </c>
      <c r="C232" s="5" t="s">
        <v>433</v>
      </c>
      <c r="D232" s="6" t="s">
        <v>434</v>
      </c>
      <c r="E232" s="5" t="s">
        <v>1927</v>
      </c>
      <c r="F232" s="5" t="s">
        <v>689</v>
      </c>
      <c r="G232" s="6" t="s">
        <v>690</v>
      </c>
      <c r="H232" s="5" t="s">
        <v>681</v>
      </c>
      <c r="I232" s="5" t="s">
        <v>685</v>
      </c>
      <c r="J232" s="6" t="s">
        <v>1928</v>
      </c>
      <c r="K232" s="7">
        <v>11271333</v>
      </c>
      <c r="L232" s="7">
        <v>11271333</v>
      </c>
      <c r="M232" s="7">
        <v>8939333</v>
      </c>
      <c r="N232" s="7">
        <v>8939333</v>
      </c>
      <c r="O232" s="7"/>
    </row>
    <row r="233" spans="1:15" ht="114.75" x14ac:dyDescent="0.2">
      <c r="A233" s="8" t="s">
        <v>1570</v>
      </c>
      <c r="B233" s="8" t="s">
        <v>680</v>
      </c>
      <c r="C233" s="8" t="s">
        <v>433</v>
      </c>
      <c r="D233" s="9" t="s">
        <v>434</v>
      </c>
      <c r="E233" s="8" t="s">
        <v>1929</v>
      </c>
      <c r="F233" s="8" t="s">
        <v>488</v>
      </c>
      <c r="G233" s="9" t="s">
        <v>489</v>
      </c>
      <c r="H233" s="8" t="s">
        <v>681</v>
      </c>
      <c r="I233" s="8" t="s">
        <v>685</v>
      </c>
      <c r="J233" s="9" t="s">
        <v>1928</v>
      </c>
      <c r="K233" s="10">
        <v>11349067</v>
      </c>
      <c r="L233" s="10">
        <v>11349067</v>
      </c>
      <c r="M233" s="10">
        <v>9017067</v>
      </c>
      <c r="N233" s="10">
        <v>9017067</v>
      </c>
      <c r="O233" s="13" t="s">
        <v>1930</v>
      </c>
    </row>
    <row r="234" spans="1:15" ht="42.75" x14ac:dyDescent="0.2">
      <c r="A234" s="5" t="s">
        <v>1570</v>
      </c>
      <c r="B234" s="5" t="s">
        <v>694</v>
      </c>
      <c r="C234" s="5" t="s">
        <v>619</v>
      </c>
      <c r="D234" s="6" t="s">
        <v>620</v>
      </c>
      <c r="E234" s="5" t="s">
        <v>1931</v>
      </c>
      <c r="F234" s="5" t="s">
        <v>689</v>
      </c>
      <c r="G234" s="6" t="s">
        <v>690</v>
      </c>
      <c r="H234" s="5" t="s">
        <v>681</v>
      </c>
      <c r="I234" s="5" t="s">
        <v>685</v>
      </c>
      <c r="J234" s="6" t="s">
        <v>1932</v>
      </c>
      <c r="K234" s="7">
        <v>41983332.43</v>
      </c>
      <c r="L234" s="7">
        <v>0</v>
      </c>
      <c r="M234" s="7">
        <v>0</v>
      </c>
      <c r="N234" s="7">
        <v>0</v>
      </c>
      <c r="O234" s="7"/>
    </row>
    <row r="235" spans="1:15" ht="42.75" x14ac:dyDescent="0.2">
      <c r="A235" s="5" t="s">
        <v>1570</v>
      </c>
      <c r="B235" s="5" t="s">
        <v>695</v>
      </c>
      <c r="C235" s="5" t="s">
        <v>50</v>
      </c>
      <c r="D235" s="6" t="s">
        <v>51</v>
      </c>
      <c r="E235" s="5" t="s">
        <v>1933</v>
      </c>
      <c r="F235" s="5" t="s">
        <v>689</v>
      </c>
      <c r="G235" s="6" t="s">
        <v>690</v>
      </c>
      <c r="H235" s="5" t="s">
        <v>681</v>
      </c>
      <c r="I235" s="5" t="s">
        <v>685</v>
      </c>
      <c r="J235" s="6" t="s">
        <v>1934</v>
      </c>
      <c r="K235" s="7">
        <v>645000000</v>
      </c>
      <c r="L235" s="7">
        <v>504661907.00999999</v>
      </c>
      <c r="M235" s="7">
        <v>504661907.00999999</v>
      </c>
      <c r="N235" s="7">
        <v>504661907.00999999</v>
      </c>
      <c r="O235" s="7"/>
    </row>
    <row r="236" spans="1:15" ht="42.75" x14ac:dyDescent="0.2">
      <c r="A236" s="5" t="s">
        <v>1570</v>
      </c>
      <c r="B236" s="5" t="s">
        <v>695</v>
      </c>
      <c r="C236" s="5" t="s">
        <v>50</v>
      </c>
      <c r="D236" s="6" t="s">
        <v>51</v>
      </c>
      <c r="E236" s="5" t="s">
        <v>1935</v>
      </c>
      <c r="F236" s="5" t="s">
        <v>689</v>
      </c>
      <c r="G236" s="6" t="s">
        <v>690</v>
      </c>
      <c r="H236" s="5" t="s">
        <v>681</v>
      </c>
      <c r="I236" s="5" t="s">
        <v>685</v>
      </c>
      <c r="J236" s="6" t="s">
        <v>1934</v>
      </c>
      <c r="K236" s="7">
        <v>155000000</v>
      </c>
      <c r="L236" s="7">
        <v>0</v>
      </c>
      <c r="M236" s="7">
        <v>0</v>
      </c>
      <c r="N236" s="7">
        <v>0</v>
      </c>
      <c r="O236" s="7"/>
    </row>
    <row r="237" spans="1:15" ht="42.75" x14ac:dyDescent="0.2">
      <c r="A237" s="5" t="s">
        <v>1570</v>
      </c>
      <c r="B237" s="5" t="s">
        <v>696</v>
      </c>
      <c r="C237" s="5" t="s">
        <v>50</v>
      </c>
      <c r="D237" s="6" t="s">
        <v>51</v>
      </c>
      <c r="E237" s="5" t="s">
        <v>1936</v>
      </c>
      <c r="F237" s="5" t="s">
        <v>689</v>
      </c>
      <c r="G237" s="6" t="s">
        <v>690</v>
      </c>
      <c r="H237" s="5" t="s">
        <v>681</v>
      </c>
      <c r="I237" s="5" t="s">
        <v>697</v>
      </c>
      <c r="J237" s="6" t="s">
        <v>1937</v>
      </c>
      <c r="K237" s="7">
        <v>39858000</v>
      </c>
      <c r="L237" s="7">
        <v>39858000</v>
      </c>
      <c r="M237" s="7">
        <v>0</v>
      </c>
      <c r="N237" s="7">
        <v>0</v>
      </c>
      <c r="O237" s="7"/>
    </row>
    <row r="238" spans="1:15" ht="42.75" x14ac:dyDescent="0.2">
      <c r="A238" s="5" t="s">
        <v>1570</v>
      </c>
      <c r="B238" s="5" t="s">
        <v>696</v>
      </c>
      <c r="C238" s="5" t="s">
        <v>433</v>
      </c>
      <c r="D238" s="6" t="s">
        <v>434</v>
      </c>
      <c r="E238" s="5" t="s">
        <v>1938</v>
      </c>
      <c r="F238" s="5" t="s">
        <v>689</v>
      </c>
      <c r="G238" s="6" t="s">
        <v>690</v>
      </c>
      <c r="H238" s="5" t="s">
        <v>681</v>
      </c>
      <c r="I238" s="5" t="s">
        <v>697</v>
      </c>
      <c r="J238" s="6" t="s">
        <v>1939</v>
      </c>
      <c r="K238" s="7">
        <v>19466667</v>
      </c>
      <c r="L238" s="7">
        <v>19466667</v>
      </c>
      <c r="M238" s="7">
        <v>15466667</v>
      </c>
      <c r="N238" s="7">
        <v>15466667</v>
      </c>
      <c r="O238" s="7"/>
    </row>
    <row r="239" spans="1:15" ht="42.75" x14ac:dyDescent="0.2">
      <c r="A239" s="5" t="s">
        <v>1570</v>
      </c>
      <c r="B239" s="5" t="s">
        <v>696</v>
      </c>
      <c r="C239" s="5" t="s">
        <v>433</v>
      </c>
      <c r="D239" s="6" t="s">
        <v>434</v>
      </c>
      <c r="E239" s="5" t="s">
        <v>1940</v>
      </c>
      <c r="F239" s="5" t="s">
        <v>689</v>
      </c>
      <c r="G239" s="6" t="s">
        <v>690</v>
      </c>
      <c r="H239" s="5" t="s">
        <v>681</v>
      </c>
      <c r="I239" s="5" t="s">
        <v>697</v>
      </c>
      <c r="J239" s="6" t="s">
        <v>1941</v>
      </c>
      <c r="K239" s="7">
        <v>22027920</v>
      </c>
      <c r="L239" s="7">
        <v>22027920</v>
      </c>
      <c r="M239" s="7">
        <v>22027920</v>
      </c>
      <c r="N239" s="7">
        <v>22027920</v>
      </c>
      <c r="O239" s="7"/>
    </row>
    <row r="240" spans="1:15" ht="42.75" x14ac:dyDescent="0.2">
      <c r="A240" s="5" t="s">
        <v>1570</v>
      </c>
      <c r="B240" s="5" t="s">
        <v>696</v>
      </c>
      <c r="C240" s="5" t="s">
        <v>433</v>
      </c>
      <c r="D240" s="6" t="s">
        <v>434</v>
      </c>
      <c r="E240" s="5" t="s">
        <v>1942</v>
      </c>
      <c r="F240" s="5" t="s">
        <v>689</v>
      </c>
      <c r="G240" s="6" t="s">
        <v>690</v>
      </c>
      <c r="H240" s="5" t="s">
        <v>681</v>
      </c>
      <c r="I240" s="5" t="s">
        <v>697</v>
      </c>
      <c r="J240" s="6" t="s">
        <v>1943</v>
      </c>
      <c r="K240" s="7">
        <v>39466667</v>
      </c>
      <c r="L240" s="7">
        <v>39466667</v>
      </c>
      <c r="M240" s="7">
        <v>11466667</v>
      </c>
      <c r="N240" s="7">
        <v>11466667</v>
      </c>
      <c r="O240" s="7"/>
    </row>
    <row r="241" spans="1:15" ht="42.75" x14ac:dyDescent="0.2">
      <c r="A241" s="5" t="s">
        <v>1570</v>
      </c>
      <c r="B241" s="5" t="s">
        <v>696</v>
      </c>
      <c r="C241" s="5" t="s">
        <v>433</v>
      </c>
      <c r="D241" s="6" t="s">
        <v>434</v>
      </c>
      <c r="E241" s="5" t="s">
        <v>1944</v>
      </c>
      <c r="F241" s="5" t="s">
        <v>689</v>
      </c>
      <c r="G241" s="6" t="s">
        <v>690</v>
      </c>
      <c r="H241" s="5" t="s">
        <v>681</v>
      </c>
      <c r="I241" s="5" t="s">
        <v>697</v>
      </c>
      <c r="J241" s="6" t="s">
        <v>1945</v>
      </c>
      <c r="K241" s="7">
        <v>7359999</v>
      </c>
      <c r="L241" s="7">
        <v>7359999</v>
      </c>
      <c r="M241" s="7">
        <v>2026666</v>
      </c>
      <c r="N241" s="7">
        <v>2026666</v>
      </c>
      <c r="O241" s="7"/>
    </row>
    <row r="242" spans="1:15" ht="42.75" x14ac:dyDescent="0.2">
      <c r="A242" s="5" t="s">
        <v>1570</v>
      </c>
      <c r="B242" s="5" t="s">
        <v>696</v>
      </c>
      <c r="C242" s="5" t="s">
        <v>433</v>
      </c>
      <c r="D242" s="6" t="s">
        <v>434</v>
      </c>
      <c r="E242" s="5" t="s">
        <v>1946</v>
      </c>
      <c r="F242" s="5" t="s">
        <v>689</v>
      </c>
      <c r="G242" s="6" t="s">
        <v>690</v>
      </c>
      <c r="H242" s="5" t="s">
        <v>681</v>
      </c>
      <c r="I242" s="5" t="s">
        <v>697</v>
      </c>
      <c r="J242" s="6" t="s">
        <v>1947</v>
      </c>
      <c r="K242" s="7">
        <v>50000000</v>
      </c>
      <c r="L242" s="7">
        <v>50000000</v>
      </c>
      <c r="M242" s="7">
        <v>0</v>
      </c>
      <c r="N242" s="7">
        <v>0</v>
      </c>
      <c r="O242" s="7"/>
    </row>
    <row r="243" spans="1:15" ht="42.75" x14ac:dyDescent="0.2">
      <c r="A243" s="5" t="s">
        <v>1570</v>
      </c>
      <c r="B243" s="5" t="s">
        <v>701</v>
      </c>
      <c r="C243" s="5" t="s">
        <v>702</v>
      </c>
      <c r="D243" s="6" t="s">
        <v>703</v>
      </c>
      <c r="E243" s="5" t="s">
        <v>1948</v>
      </c>
      <c r="F243" s="5" t="s">
        <v>689</v>
      </c>
      <c r="G243" s="6" t="s">
        <v>690</v>
      </c>
      <c r="H243" s="5" t="s">
        <v>681</v>
      </c>
      <c r="I243" s="5" t="s">
        <v>697</v>
      </c>
      <c r="J243" s="6" t="s">
        <v>1949</v>
      </c>
      <c r="K243" s="7">
        <v>1450679956</v>
      </c>
      <c r="L243" s="7">
        <v>1450679956</v>
      </c>
      <c r="M243" s="7">
        <v>1450679956</v>
      </c>
      <c r="N243" s="7">
        <v>1450679956</v>
      </c>
      <c r="O243" s="7"/>
    </row>
    <row r="244" spans="1:15" ht="57" x14ac:dyDescent="0.2">
      <c r="A244" s="5" t="s">
        <v>1570</v>
      </c>
      <c r="B244" s="5" t="s">
        <v>705</v>
      </c>
      <c r="C244" s="5" t="s">
        <v>433</v>
      </c>
      <c r="D244" s="6" t="s">
        <v>434</v>
      </c>
      <c r="E244" s="5" t="s">
        <v>1950</v>
      </c>
      <c r="F244" s="5" t="s">
        <v>708</v>
      </c>
      <c r="G244" s="6" t="s">
        <v>709</v>
      </c>
      <c r="H244" s="5" t="s">
        <v>681</v>
      </c>
      <c r="I244" s="5" t="s">
        <v>706</v>
      </c>
      <c r="J244" s="6" t="s">
        <v>1951</v>
      </c>
      <c r="K244" s="7">
        <v>30000000</v>
      </c>
      <c r="L244" s="7">
        <v>30000000</v>
      </c>
      <c r="M244" s="7">
        <v>0</v>
      </c>
      <c r="N244" s="7">
        <v>0</v>
      </c>
      <c r="O244" s="7"/>
    </row>
    <row r="245" spans="1:15" ht="57" x14ac:dyDescent="0.2">
      <c r="A245" s="5" t="s">
        <v>1570</v>
      </c>
      <c r="B245" s="5" t="s">
        <v>705</v>
      </c>
      <c r="C245" s="5" t="s">
        <v>433</v>
      </c>
      <c r="D245" s="6" t="s">
        <v>434</v>
      </c>
      <c r="E245" s="5" t="s">
        <v>1952</v>
      </c>
      <c r="F245" s="5" t="s">
        <v>708</v>
      </c>
      <c r="G245" s="6" t="s">
        <v>709</v>
      </c>
      <c r="H245" s="5" t="s">
        <v>681</v>
      </c>
      <c r="I245" s="5" t="s">
        <v>706</v>
      </c>
      <c r="J245" s="6" t="s">
        <v>1953</v>
      </c>
      <c r="K245" s="7">
        <v>40000000</v>
      </c>
      <c r="L245" s="7">
        <v>40000000</v>
      </c>
      <c r="M245" s="7">
        <v>10000000</v>
      </c>
      <c r="N245" s="7">
        <v>10000000</v>
      </c>
      <c r="O245" s="7"/>
    </row>
    <row r="246" spans="1:15" ht="57" x14ac:dyDescent="0.2">
      <c r="A246" s="5" t="s">
        <v>1570</v>
      </c>
      <c r="B246" s="5" t="s">
        <v>712</v>
      </c>
      <c r="C246" s="5" t="s">
        <v>713</v>
      </c>
      <c r="D246" s="6" t="s">
        <v>714</v>
      </c>
      <c r="E246" s="5" t="s">
        <v>1954</v>
      </c>
      <c r="F246" s="5" t="s">
        <v>708</v>
      </c>
      <c r="G246" s="6" t="s">
        <v>709</v>
      </c>
      <c r="H246" s="5" t="s">
        <v>681</v>
      </c>
      <c r="I246" s="5" t="s">
        <v>706</v>
      </c>
      <c r="J246" s="6" t="s">
        <v>1955</v>
      </c>
      <c r="K246" s="7">
        <v>922182371</v>
      </c>
      <c r="L246" s="7">
        <v>460186445</v>
      </c>
      <c r="M246" s="7">
        <v>460186445</v>
      </c>
      <c r="N246" s="7">
        <v>460186445</v>
      </c>
      <c r="O246" s="7"/>
    </row>
    <row r="247" spans="1:15" ht="57" x14ac:dyDescent="0.2">
      <c r="A247" s="5" t="s">
        <v>1570</v>
      </c>
      <c r="B247" s="5" t="s">
        <v>715</v>
      </c>
      <c r="C247" s="5" t="s">
        <v>50</v>
      </c>
      <c r="D247" s="6" t="s">
        <v>51</v>
      </c>
      <c r="E247" s="5" t="s">
        <v>1956</v>
      </c>
      <c r="F247" s="5" t="s">
        <v>708</v>
      </c>
      <c r="G247" s="6" t="s">
        <v>709</v>
      </c>
      <c r="H247" s="5" t="s">
        <v>681</v>
      </c>
      <c r="I247" s="5" t="s">
        <v>706</v>
      </c>
      <c r="J247" s="6" t="s">
        <v>1955</v>
      </c>
      <c r="K247" s="7">
        <v>125863221.75</v>
      </c>
      <c r="L247" s="7">
        <v>125847949</v>
      </c>
      <c r="M247" s="7">
        <v>125847949</v>
      </c>
      <c r="N247" s="7">
        <v>125847949</v>
      </c>
      <c r="O247" s="7"/>
    </row>
    <row r="248" spans="1:15" ht="42.75" x14ac:dyDescent="0.2">
      <c r="A248" s="5" t="s">
        <v>1570</v>
      </c>
      <c r="B248" s="5" t="s">
        <v>723</v>
      </c>
      <c r="C248" s="5" t="s">
        <v>50</v>
      </c>
      <c r="D248" s="6" t="s">
        <v>51</v>
      </c>
      <c r="E248" s="5" t="s">
        <v>1957</v>
      </c>
      <c r="F248" s="5" t="s">
        <v>689</v>
      </c>
      <c r="G248" s="6" t="s">
        <v>690</v>
      </c>
      <c r="H248" s="5" t="s">
        <v>681</v>
      </c>
      <c r="I248" s="5" t="s">
        <v>724</v>
      </c>
      <c r="J248" s="6" t="s">
        <v>1958</v>
      </c>
      <c r="K248" s="7">
        <v>959654</v>
      </c>
      <c r="L248" s="7">
        <v>959654</v>
      </c>
      <c r="M248" s="7">
        <v>0</v>
      </c>
      <c r="N248" s="7">
        <v>0</v>
      </c>
      <c r="O248" s="7"/>
    </row>
    <row r="249" spans="1:15" ht="42.75" x14ac:dyDescent="0.2">
      <c r="A249" s="5" t="s">
        <v>1570</v>
      </c>
      <c r="B249" s="5" t="s">
        <v>723</v>
      </c>
      <c r="C249" s="5" t="s">
        <v>433</v>
      </c>
      <c r="D249" s="6" t="s">
        <v>434</v>
      </c>
      <c r="E249" s="5" t="s">
        <v>1957</v>
      </c>
      <c r="F249" s="5" t="s">
        <v>689</v>
      </c>
      <c r="G249" s="6" t="s">
        <v>690</v>
      </c>
      <c r="H249" s="5" t="s">
        <v>681</v>
      </c>
      <c r="I249" s="5" t="s">
        <v>724</v>
      </c>
      <c r="J249" s="6" t="s">
        <v>1958</v>
      </c>
      <c r="K249" s="7">
        <v>59040346</v>
      </c>
      <c r="L249" s="7">
        <v>59040346</v>
      </c>
      <c r="M249" s="7">
        <v>0</v>
      </c>
      <c r="N249" s="7">
        <v>0</v>
      </c>
      <c r="O249" s="7"/>
    </row>
    <row r="250" spans="1:15" ht="42.75" x14ac:dyDescent="0.2">
      <c r="A250" s="5" t="s">
        <v>1570</v>
      </c>
      <c r="B250" s="5" t="s">
        <v>728</v>
      </c>
      <c r="C250" s="5" t="s">
        <v>729</v>
      </c>
      <c r="D250" s="6" t="s">
        <v>730</v>
      </c>
      <c r="E250" s="5" t="s">
        <v>1959</v>
      </c>
      <c r="F250" s="5" t="s">
        <v>689</v>
      </c>
      <c r="G250" s="6" t="s">
        <v>690</v>
      </c>
      <c r="H250" s="5" t="s">
        <v>681</v>
      </c>
      <c r="I250" s="5" t="s">
        <v>731</v>
      </c>
      <c r="J250" s="6" t="s">
        <v>1960</v>
      </c>
      <c r="K250" s="7">
        <v>66381823.479999997</v>
      </c>
      <c r="L250" s="7">
        <v>0</v>
      </c>
      <c r="M250" s="7">
        <v>0</v>
      </c>
      <c r="N250" s="7">
        <v>0</v>
      </c>
      <c r="O250" s="7"/>
    </row>
    <row r="251" spans="1:15" ht="42.75" x14ac:dyDescent="0.2">
      <c r="A251" s="5" t="s">
        <v>1570</v>
      </c>
      <c r="B251" s="5" t="s">
        <v>728</v>
      </c>
      <c r="C251" s="5" t="s">
        <v>729</v>
      </c>
      <c r="D251" s="6" t="s">
        <v>730</v>
      </c>
      <c r="E251" s="5" t="s">
        <v>1961</v>
      </c>
      <c r="F251" s="5" t="s">
        <v>689</v>
      </c>
      <c r="G251" s="6" t="s">
        <v>690</v>
      </c>
      <c r="H251" s="5" t="s">
        <v>681</v>
      </c>
      <c r="I251" s="5" t="s">
        <v>731</v>
      </c>
      <c r="J251" s="6" t="s">
        <v>1962</v>
      </c>
      <c r="K251" s="7">
        <v>321424374.51999998</v>
      </c>
      <c r="L251" s="7">
        <v>0</v>
      </c>
      <c r="M251" s="7">
        <v>0</v>
      </c>
      <c r="N251" s="7">
        <v>0</v>
      </c>
      <c r="O251" s="7"/>
    </row>
    <row r="252" spans="1:15" ht="42.75" x14ac:dyDescent="0.2">
      <c r="A252" s="5" t="s">
        <v>1570</v>
      </c>
      <c r="B252" s="5" t="s">
        <v>746</v>
      </c>
      <c r="C252" s="5" t="s">
        <v>433</v>
      </c>
      <c r="D252" s="6" t="s">
        <v>434</v>
      </c>
      <c r="E252" s="5" t="s">
        <v>1963</v>
      </c>
      <c r="F252" s="5" t="s">
        <v>740</v>
      </c>
      <c r="G252" s="6" t="s">
        <v>741</v>
      </c>
      <c r="H252" s="5" t="s">
        <v>681</v>
      </c>
      <c r="I252" s="5" t="s">
        <v>747</v>
      </c>
      <c r="J252" s="6" t="s">
        <v>1964</v>
      </c>
      <c r="K252" s="7">
        <v>75000000</v>
      </c>
      <c r="L252" s="7">
        <v>0</v>
      </c>
      <c r="M252" s="7">
        <v>0</v>
      </c>
      <c r="N252" s="7">
        <v>0</v>
      </c>
      <c r="O252" s="7"/>
    </row>
    <row r="253" spans="1:15" ht="42.75" x14ac:dyDescent="0.2">
      <c r="A253" s="5" t="s">
        <v>1570</v>
      </c>
      <c r="B253" s="5" t="s">
        <v>755</v>
      </c>
      <c r="C253" s="5" t="s">
        <v>756</v>
      </c>
      <c r="D253" s="6" t="s">
        <v>757</v>
      </c>
      <c r="E253" s="5" t="s">
        <v>1961</v>
      </c>
      <c r="F253" s="5" t="s">
        <v>689</v>
      </c>
      <c r="G253" s="6" t="s">
        <v>690</v>
      </c>
      <c r="H253" s="5" t="s">
        <v>681</v>
      </c>
      <c r="I253" s="5" t="s">
        <v>731</v>
      </c>
      <c r="J253" s="6" t="s">
        <v>1962</v>
      </c>
      <c r="K253" s="7">
        <v>66381823.479999997</v>
      </c>
      <c r="L253" s="7">
        <v>0</v>
      </c>
      <c r="M253" s="7">
        <v>0</v>
      </c>
      <c r="N253" s="7">
        <v>0</v>
      </c>
      <c r="O253" s="7"/>
    </row>
    <row r="254" spans="1:15" ht="57" x14ac:dyDescent="0.2">
      <c r="A254" s="5" t="s">
        <v>1570</v>
      </c>
      <c r="B254" s="5" t="s">
        <v>759</v>
      </c>
      <c r="C254" s="5" t="s">
        <v>760</v>
      </c>
      <c r="D254" s="6" t="s">
        <v>761</v>
      </c>
      <c r="E254" s="5" t="s">
        <v>1950</v>
      </c>
      <c r="F254" s="5" t="s">
        <v>708</v>
      </c>
      <c r="G254" s="6" t="s">
        <v>709</v>
      </c>
      <c r="H254" s="5" t="s">
        <v>681</v>
      </c>
      <c r="I254" s="5" t="s">
        <v>706</v>
      </c>
      <c r="J254" s="6" t="s">
        <v>1951</v>
      </c>
      <c r="K254" s="7">
        <v>799999999</v>
      </c>
      <c r="L254" s="7">
        <v>799999999</v>
      </c>
      <c r="M254" s="7">
        <v>245307358</v>
      </c>
      <c r="N254" s="7">
        <v>245307358</v>
      </c>
      <c r="O254" s="7"/>
    </row>
    <row r="255" spans="1:15" ht="42.75" x14ac:dyDescent="0.2">
      <c r="A255" s="5" t="s">
        <v>1570</v>
      </c>
      <c r="B255" s="5" t="s">
        <v>763</v>
      </c>
      <c r="C255" s="5" t="s">
        <v>422</v>
      </c>
      <c r="D255" s="6" t="s">
        <v>423</v>
      </c>
      <c r="E255" s="5" t="s">
        <v>1965</v>
      </c>
      <c r="F255" s="5" t="s">
        <v>740</v>
      </c>
      <c r="G255" s="6" t="s">
        <v>741</v>
      </c>
      <c r="H255" s="5" t="s">
        <v>681</v>
      </c>
      <c r="I255" s="5" t="s">
        <v>738</v>
      </c>
      <c r="J255" s="6" t="s">
        <v>1966</v>
      </c>
      <c r="K255" s="7">
        <v>266250000</v>
      </c>
      <c r="L255" s="7">
        <v>266250000</v>
      </c>
      <c r="M255" s="7">
        <v>266250000</v>
      </c>
      <c r="N255" s="7">
        <v>266250000</v>
      </c>
      <c r="O255" s="7"/>
    </row>
    <row r="256" spans="1:15" ht="42.75" x14ac:dyDescent="0.2">
      <c r="A256" s="5" t="s">
        <v>1570</v>
      </c>
      <c r="B256" s="5" t="s">
        <v>763</v>
      </c>
      <c r="C256" s="5" t="s">
        <v>422</v>
      </c>
      <c r="D256" s="6" t="s">
        <v>423</v>
      </c>
      <c r="E256" s="5" t="s">
        <v>1910</v>
      </c>
      <c r="F256" s="5" t="s">
        <v>740</v>
      </c>
      <c r="G256" s="6" t="s">
        <v>741</v>
      </c>
      <c r="H256" s="5" t="s">
        <v>681</v>
      </c>
      <c r="I256" s="5" t="s">
        <v>738</v>
      </c>
      <c r="J256" s="6" t="s">
        <v>1911</v>
      </c>
      <c r="K256" s="7">
        <v>66642721</v>
      </c>
      <c r="L256" s="7">
        <v>66642721</v>
      </c>
      <c r="M256" s="7">
        <v>66642721</v>
      </c>
      <c r="N256" s="7">
        <v>66642721</v>
      </c>
      <c r="O256" s="7"/>
    </row>
    <row r="257" spans="1:15" ht="42.75" x14ac:dyDescent="0.2">
      <c r="A257" s="5" t="s">
        <v>1570</v>
      </c>
      <c r="B257" s="5" t="s">
        <v>765</v>
      </c>
      <c r="C257" s="5" t="s">
        <v>619</v>
      </c>
      <c r="D257" s="6" t="s">
        <v>620</v>
      </c>
      <c r="E257" s="5" t="s">
        <v>1967</v>
      </c>
      <c r="F257" s="5" t="s">
        <v>689</v>
      </c>
      <c r="G257" s="6" t="s">
        <v>690</v>
      </c>
      <c r="H257" s="5" t="s">
        <v>681</v>
      </c>
      <c r="I257" s="5" t="s">
        <v>685</v>
      </c>
      <c r="J257" s="6" t="s">
        <v>1934</v>
      </c>
      <c r="K257" s="7">
        <v>270000000</v>
      </c>
      <c r="L257" s="7">
        <v>0</v>
      </c>
      <c r="M257" s="7">
        <v>0</v>
      </c>
      <c r="N257" s="7">
        <v>0</v>
      </c>
      <c r="O257" s="7"/>
    </row>
    <row r="258" spans="1:15" ht="42.75" x14ac:dyDescent="0.2">
      <c r="A258" s="5" t="s">
        <v>1570</v>
      </c>
      <c r="B258" s="5" t="s">
        <v>786</v>
      </c>
      <c r="C258" s="5" t="s">
        <v>787</v>
      </c>
      <c r="D258" s="6" t="s">
        <v>788</v>
      </c>
      <c r="E258" s="5" t="s">
        <v>1968</v>
      </c>
      <c r="F258" s="5" t="s">
        <v>781</v>
      </c>
      <c r="G258" s="6" t="s">
        <v>782</v>
      </c>
      <c r="H258" s="5" t="s">
        <v>773</v>
      </c>
      <c r="I258" s="5" t="s">
        <v>777</v>
      </c>
      <c r="J258" s="6" t="s">
        <v>1969</v>
      </c>
      <c r="K258" s="7">
        <v>90000000</v>
      </c>
      <c r="L258" s="7">
        <v>90000000</v>
      </c>
      <c r="M258" s="7">
        <v>0</v>
      </c>
      <c r="N258" s="7">
        <v>0</v>
      </c>
      <c r="O258" s="7"/>
    </row>
    <row r="259" spans="1:15" ht="42.75" x14ac:dyDescent="0.2">
      <c r="A259" s="5" t="s">
        <v>1570</v>
      </c>
      <c r="B259" s="5" t="s">
        <v>789</v>
      </c>
      <c r="C259" s="5" t="s">
        <v>50</v>
      </c>
      <c r="D259" s="6" t="s">
        <v>51</v>
      </c>
      <c r="E259" s="5" t="s">
        <v>1970</v>
      </c>
      <c r="F259" s="5" t="s">
        <v>781</v>
      </c>
      <c r="G259" s="6" t="s">
        <v>782</v>
      </c>
      <c r="H259" s="5" t="s">
        <v>773</v>
      </c>
      <c r="I259" s="5" t="s">
        <v>777</v>
      </c>
      <c r="J259" s="6" t="s">
        <v>1971</v>
      </c>
      <c r="K259" s="7">
        <v>29800596.219999999</v>
      </c>
      <c r="L259" s="7">
        <v>29800596.219999999</v>
      </c>
      <c r="M259" s="7">
        <v>29800596.219999999</v>
      </c>
      <c r="N259" s="7">
        <v>29800596.219999999</v>
      </c>
      <c r="O259" s="7"/>
    </row>
    <row r="260" spans="1:15" ht="57" x14ac:dyDescent="0.2">
      <c r="A260" s="5" t="s">
        <v>1570</v>
      </c>
      <c r="B260" s="5" t="s">
        <v>799</v>
      </c>
      <c r="C260" s="5" t="s">
        <v>433</v>
      </c>
      <c r="D260" s="6" t="s">
        <v>434</v>
      </c>
      <c r="E260" s="5" t="s">
        <v>1972</v>
      </c>
      <c r="F260" s="5" t="s">
        <v>802</v>
      </c>
      <c r="G260" s="6" t="s">
        <v>803</v>
      </c>
      <c r="H260" s="5" t="s">
        <v>773</v>
      </c>
      <c r="I260" s="5" t="s">
        <v>800</v>
      </c>
      <c r="J260" s="6" t="s">
        <v>1973</v>
      </c>
      <c r="K260" s="7">
        <v>6453333</v>
      </c>
      <c r="L260" s="7">
        <v>6453333</v>
      </c>
      <c r="M260" s="7">
        <v>6453333</v>
      </c>
      <c r="N260" s="7">
        <v>6453333</v>
      </c>
      <c r="O260" s="7"/>
    </row>
    <row r="261" spans="1:15" ht="57" x14ac:dyDescent="0.2">
      <c r="A261" s="5" t="s">
        <v>1570</v>
      </c>
      <c r="B261" s="5" t="s">
        <v>799</v>
      </c>
      <c r="C261" s="5" t="s">
        <v>433</v>
      </c>
      <c r="D261" s="6" t="s">
        <v>434</v>
      </c>
      <c r="E261" s="5" t="s">
        <v>1974</v>
      </c>
      <c r="F261" s="5" t="s">
        <v>802</v>
      </c>
      <c r="G261" s="6" t="s">
        <v>803</v>
      </c>
      <c r="H261" s="5" t="s">
        <v>773</v>
      </c>
      <c r="I261" s="5" t="s">
        <v>800</v>
      </c>
      <c r="J261" s="6" t="s">
        <v>1975</v>
      </c>
      <c r="K261" s="7">
        <v>16133333</v>
      </c>
      <c r="L261" s="7">
        <v>16133333</v>
      </c>
      <c r="M261" s="7">
        <v>733333</v>
      </c>
      <c r="N261" s="7">
        <v>733333</v>
      </c>
      <c r="O261" s="7"/>
    </row>
    <row r="262" spans="1:15" ht="57" x14ac:dyDescent="0.2">
      <c r="A262" s="5" t="s">
        <v>1570</v>
      </c>
      <c r="B262" s="5" t="s">
        <v>799</v>
      </c>
      <c r="C262" s="5" t="s">
        <v>433</v>
      </c>
      <c r="D262" s="6" t="s">
        <v>434</v>
      </c>
      <c r="E262" s="5" t="s">
        <v>1976</v>
      </c>
      <c r="F262" s="5" t="s">
        <v>802</v>
      </c>
      <c r="G262" s="6" t="s">
        <v>803</v>
      </c>
      <c r="H262" s="5" t="s">
        <v>773</v>
      </c>
      <c r="I262" s="5" t="s">
        <v>800</v>
      </c>
      <c r="J262" s="6" t="s">
        <v>1977</v>
      </c>
      <c r="K262" s="7">
        <v>14000000</v>
      </c>
      <c r="L262" s="7">
        <v>14000000</v>
      </c>
      <c r="M262" s="7">
        <v>0</v>
      </c>
      <c r="N262" s="7">
        <v>0</v>
      </c>
      <c r="O262" s="7"/>
    </row>
    <row r="263" spans="1:15" ht="57" x14ac:dyDescent="0.2">
      <c r="A263" s="5" t="s">
        <v>1570</v>
      </c>
      <c r="B263" s="5" t="s">
        <v>807</v>
      </c>
      <c r="C263" s="5" t="s">
        <v>57</v>
      </c>
      <c r="D263" s="6" t="s">
        <v>58</v>
      </c>
      <c r="E263" s="5" t="s">
        <v>1978</v>
      </c>
      <c r="F263" s="5" t="s">
        <v>810</v>
      </c>
      <c r="G263" s="6" t="s">
        <v>811</v>
      </c>
      <c r="H263" s="5" t="s">
        <v>773</v>
      </c>
      <c r="I263" s="5" t="s">
        <v>808</v>
      </c>
      <c r="J263" s="6" t="s">
        <v>1979</v>
      </c>
      <c r="K263" s="7">
        <v>21000000</v>
      </c>
      <c r="L263" s="7">
        <v>21000000</v>
      </c>
      <c r="M263" s="7">
        <v>16800000</v>
      </c>
      <c r="N263" s="7">
        <v>16800000</v>
      </c>
      <c r="O263" s="7"/>
    </row>
    <row r="264" spans="1:15" ht="57" x14ac:dyDescent="0.2">
      <c r="A264" s="5" t="s">
        <v>1570</v>
      </c>
      <c r="B264" s="5" t="s">
        <v>807</v>
      </c>
      <c r="C264" s="5" t="s">
        <v>57</v>
      </c>
      <c r="D264" s="6" t="s">
        <v>58</v>
      </c>
      <c r="E264" s="5" t="s">
        <v>1980</v>
      </c>
      <c r="F264" s="5" t="s">
        <v>810</v>
      </c>
      <c r="G264" s="6" t="s">
        <v>811</v>
      </c>
      <c r="H264" s="5" t="s">
        <v>773</v>
      </c>
      <c r="I264" s="5" t="s">
        <v>808</v>
      </c>
      <c r="J264" s="6" t="s">
        <v>1981</v>
      </c>
      <c r="K264" s="7">
        <v>9738684.2899999991</v>
      </c>
      <c r="L264" s="7">
        <v>9738684.2899999991</v>
      </c>
      <c r="M264" s="7">
        <v>0</v>
      </c>
      <c r="N264" s="7">
        <v>0</v>
      </c>
      <c r="O264" s="7"/>
    </row>
    <row r="265" spans="1:15" ht="42.75" x14ac:dyDescent="0.2">
      <c r="A265" s="5" t="s">
        <v>1570</v>
      </c>
      <c r="B265" s="5" t="s">
        <v>814</v>
      </c>
      <c r="C265" s="5" t="s">
        <v>433</v>
      </c>
      <c r="D265" s="6" t="s">
        <v>434</v>
      </c>
      <c r="E265" s="5" t="s">
        <v>1982</v>
      </c>
      <c r="F265" s="5" t="s">
        <v>817</v>
      </c>
      <c r="G265" s="6" t="s">
        <v>818</v>
      </c>
      <c r="H265" s="5" t="s">
        <v>773</v>
      </c>
      <c r="I265" s="5" t="s">
        <v>815</v>
      </c>
      <c r="J265" s="6" t="s">
        <v>1983</v>
      </c>
      <c r="K265" s="7">
        <v>10010000</v>
      </c>
      <c r="L265" s="7">
        <v>10010000</v>
      </c>
      <c r="M265" s="7">
        <v>7910000</v>
      </c>
      <c r="N265" s="7">
        <v>7910000</v>
      </c>
      <c r="O265" s="7"/>
    </row>
    <row r="266" spans="1:15" ht="42.75" x14ac:dyDescent="0.2">
      <c r="A266" s="5" t="s">
        <v>1570</v>
      </c>
      <c r="B266" s="5" t="s">
        <v>814</v>
      </c>
      <c r="C266" s="5" t="s">
        <v>433</v>
      </c>
      <c r="D266" s="6" t="s">
        <v>434</v>
      </c>
      <c r="E266" s="5" t="s">
        <v>1984</v>
      </c>
      <c r="F266" s="5" t="s">
        <v>817</v>
      </c>
      <c r="G266" s="6" t="s">
        <v>818</v>
      </c>
      <c r="H266" s="5" t="s">
        <v>773</v>
      </c>
      <c r="I266" s="5" t="s">
        <v>815</v>
      </c>
      <c r="J266" s="6" t="s">
        <v>1983</v>
      </c>
      <c r="K266" s="7">
        <v>9870000</v>
      </c>
      <c r="L266" s="7">
        <v>9870000</v>
      </c>
      <c r="M266" s="7">
        <v>7770000</v>
      </c>
      <c r="N266" s="7">
        <v>7770000</v>
      </c>
      <c r="O266" s="7"/>
    </row>
    <row r="267" spans="1:15" ht="42.75" x14ac:dyDescent="0.2">
      <c r="A267" s="5" t="s">
        <v>1570</v>
      </c>
      <c r="B267" s="5" t="s">
        <v>814</v>
      </c>
      <c r="C267" s="5" t="s">
        <v>433</v>
      </c>
      <c r="D267" s="6" t="s">
        <v>434</v>
      </c>
      <c r="E267" s="5" t="s">
        <v>1985</v>
      </c>
      <c r="F267" s="5" t="s">
        <v>817</v>
      </c>
      <c r="G267" s="6" t="s">
        <v>818</v>
      </c>
      <c r="H267" s="5" t="s">
        <v>773</v>
      </c>
      <c r="I267" s="5" t="s">
        <v>815</v>
      </c>
      <c r="J267" s="6" t="s">
        <v>1986</v>
      </c>
      <c r="K267" s="7">
        <v>10010000</v>
      </c>
      <c r="L267" s="7">
        <v>10010000</v>
      </c>
      <c r="M267" s="7">
        <v>7910000</v>
      </c>
      <c r="N267" s="7">
        <v>7910000</v>
      </c>
      <c r="O267" s="7"/>
    </row>
    <row r="268" spans="1:15" ht="57" x14ac:dyDescent="0.2">
      <c r="A268" s="5" t="s">
        <v>1570</v>
      </c>
      <c r="B268" s="5" t="s">
        <v>821</v>
      </c>
      <c r="C268" s="5" t="s">
        <v>50</v>
      </c>
      <c r="D268" s="6" t="s">
        <v>51</v>
      </c>
      <c r="E268" s="5" t="s">
        <v>1987</v>
      </c>
      <c r="F268" s="5" t="s">
        <v>802</v>
      </c>
      <c r="G268" s="6" t="s">
        <v>803</v>
      </c>
      <c r="H268" s="5" t="s">
        <v>773</v>
      </c>
      <c r="I268" s="5" t="s">
        <v>822</v>
      </c>
      <c r="J268" s="6" t="s">
        <v>1988</v>
      </c>
      <c r="K268" s="7">
        <v>12566666</v>
      </c>
      <c r="L268" s="7">
        <v>12566666</v>
      </c>
      <c r="M268" s="7">
        <v>9966666</v>
      </c>
      <c r="N268" s="7">
        <v>9966666</v>
      </c>
      <c r="O268" s="7"/>
    </row>
    <row r="269" spans="1:15" ht="57" x14ac:dyDescent="0.2">
      <c r="A269" s="5" t="s">
        <v>1570</v>
      </c>
      <c r="B269" s="5" t="s">
        <v>821</v>
      </c>
      <c r="C269" s="5" t="s">
        <v>50</v>
      </c>
      <c r="D269" s="6" t="s">
        <v>51</v>
      </c>
      <c r="E269" s="5" t="s">
        <v>1989</v>
      </c>
      <c r="F269" s="5" t="s">
        <v>802</v>
      </c>
      <c r="G269" s="6" t="s">
        <v>803</v>
      </c>
      <c r="H269" s="5" t="s">
        <v>773</v>
      </c>
      <c r="I269" s="5" t="s">
        <v>822</v>
      </c>
      <c r="J269" s="6" t="s">
        <v>1990</v>
      </c>
      <c r="K269" s="7">
        <v>12393333</v>
      </c>
      <c r="L269" s="7">
        <v>12393333</v>
      </c>
      <c r="M269" s="7">
        <v>9793333</v>
      </c>
      <c r="N269" s="7">
        <v>9793333</v>
      </c>
      <c r="O269" s="7"/>
    </row>
    <row r="270" spans="1:15" ht="57" x14ac:dyDescent="0.2">
      <c r="A270" s="5" t="s">
        <v>1570</v>
      </c>
      <c r="B270" s="5" t="s">
        <v>821</v>
      </c>
      <c r="C270" s="5" t="s">
        <v>50</v>
      </c>
      <c r="D270" s="6" t="s">
        <v>51</v>
      </c>
      <c r="E270" s="5" t="s">
        <v>1991</v>
      </c>
      <c r="F270" s="5" t="s">
        <v>802</v>
      </c>
      <c r="G270" s="6" t="s">
        <v>803</v>
      </c>
      <c r="H270" s="5" t="s">
        <v>773</v>
      </c>
      <c r="I270" s="5" t="s">
        <v>822</v>
      </c>
      <c r="J270" s="6" t="s">
        <v>1992</v>
      </c>
      <c r="K270" s="7">
        <v>10733333</v>
      </c>
      <c r="L270" s="7">
        <v>10733333</v>
      </c>
      <c r="M270" s="7">
        <v>8433333</v>
      </c>
      <c r="N270" s="7">
        <v>8433333</v>
      </c>
      <c r="O270" s="7"/>
    </row>
    <row r="271" spans="1:15" ht="57" x14ac:dyDescent="0.2">
      <c r="A271" s="5" t="s">
        <v>1570</v>
      </c>
      <c r="B271" s="5" t="s">
        <v>821</v>
      </c>
      <c r="C271" s="5" t="s">
        <v>50</v>
      </c>
      <c r="D271" s="6" t="s">
        <v>51</v>
      </c>
      <c r="E271" s="5" t="s">
        <v>1993</v>
      </c>
      <c r="F271" s="5" t="s">
        <v>802</v>
      </c>
      <c r="G271" s="6" t="s">
        <v>803</v>
      </c>
      <c r="H271" s="5" t="s">
        <v>773</v>
      </c>
      <c r="I271" s="5" t="s">
        <v>822</v>
      </c>
      <c r="J271" s="6" t="s">
        <v>1994</v>
      </c>
      <c r="K271" s="7">
        <v>12083333</v>
      </c>
      <c r="L271" s="7">
        <v>12083333</v>
      </c>
      <c r="M271" s="7">
        <v>9583333</v>
      </c>
      <c r="N271" s="7">
        <v>9583333</v>
      </c>
      <c r="O271" s="7"/>
    </row>
    <row r="272" spans="1:15" ht="57" x14ac:dyDescent="0.2">
      <c r="A272" s="5" t="s">
        <v>1570</v>
      </c>
      <c r="B272" s="5" t="s">
        <v>821</v>
      </c>
      <c r="C272" s="5" t="s">
        <v>50</v>
      </c>
      <c r="D272" s="6" t="s">
        <v>51</v>
      </c>
      <c r="E272" s="5" t="s">
        <v>1995</v>
      </c>
      <c r="F272" s="5" t="s">
        <v>802</v>
      </c>
      <c r="G272" s="6" t="s">
        <v>803</v>
      </c>
      <c r="H272" s="5" t="s">
        <v>773</v>
      </c>
      <c r="I272" s="5" t="s">
        <v>822</v>
      </c>
      <c r="J272" s="6" t="s">
        <v>1996</v>
      </c>
      <c r="K272" s="7">
        <v>10340000</v>
      </c>
      <c r="L272" s="7">
        <v>10340000</v>
      </c>
      <c r="M272" s="7">
        <v>8140000</v>
      </c>
      <c r="N272" s="7">
        <v>8140000</v>
      </c>
      <c r="O272" s="7"/>
    </row>
    <row r="273" spans="1:15" ht="57" x14ac:dyDescent="0.2">
      <c r="A273" s="5" t="s">
        <v>1570</v>
      </c>
      <c r="B273" s="5" t="s">
        <v>821</v>
      </c>
      <c r="C273" s="5" t="s">
        <v>50</v>
      </c>
      <c r="D273" s="6" t="s">
        <v>51</v>
      </c>
      <c r="E273" s="5" t="s">
        <v>1997</v>
      </c>
      <c r="F273" s="5" t="s">
        <v>802</v>
      </c>
      <c r="G273" s="6" t="s">
        <v>803</v>
      </c>
      <c r="H273" s="5" t="s">
        <v>773</v>
      </c>
      <c r="I273" s="5" t="s">
        <v>822</v>
      </c>
      <c r="J273" s="6" t="s">
        <v>1998</v>
      </c>
      <c r="K273" s="7">
        <v>14776667</v>
      </c>
      <c r="L273" s="7">
        <v>14776667</v>
      </c>
      <c r="M273" s="7">
        <v>11676667</v>
      </c>
      <c r="N273" s="7">
        <v>11676667</v>
      </c>
      <c r="O273" s="7"/>
    </row>
    <row r="274" spans="1:15" ht="57" x14ac:dyDescent="0.2">
      <c r="A274" s="5" t="s">
        <v>1570</v>
      </c>
      <c r="B274" s="5" t="s">
        <v>821</v>
      </c>
      <c r="C274" s="5" t="s">
        <v>50</v>
      </c>
      <c r="D274" s="6" t="s">
        <v>51</v>
      </c>
      <c r="E274" s="5" t="s">
        <v>1999</v>
      </c>
      <c r="F274" s="5" t="s">
        <v>802</v>
      </c>
      <c r="G274" s="6" t="s">
        <v>803</v>
      </c>
      <c r="H274" s="5" t="s">
        <v>773</v>
      </c>
      <c r="I274" s="5" t="s">
        <v>822</v>
      </c>
      <c r="J274" s="6" t="s">
        <v>2000</v>
      </c>
      <c r="K274" s="7">
        <v>10340000</v>
      </c>
      <c r="L274" s="7">
        <v>10340000</v>
      </c>
      <c r="M274" s="7">
        <v>8140000</v>
      </c>
      <c r="N274" s="7">
        <v>8140000</v>
      </c>
      <c r="O274" s="7"/>
    </row>
    <row r="275" spans="1:15" ht="57" x14ac:dyDescent="0.2">
      <c r="A275" s="5" t="s">
        <v>1570</v>
      </c>
      <c r="B275" s="5" t="s">
        <v>821</v>
      </c>
      <c r="C275" s="5" t="s">
        <v>50</v>
      </c>
      <c r="D275" s="6" t="s">
        <v>51</v>
      </c>
      <c r="E275" s="5" t="s">
        <v>2001</v>
      </c>
      <c r="F275" s="5" t="s">
        <v>802</v>
      </c>
      <c r="G275" s="6" t="s">
        <v>803</v>
      </c>
      <c r="H275" s="5" t="s">
        <v>773</v>
      </c>
      <c r="I275" s="5" t="s">
        <v>822</v>
      </c>
      <c r="J275" s="6" t="s">
        <v>2002</v>
      </c>
      <c r="K275" s="7">
        <v>10560000</v>
      </c>
      <c r="L275" s="7">
        <v>10560000</v>
      </c>
      <c r="M275" s="7">
        <v>8360000</v>
      </c>
      <c r="N275" s="7">
        <v>8360000</v>
      </c>
      <c r="O275" s="7"/>
    </row>
    <row r="276" spans="1:15" ht="57" x14ac:dyDescent="0.2">
      <c r="A276" s="5" t="s">
        <v>1570</v>
      </c>
      <c r="B276" s="5" t="s">
        <v>821</v>
      </c>
      <c r="C276" s="5" t="s">
        <v>50</v>
      </c>
      <c r="D276" s="6" t="s">
        <v>51</v>
      </c>
      <c r="E276" s="5" t="s">
        <v>2003</v>
      </c>
      <c r="F276" s="5" t="s">
        <v>802</v>
      </c>
      <c r="G276" s="6" t="s">
        <v>803</v>
      </c>
      <c r="H276" s="5" t="s">
        <v>773</v>
      </c>
      <c r="I276" s="5" t="s">
        <v>822</v>
      </c>
      <c r="J276" s="6" t="s">
        <v>2004</v>
      </c>
      <c r="K276" s="7">
        <v>5980000</v>
      </c>
      <c r="L276" s="7">
        <v>5980000</v>
      </c>
      <c r="M276" s="7">
        <v>5980000</v>
      </c>
      <c r="N276" s="7">
        <v>5980000</v>
      </c>
      <c r="O276" s="7"/>
    </row>
    <row r="277" spans="1:15" ht="57" x14ac:dyDescent="0.2">
      <c r="A277" s="5" t="s">
        <v>1570</v>
      </c>
      <c r="B277" s="5" t="s">
        <v>821</v>
      </c>
      <c r="C277" s="5" t="s">
        <v>50</v>
      </c>
      <c r="D277" s="6" t="s">
        <v>51</v>
      </c>
      <c r="E277" s="5" t="s">
        <v>2005</v>
      </c>
      <c r="F277" s="5" t="s">
        <v>802</v>
      </c>
      <c r="G277" s="6" t="s">
        <v>803</v>
      </c>
      <c r="H277" s="5" t="s">
        <v>773</v>
      </c>
      <c r="I277" s="5" t="s">
        <v>822</v>
      </c>
      <c r="J277" s="6" t="s">
        <v>2006</v>
      </c>
      <c r="K277" s="7">
        <v>10810000</v>
      </c>
      <c r="L277" s="7">
        <v>10810000</v>
      </c>
      <c r="M277" s="7">
        <v>8510000</v>
      </c>
      <c r="N277" s="7">
        <v>8510000</v>
      </c>
      <c r="O277" s="7"/>
    </row>
    <row r="278" spans="1:15" ht="57" x14ac:dyDescent="0.2">
      <c r="A278" s="5" t="s">
        <v>1570</v>
      </c>
      <c r="B278" s="5" t="s">
        <v>821</v>
      </c>
      <c r="C278" s="5" t="s">
        <v>50</v>
      </c>
      <c r="D278" s="6" t="s">
        <v>51</v>
      </c>
      <c r="E278" s="5" t="s">
        <v>2007</v>
      </c>
      <c r="F278" s="5" t="s">
        <v>802</v>
      </c>
      <c r="G278" s="6" t="s">
        <v>803</v>
      </c>
      <c r="H278" s="5" t="s">
        <v>773</v>
      </c>
      <c r="I278" s="5" t="s">
        <v>822</v>
      </c>
      <c r="J278" s="6" t="s">
        <v>2008</v>
      </c>
      <c r="K278" s="7">
        <v>4800000</v>
      </c>
      <c r="L278" s="7">
        <v>4800000</v>
      </c>
      <c r="M278" s="7">
        <v>4800000</v>
      </c>
      <c r="N278" s="7">
        <v>4800000</v>
      </c>
      <c r="O278" s="7"/>
    </row>
    <row r="279" spans="1:15" ht="57" x14ac:dyDescent="0.2">
      <c r="A279" s="5" t="s">
        <v>1570</v>
      </c>
      <c r="B279" s="5" t="s">
        <v>821</v>
      </c>
      <c r="C279" s="5" t="s">
        <v>50</v>
      </c>
      <c r="D279" s="6" t="s">
        <v>51</v>
      </c>
      <c r="E279" s="5" t="s">
        <v>2009</v>
      </c>
      <c r="F279" s="5" t="s">
        <v>802</v>
      </c>
      <c r="G279" s="6" t="s">
        <v>803</v>
      </c>
      <c r="H279" s="5" t="s">
        <v>773</v>
      </c>
      <c r="I279" s="5" t="s">
        <v>822</v>
      </c>
      <c r="J279" s="6" t="s">
        <v>2010</v>
      </c>
      <c r="K279" s="7">
        <v>6020800</v>
      </c>
      <c r="L279" s="7">
        <v>6020800</v>
      </c>
      <c r="M279" s="7">
        <v>6020800</v>
      </c>
      <c r="N279" s="7">
        <v>6020800</v>
      </c>
      <c r="O279" s="7"/>
    </row>
    <row r="280" spans="1:15" ht="57" x14ac:dyDescent="0.2">
      <c r="A280" s="5" t="s">
        <v>1570</v>
      </c>
      <c r="B280" s="5" t="s">
        <v>821</v>
      </c>
      <c r="C280" s="5" t="s">
        <v>50</v>
      </c>
      <c r="D280" s="6" t="s">
        <v>51</v>
      </c>
      <c r="E280" s="5" t="s">
        <v>2011</v>
      </c>
      <c r="F280" s="5" t="s">
        <v>802</v>
      </c>
      <c r="G280" s="6" t="s">
        <v>803</v>
      </c>
      <c r="H280" s="5" t="s">
        <v>773</v>
      </c>
      <c r="I280" s="5" t="s">
        <v>822</v>
      </c>
      <c r="J280" s="6" t="s">
        <v>2012</v>
      </c>
      <c r="K280" s="7">
        <v>15283333</v>
      </c>
      <c r="L280" s="7">
        <v>15283333</v>
      </c>
      <c r="M280" s="7">
        <v>11783333</v>
      </c>
      <c r="N280" s="7">
        <v>11783333</v>
      </c>
      <c r="O280" s="7"/>
    </row>
    <row r="281" spans="1:15" ht="57" x14ac:dyDescent="0.2">
      <c r="A281" s="5" t="s">
        <v>1570</v>
      </c>
      <c r="B281" s="5" t="s">
        <v>821</v>
      </c>
      <c r="C281" s="5" t="s">
        <v>50</v>
      </c>
      <c r="D281" s="6" t="s">
        <v>51</v>
      </c>
      <c r="E281" s="5" t="s">
        <v>2013</v>
      </c>
      <c r="F281" s="5" t="s">
        <v>802</v>
      </c>
      <c r="G281" s="6" t="s">
        <v>803</v>
      </c>
      <c r="H281" s="5" t="s">
        <v>773</v>
      </c>
      <c r="I281" s="5" t="s">
        <v>822</v>
      </c>
      <c r="J281" s="6" t="s">
        <v>2014</v>
      </c>
      <c r="K281" s="7">
        <v>18656000</v>
      </c>
      <c r="L281" s="7">
        <v>18656000</v>
      </c>
      <c r="M281" s="7">
        <v>848000</v>
      </c>
      <c r="N281" s="7">
        <v>848000</v>
      </c>
      <c r="O281" s="7"/>
    </row>
    <row r="282" spans="1:15" ht="57" x14ac:dyDescent="0.2">
      <c r="A282" s="5" t="s">
        <v>1570</v>
      </c>
      <c r="B282" s="5" t="s">
        <v>821</v>
      </c>
      <c r="C282" s="5" t="s">
        <v>50</v>
      </c>
      <c r="D282" s="6" t="s">
        <v>51</v>
      </c>
      <c r="E282" s="5" t="s">
        <v>2015</v>
      </c>
      <c r="F282" s="5" t="s">
        <v>802</v>
      </c>
      <c r="G282" s="6" t="s">
        <v>803</v>
      </c>
      <c r="H282" s="5" t="s">
        <v>773</v>
      </c>
      <c r="I282" s="5" t="s">
        <v>822</v>
      </c>
      <c r="J282" s="6" t="s">
        <v>2016</v>
      </c>
      <c r="K282" s="7">
        <v>16866667</v>
      </c>
      <c r="L282" s="7">
        <v>16866667</v>
      </c>
      <c r="M282" s="7">
        <v>766667</v>
      </c>
      <c r="N282" s="7">
        <v>766667</v>
      </c>
      <c r="O282" s="7"/>
    </row>
    <row r="283" spans="1:15" ht="57" x14ac:dyDescent="0.2">
      <c r="A283" s="5" t="s">
        <v>1570</v>
      </c>
      <c r="B283" s="5" t="s">
        <v>830</v>
      </c>
      <c r="C283" s="5" t="s">
        <v>57</v>
      </c>
      <c r="D283" s="6" t="s">
        <v>58</v>
      </c>
      <c r="E283" s="5" t="s">
        <v>2017</v>
      </c>
      <c r="F283" s="5" t="s">
        <v>810</v>
      </c>
      <c r="G283" s="6" t="s">
        <v>811</v>
      </c>
      <c r="H283" s="5" t="s">
        <v>773</v>
      </c>
      <c r="I283" s="5" t="s">
        <v>831</v>
      </c>
      <c r="J283" s="6" t="s">
        <v>2018</v>
      </c>
      <c r="K283" s="7">
        <v>110000000</v>
      </c>
      <c r="L283" s="7">
        <v>96577721</v>
      </c>
      <c r="M283" s="7">
        <v>96577721</v>
      </c>
      <c r="N283" s="7">
        <v>96577721</v>
      </c>
      <c r="O283" s="7"/>
    </row>
    <row r="284" spans="1:15" ht="42.75" x14ac:dyDescent="0.2">
      <c r="A284" s="5" t="s">
        <v>1570</v>
      </c>
      <c r="B284" s="5" t="s">
        <v>835</v>
      </c>
      <c r="C284" s="5" t="s">
        <v>433</v>
      </c>
      <c r="D284" s="6" t="s">
        <v>434</v>
      </c>
      <c r="E284" s="5" t="s">
        <v>2019</v>
      </c>
      <c r="F284" s="5" t="s">
        <v>840</v>
      </c>
      <c r="G284" s="6" t="s">
        <v>841</v>
      </c>
      <c r="H284" s="5" t="s">
        <v>773</v>
      </c>
      <c r="I284" s="5" t="s">
        <v>838</v>
      </c>
      <c r="J284" s="6" t="s">
        <v>2020</v>
      </c>
      <c r="K284" s="7">
        <v>11916667</v>
      </c>
      <c r="L284" s="7">
        <v>11916667</v>
      </c>
      <c r="M284" s="7">
        <v>9416667</v>
      </c>
      <c r="N284" s="7">
        <v>9416667</v>
      </c>
      <c r="O284" s="7"/>
    </row>
    <row r="285" spans="1:15" ht="42.75" x14ac:dyDescent="0.2">
      <c r="A285" s="5" t="s">
        <v>1570</v>
      </c>
      <c r="B285" s="5" t="s">
        <v>835</v>
      </c>
      <c r="C285" s="5" t="s">
        <v>433</v>
      </c>
      <c r="D285" s="6" t="s">
        <v>434</v>
      </c>
      <c r="E285" s="5" t="s">
        <v>1980</v>
      </c>
      <c r="F285" s="5" t="s">
        <v>840</v>
      </c>
      <c r="G285" s="6" t="s">
        <v>841</v>
      </c>
      <c r="H285" s="5" t="s">
        <v>773</v>
      </c>
      <c r="I285" s="5" t="s">
        <v>838</v>
      </c>
      <c r="J285" s="6" t="s">
        <v>1981</v>
      </c>
      <c r="K285" s="7">
        <v>20000000</v>
      </c>
      <c r="L285" s="7">
        <v>20000000</v>
      </c>
      <c r="M285" s="7">
        <v>0</v>
      </c>
      <c r="N285" s="7">
        <v>0</v>
      </c>
      <c r="O285" s="7"/>
    </row>
    <row r="286" spans="1:15" ht="42.75" x14ac:dyDescent="0.2">
      <c r="A286" s="5" t="s">
        <v>1570</v>
      </c>
      <c r="B286" s="5" t="s">
        <v>854</v>
      </c>
      <c r="C286" s="5" t="s">
        <v>433</v>
      </c>
      <c r="D286" s="6" t="s">
        <v>434</v>
      </c>
      <c r="E286" s="5" t="s">
        <v>2021</v>
      </c>
      <c r="F286" s="5" t="s">
        <v>863</v>
      </c>
      <c r="G286" s="6" t="s">
        <v>864</v>
      </c>
      <c r="H286" s="5" t="s">
        <v>855</v>
      </c>
      <c r="I286" s="5" t="s">
        <v>859</v>
      </c>
      <c r="J286" s="6" t="s">
        <v>2022</v>
      </c>
      <c r="K286" s="7">
        <v>100000000</v>
      </c>
      <c r="L286" s="7">
        <v>39877059</v>
      </c>
      <c r="M286" s="7">
        <v>39877059</v>
      </c>
      <c r="N286" s="7">
        <v>39877059</v>
      </c>
      <c r="O286" s="7"/>
    </row>
    <row r="287" spans="1:15" ht="42.75" x14ac:dyDescent="0.2">
      <c r="A287" s="5" t="s">
        <v>1570</v>
      </c>
      <c r="B287" s="5" t="s">
        <v>854</v>
      </c>
      <c r="C287" s="5" t="s">
        <v>433</v>
      </c>
      <c r="D287" s="6" t="s">
        <v>434</v>
      </c>
      <c r="E287" s="5" t="s">
        <v>2023</v>
      </c>
      <c r="F287" s="5" t="s">
        <v>863</v>
      </c>
      <c r="G287" s="6" t="s">
        <v>864</v>
      </c>
      <c r="H287" s="5" t="s">
        <v>855</v>
      </c>
      <c r="I287" s="5" t="s">
        <v>859</v>
      </c>
      <c r="J287" s="6" t="s">
        <v>2024</v>
      </c>
      <c r="K287" s="7">
        <v>4983333</v>
      </c>
      <c r="L287" s="7">
        <v>4983333</v>
      </c>
      <c r="M287" s="7">
        <v>4983333</v>
      </c>
      <c r="N287" s="7">
        <v>4983333</v>
      </c>
      <c r="O287" s="7"/>
    </row>
    <row r="288" spans="1:15" ht="42.75" x14ac:dyDescent="0.2">
      <c r="A288" s="5" t="s">
        <v>1570</v>
      </c>
      <c r="B288" s="5" t="s">
        <v>897</v>
      </c>
      <c r="C288" s="5" t="s">
        <v>898</v>
      </c>
      <c r="D288" s="6" t="s">
        <v>899</v>
      </c>
      <c r="E288" s="5" t="s">
        <v>2025</v>
      </c>
      <c r="F288" s="5" t="s">
        <v>902</v>
      </c>
      <c r="G288" s="6" t="s">
        <v>903</v>
      </c>
      <c r="H288" s="5" t="s">
        <v>855</v>
      </c>
      <c r="I288" s="5" t="s">
        <v>900</v>
      </c>
      <c r="J288" s="6" t="s">
        <v>2026</v>
      </c>
      <c r="K288" s="7">
        <v>8139050</v>
      </c>
      <c r="L288" s="7">
        <v>8139050</v>
      </c>
      <c r="M288" s="7">
        <v>0</v>
      </c>
      <c r="N288" s="7">
        <v>0</v>
      </c>
      <c r="O288" s="7"/>
    </row>
    <row r="289" spans="1:15" ht="42.75" x14ac:dyDescent="0.2">
      <c r="A289" s="5" t="s">
        <v>1570</v>
      </c>
      <c r="B289" s="5" t="s">
        <v>897</v>
      </c>
      <c r="C289" s="5" t="s">
        <v>898</v>
      </c>
      <c r="D289" s="6" t="s">
        <v>899</v>
      </c>
      <c r="E289" s="5" t="s">
        <v>2025</v>
      </c>
      <c r="F289" s="5" t="s">
        <v>902</v>
      </c>
      <c r="G289" s="6" t="s">
        <v>903</v>
      </c>
      <c r="H289" s="5" t="s">
        <v>855</v>
      </c>
      <c r="I289" s="5" t="s">
        <v>900</v>
      </c>
      <c r="J289" s="6" t="s">
        <v>2026</v>
      </c>
      <c r="K289" s="7">
        <v>60000000</v>
      </c>
      <c r="L289" s="7">
        <v>60000000</v>
      </c>
      <c r="M289" s="7">
        <v>0</v>
      </c>
      <c r="N289" s="7">
        <v>0</v>
      </c>
      <c r="O289" s="7"/>
    </row>
    <row r="290" spans="1:15" ht="42.75" x14ac:dyDescent="0.2">
      <c r="A290" s="5" t="s">
        <v>1570</v>
      </c>
      <c r="B290" s="5" t="s">
        <v>897</v>
      </c>
      <c r="C290" s="5" t="s">
        <v>898</v>
      </c>
      <c r="D290" s="6" t="s">
        <v>899</v>
      </c>
      <c r="E290" s="5" t="s">
        <v>2027</v>
      </c>
      <c r="F290" s="5" t="s">
        <v>902</v>
      </c>
      <c r="G290" s="6" t="s">
        <v>903</v>
      </c>
      <c r="H290" s="5" t="s">
        <v>855</v>
      </c>
      <c r="I290" s="5" t="s">
        <v>900</v>
      </c>
      <c r="J290" s="6" t="s">
        <v>2028</v>
      </c>
      <c r="K290" s="7">
        <v>31560950</v>
      </c>
      <c r="L290" s="7">
        <v>31560950</v>
      </c>
      <c r="M290" s="7">
        <v>0</v>
      </c>
      <c r="N290" s="7">
        <v>0</v>
      </c>
      <c r="O290" s="7"/>
    </row>
    <row r="291" spans="1:15" ht="42.75" x14ac:dyDescent="0.2">
      <c r="A291" s="5" t="s">
        <v>1570</v>
      </c>
      <c r="B291" s="5" t="s">
        <v>906</v>
      </c>
      <c r="C291" s="5" t="s">
        <v>433</v>
      </c>
      <c r="D291" s="6" t="s">
        <v>434</v>
      </c>
      <c r="E291" s="5" t="s">
        <v>2027</v>
      </c>
      <c r="F291" s="5" t="s">
        <v>902</v>
      </c>
      <c r="G291" s="6" t="s">
        <v>903</v>
      </c>
      <c r="H291" s="5" t="s">
        <v>855</v>
      </c>
      <c r="I291" s="5" t="s">
        <v>900</v>
      </c>
      <c r="J291" s="6" t="s">
        <v>2028</v>
      </c>
      <c r="K291" s="7">
        <v>14000000</v>
      </c>
      <c r="L291" s="7">
        <v>14000000</v>
      </c>
      <c r="M291" s="7">
        <v>0</v>
      </c>
      <c r="N291" s="7">
        <v>0</v>
      </c>
      <c r="O291" s="7"/>
    </row>
    <row r="292" spans="1:15" ht="42.75" x14ac:dyDescent="0.2">
      <c r="A292" s="5" t="s">
        <v>1570</v>
      </c>
      <c r="B292" s="5" t="s">
        <v>907</v>
      </c>
      <c r="C292" s="5" t="s">
        <v>891</v>
      </c>
      <c r="D292" s="6" t="s">
        <v>892</v>
      </c>
      <c r="E292" s="5" t="s">
        <v>2029</v>
      </c>
      <c r="F292" s="5" t="s">
        <v>902</v>
      </c>
      <c r="G292" s="6" t="s">
        <v>903</v>
      </c>
      <c r="H292" s="5" t="s">
        <v>855</v>
      </c>
      <c r="I292" s="5" t="s">
        <v>900</v>
      </c>
      <c r="J292" s="6" t="s">
        <v>2030</v>
      </c>
      <c r="K292" s="7">
        <v>30000000</v>
      </c>
      <c r="L292" s="7">
        <v>30000000</v>
      </c>
      <c r="M292" s="7">
        <v>30000000</v>
      </c>
      <c r="N292" s="7">
        <v>30000000</v>
      </c>
      <c r="O292" s="7"/>
    </row>
    <row r="293" spans="1:15" ht="42.75" x14ac:dyDescent="0.2">
      <c r="A293" s="5" t="s">
        <v>1570</v>
      </c>
      <c r="B293" s="5" t="s">
        <v>907</v>
      </c>
      <c r="C293" s="5" t="s">
        <v>891</v>
      </c>
      <c r="D293" s="6" t="s">
        <v>892</v>
      </c>
      <c r="E293" s="5" t="s">
        <v>2031</v>
      </c>
      <c r="F293" s="5" t="s">
        <v>902</v>
      </c>
      <c r="G293" s="6" t="s">
        <v>903</v>
      </c>
      <c r="H293" s="5" t="s">
        <v>855</v>
      </c>
      <c r="I293" s="5" t="s">
        <v>900</v>
      </c>
      <c r="J293" s="6" t="s">
        <v>2032</v>
      </c>
      <c r="K293" s="7">
        <v>20746680</v>
      </c>
      <c r="L293" s="7">
        <v>20746680</v>
      </c>
      <c r="M293" s="7">
        <v>20746680</v>
      </c>
      <c r="N293" s="7">
        <v>20746680</v>
      </c>
      <c r="O293" s="7"/>
    </row>
    <row r="294" spans="1:15" ht="42.75" x14ac:dyDescent="0.2">
      <c r="A294" s="5" t="s">
        <v>1570</v>
      </c>
      <c r="B294" s="5" t="s">
        <v>907</v>
      </c>
      <c r="C294" s="5" t="s">
        <v>891</v>
      </c>
      <c r="D294" s="6" t="s">
        <v>892</v>
      </c>
      <c r="E294" s="5" t="s">
        <v>2027</v>
      </c>
      <c r="F294" s="5" t="s">
        <v>902</v>
      </c>
      <c r="G294" s="6" t="s">
        <v>903</v>
      </c>
      <c r="H294" s="5" t="s">
        <v>855</v>
      </c>
      <c r="I294" s="5" t="s">
        <v>900</v>
      </c>
      <c r="J294" s="6" t="s">
        <v>2028</v>
      </c>
      <c r="K294" s="7">
        <v>5004000</v>
      </c>
      <c r="L294" s="7">
        <v>5004000</v>
      </c>
      <c r="M294" s="7">
        <v>0</v>
      </c>
      <c r="N294" s="7">
        <v>0</v>
      </c>
      <c r="O294" s="7"/>
    </row>
    <row r="295" spans="1:15" ht="42.75" x14ac:dyDescent="0.2">
      <c r="A295" s="5" t="s">
        <v>1570</v>
      </c>
      <c r="B295" s="5" t="s">
        <v>908</v>
      </c>
      <c r="C295" s="5" t="s">
        <v>898</v>
      </c>
      <c r="D295" s="6" t="s">
        <v>899</v>
      </c>
      <c r="E295" s="5" t="s">
        <v>2033</v>
      </c>
      <c r="F295" s="5" t="s">
        <v>902</v>
      </c>
      <c r="G295" s="6" t="s">
        <v>903</v>
      </c>
      <c r="H295" s="5" t="s">
        <v>855</v>
      </c>
      <c r="I295" s="5" t="s">
        <v>909</v>
      </c>
      <c r="J295" s="6" t="s">
        <v>2034</v>
      </c>
      <c r="K295" s="7">
        <v>11793333</v>
      </c>
      <c r="L295" s="7">
        <v>11793333</v>
      </c>
      <c r="M295" s="7">
        <v>9353333</v>
      </c>
      <c r="N295" s="7">
        <v>9353333</v>
      </c>
      <c r="O295" s="7"/>
    </row>
    <row r="296" spans="1:15" ht="42.75" x14ac:dyDescent="0.2">
      <c r="A296" s="5" t="s">
        <v>1570</v>
      </c>
      <c r="B296" s="5" t="s">
        <v>908</v>
      </c>
      <c r="C296" s="5" t="s">
        <v>898</v>
      </c>
      <c r="D296" s="6" t="s">
        <v>899</v>
      </c>
      <c r="E296" s="5" t="s">
        <v>2035</v>
      </c>
      <c r="F296" s="5" t="s">
        <v>902</v>
      </c>
      <c r="G296" s="6" t="s">
        <v>903</v>
      </c>
      <c r="H296" s="5" t="s">
        <v>855</v>
      </c>
      <c r="I296" s="5" t="s">
        <v>909</v>
      </c>
      <c r="J296" s="6" t="s">
        <v>2036</v>
      </c>
      <c r="K296" s="7">
        <v>11116667</v>
      </c>
      <c r="L296" s="7">
        <v>11116667</v>
      </c>
      <c r="M296" s="7">
        <v>8816667</v>
      </c>
      <c r="N296" s="7">
        <v>8816667</v>
      </c>
      <c r="O296" s="7"/>
    </row>
    <row r="297" spans="1:15" ht="42.75" x14ac:dyDescent="0.2">
      <c r="A297" s="5" t="s">
        <v>1570</v>
      </c>
      <c r="B297" s="5" t="s">
        <v>908</v>
      </c>
      <c r="C297" s="5" t="s">
        <v>898</v>
      </c>
      <c r="D297" s="6" t="s">
        <v>899</v>
      </c>
      <c r="E297" s="5" t="s">
        <v>2037</v>
      </c>
      <c r="F297" s="5" t="s">
        <v>902</v>
      </c>
      <c r="G297" s="6" t="s">
        <v>903</v>
      </c>
      <c r="H297" s="5" t="s">
        <v>855</v>
      </c>
      <c r="I297" s="5" t="s">
        <v>909</v>
      </c>
      <c r="J297" s="6" t="s">
        <v>2038</v>
      </c>
      <c r="K297" s="7">
        <v>11116667</v>
      </c>
      <c r="L297" s="7">
        <v>11116667</v>
      </c>
      <c r="M297" s="7">
        <v>6516667</v>
      </c>
      <c r="N297" s="7">
        <v>6516667</v>
      </c>
      <c r="O297" s="7"/>
    </row>
    <row r="298" spans="1:15" ht="42.75" x14ac:dyDescent="0.2">
      <c r="A298" s="5" t="s">
        <v>1570</v>
      </c>
      <c r="B298" s="5" t="s">
        <v>908</v>
      </c>
      <c r="C298" s="5" t="s">
        <v>898</v>
      </c>
      <c r="D298" s="6" t="s">
        <v>899</v>
      </c>
      <c r="E298" s="5" t="s">
        <v>2039</v>
      </c>
      <c r="F298" s="5" t="s">
        <v>902</v>
      </c>
      <c r="G298" s="6" t="s">
        <v>903</v>
      </c>
      <c r="H298" s="5" t="s">
        <v>855</v>
      </c>
      <c r="I298" s="5" t="s">
        <v>909</v>
      </c>
      <c r="J298" s="6" t="s">
        <v>2040</v>
      </c>
      <c r="K298" s="7">
        <v>6516667</v>
      </c>
      <c r="L298" s="7">
        <v>6516667</v>
      </c>
      <c r="M298" s="7">
        <v>6516667</v>
      </c>
      <c r="N298" s="7">
        <v>6516667</v>
      </c>
      <c r="O298" s="7"/>
    </row>
    <row r="299" spans="1:15" ht="42.75" x14ac:dyDescent="0.2">
      <c r="A299" s="5" t="s">
        <v>1570</v>
      </c>
      <c r="B299" s="5" t="s">
        <v>908</v>
      </c>
      <c r="C299" s="5" t="s">
        <v>898</v>
      </c>
      <c r="D299" s="6" t="s">
        <v>899</v>
      </c>
      <c r="E299" s="5" t="s">
        <v>2041</v>
      </c>
      <c r="F299" s="5" t="s">
        <v>902</v>
      </c>
      <c r="G299" s="6" t="s">
        <v>903</v>
      </c>
      <c r="H299" s="5" t="s">
        <v>855</v>
      </c>
      <c r="I299" s="5" t="s">
        <v>909</v>
      </c>
      <c r="J299" s="6" t="s">
        <v>2042</v>
      </c>
      <c r="K299" s="7">
        <v>6363333</v>
      </c>
      <c r="L299" s="7">
        <v>6363333</v>
      </c>
      <c r="M299" s="7">
        <v>6363333</v>
      </c>
      <c r="N299" s="7">
        <v>6363333</v>
      </c>
      <c r="O299" s="7"/>
    </row>
    <row r="300" spans="1:15" ht="42.75" x14ac:dyDescent="0.2">
      <c r="A300" s="5" t="s">
        <v>1570</v>
      </c>
      <c r="B300" s="5" t="s">
        <v>908</v>
      </c>
      <c r="C300" s="5" t="s">
        <v>898</v>
      </c>
      <c r="D300" s="6" t="s">
        <v>899</v>
      </c>
      <c r="E300" s="5" t="s">
        <v>2043</v>
      </c>
      <c r="F300" s="5" t="s">
        <v>902</v>
      </c>
      <c r="G300" s="6" t="s">
        <v>903</v>
      </c>
      <c r="H300" s="5" t="s">
        <v>855</v>
      </c>
      <c r="I300" s="5" t="s">
        <v>909</v>
      </c>
      <c r="J300" s="6" t="s">
        <v>2044</v>
      </c>
      <c r="K300" s="7">
        <v>6516667</v>
      </c>
      <c r="L300" s="7">
        <v>6516667</v>
      </c>
      <c r="M300" s="7">
        <v>6516667</v>
      </c>
      <c r="N300" s="7">
        <v>6516667</v>
      </c>
      <c r="O300" s="7"/>
    </row>
    <row r="301" spans="1:15" ht="42.75" x14ac:dyDescent="0.2">
      <c r="A301" s="5" t="s">
        <v>1570</v>
      </c>
      <c r="B301" s="5" t="s">
        <v>908</v>
      </c>
      <c r="C301" s="5" t="s">
        <v>898</v>
      </c>
      <c r="D301" s="6" t="s">
        <v>899</v>
      </c>
      <c r="E301" s="5" t="s">
        <v>2045</v>
      </c>
      <c r="F301" s="5" t="s">
        <v>902</v>
      </c>
      <c r="G301" s="6" t="s">
        <v>903</v>
      </c>
      <c r="H301" s="5" t="s">
        <v>855</v>
      </c>
      <c r="I301" s="5" t="s">
        <v>909</v>
      </c>
      <c r="J301" s="6" t="s">
        <v>2046</v>
      </c>
      <c r="K301" s="7">
        <v>11600000</v>
      </c>
      <c r="L301" s="7">
        <v>11600000</v>
      </c>
      <c r="M301" s="7">
        <v>9200000</v>
      </c>
      <c r="N301" s="7">
        <v>9200000</v>
      </c>
      <c r="O301" s="7"/>
    </row>
    <row r="302" spans="1:15" ht="42.75" x14ac:dyDescent="0.2">
      <c r="A302" s="5" t="s">
        <v>1570</v>
      </c>
      <c r="B302" s="5" t="s">
        <v>908</v>
      </c>
      <c r="C302" s="5" t="s">
        <v>898</v>
      </c>
      <c r="D302" s="6" t="s">
        <v>899</v>
      </c>
      <c r="E302" s="5" t="s">
        <v>2047</v>
      </c>
      <c r="F302" s="5" t="s">
        <v>902</v>
      </c>
      <c r="G302" s="6" t="s">
        <v>903</v>
      </c>
      <c r="H302" s="5" t="s">
        <v>855</v>
      </c>
      <c r="I302" s="5" t="s">
        <v>909</v>
      </c>
      <c r="J302" s="6" t="s">
        <v>2048</v>
      </c>
      <c r="K302" s="7">
        <v>11600000</v>
      </c>
      <c r="L302" s="7">
        <v>11600000</v>
      </c>
      <c r="M302" s="7">
        <v>9200000</v>
      </c>
      <c r="N302" s="7">
        <v>9200000</v>
      </c>
      <c r="O302" s="7"/>
    </row>
    <row r="303" spans="1:15" ht="42.75" x14ac:dyDescent="0.2">
      <c r="A303" s="5" t="s">
        <v>1570</v>
      </c>
      <c r="B303" s="5" t="s">
        <v>908</v>
      </c>
      <c r="C303" s="5" t="s">
        <v>898</v>
      </c>
      <c r="D303" s="6" t="s">
        <v>899</v>
      </c>
      <c r="E303" s="5" t="s">
        <v>2049</v>
      </c>
      <c r="F303" s="5" t="s">
        <v>902</v>
      </c>
      <c r="G303" s="6" t="s">
        <v>903</v>
      </c>
      <c r="H303" s="5" t="s">
        <v>855</v>
      </c>
      <c r="I303" s="5" t="s">
        <v>909</v>
      </c>
      <c r="J303" s="6" t="s">
        <v>2050</v>
      </c>
      <c r="K303" s="7">
        <v>12480000</v>
      </c>
      <c r="L303" s="7">
        <v>12480000</v>
      </c>
      <c r="M303" s="7">
        <v>9880000</v>
      </c>
      <c r="N303" s="7">
        <v>9880000</v>
      </c>
      <c r="O303" s="7"/>
    </row>
    <row r="304" spans="1:15" ht="42.75" x14ac:dyDescent="0.2">
      <c r="A304" s="5" t="s">
        <v>1570</v>
      </c>
      <c r="B304" s="5" t="s">
        <v>908</v>
      </c>
      <c r="C304" s="5" t="s">
        <v>898</v>
      </c>
      <c r="D304" s="6" t="s">
        <v>899</v>
      </c>
      <c r="E304" s="5" t="s">
        <v>2051</v>
      </c>
      <c r="F304" s="5" t="s">
        <v>902</v>
      </c>
      <c r="G304" s="6" t="s">
        <v>903</v>
      </c>
      <c r="H304" s="5" t="s">
        <v>855</v>
      </c>
      <c r="I304" s="5" t="s">
        <v>909</v>
      </c>
      <c r="J304" s="6" t="s">
        <v>2052</v>
      </c>
      <c r="K304" s="7">
        <v>11116667</v>
      </c>
      <c r="L304" s="7">
        <v>11116667</v>
      </c>
      <c r="M304" s="7">
        <v>8816667</v>
      </c>
      <c r="N304" s="7">
        <v>8816667</v>
      </c>
      <c r="O304" s="7"/>
    </row>
    <row r="305" spans="1:15" ht="42.75" x14ac:dyDescent="0.2">
      <c r="A305" s="5" t="s">
        <v>1570</v>
      </c>
      <c r="B305" s="5" t="s">
        <v>908</v>
      </c>
      <c r="C305" s="5" t="s">
        <v>898</v>
      </c>
      <c r="D305" s="6" t="s">
        <v>899</v>
      </c>
      <c r="E305" s="5" t="s">
        <v>2053</v>
      </c>
      <c r="F305" s="5" t="s">
        <v>902</v>
      </c>
      <c r="G305" s="6" t="s">
        <v>903</v>
      </c>
      <c r="H305" s="5" t="s">
        <v>855</v>
      </c>
      <c r="I305" s="5" t="s">
        <v>909</v>
      </c>
      <c r="J305" s="6" t="s">
        <v>2054</v>
      </c>
      <c r="K305" s="7">
        <v>11500000</v>
      </c>
      <c r="L305" s="7">
        <v>0</v>
      </c>
      <c r="M305" s="7">
        <v>0</v>
      </c>
      <c r="N305" s="7">
        <v>0</v>
      </c>
      <c r="O305" s="7"/>
    </row>
    <row r="306" spans="1:15" ht="42.75" x14ac:dyDescent="0.2">
      <c r="A306" s="5" t="s">
        <v>1570</v>
      </c>
      <c r="B306" s="5" t="s">
        <v>908</v>
      </c>
      <c r="C306" s="5" t="s">
        <v>898</v>
      </c>
      <c r="D306" s="6" t="s">
        <v>899</v>
      </c>
      <c r="E306" s="5" t="s">
        <v>2055</v>
      </c>
      <c r="F306" s="5" t="s">
        <v>902</v>
      </c>
      <c r="G306" s="6" t="s">
        <v>903</v>
      </c>
      <c r="H306" s="5" t="s">
        <v>855</v>
      </c>
      <c r="I306" s="5" t="s">
        <v>909</v>
      </c>
      <c r="J306" s="6" t="s">
        <v>2056</v>
      </c>
      <c r="K306" s="7">
        <v>13570000</v>
      </c>
      <c r="L306" s="7">
        <v>13570000</v>
      </c>
      <c r="M306" s="7">
        <v>0</v>
      </c>
      <c r="N306" s="7">
        <v>0</v>
      </c>
      <c r="O306" s="7"/>
    </row>
    <row r="307" spans="1:15" ht="42.75" x14ac:dyDescent="0.2">
      <c r="A307" s="5" t="s">
        <v>1570</v>
      </c>
      <c r="B307" s="5" t="s">
        <v>913</v>
      </c>
      <c r="C307" s="5" t="s">
        <v>433</v>
      </c>
      <c r="D307" s="6" t="s">
        <v>434</v>
      </c>
      <c r="E307" s="5" t="s">
        <v>2057</v>
      </c>
      <c r="F307" s="5" t="s">
        <v>902</v>
      </c>
      <c r="G307" s="6" t="s">
        <v>903</v>
      </c>
      <c r="H307" s="5" t="s">
        <v>855</v>
      </c>
      <c r="I307" s="5" t="s">
        <v>909</v>
      </c>
      <c r="J307" s="6" t="s">
        <v>2058</v>
      </c>
      <c r="K307" s="7">
        <v>107085712</v>
      </c>
      <c r="L307" s="7">
        <v>107085712</v>
      </c>
      <c r="M307" s="7">
        <v>5909686</v>
      </c>
      <c r="N307" s="7">
        <v>5909686</v>
      </c>
      <c r="O307" s="7"/>
    </row>
    <row r="308" spans="1:15" ht="42.75" x14ac:dyDescent="0.2">
      <c r="A308" s="5" t="s">
        <v>1570</v>
      </c>
      <c r="B308" s="5" t="s">
        <v>914</v>
      </c>
      <c r="C308" s="5" t="s">
        <v>891</v>
      </c>
      <c r="D308" s="6" t="s">
        <v>892</v>
      </c>
      <c r="E308" s="5" t="s">
        <v>2057</v>
      </c>
      <c r="F308" s="5" t="s">
        <v>902</v>
      </c>
      <c r="G308" s="6" t="s">
        <v>903</v>
      </c>
      <c r="H308" s="5" t="s">
        <v>855</v>
      </c>
      <c r="I308" s="5" t="s">
        <v>909</v>
      </c>
      <c r="J308" s="6" t="s">
        <v>2058</v>
      </c>
      <c r="K308" s="7">
        <v>191490314</v>
      </c>
      <c r="L308" s="7">
        <v>191490314</v>
      </c>
      <c r="M308" s="7">
        <v>191490314</v>
      </c>
      <c r="N308" s="7">
        <v>191490314</v>
      </c>
      <c r="O308" s="7"/>
    </row>
    <row r="309" spans="1:15" ht="42.75" x14ac:dyDescent="0.2">
      <c r="A309" s="5" t="s">
        <v>1570</v>
      </c>
      <c r="B309" s="5" t="s">
        <v>915</v>
      </c>
      <c r="C309" s="5" t="s">
        <v>916</v>
      </c>
      <c r="D309" s="6" t="s">
        <v>917</v>
      </c>
      <c r="E309" s="5" t="s">
        <v>2057</v>
      </c>
      <c r="F309" s="5" t="s">
        <v>902</v>
      </c>
      <c r="G309" s="6" t="s">
        <v>903</v>
      </c>
      <c r="H309" s="5" t="s">
        <v>855</v>
      </c>
      <c r="I309" s="5" t="s">
        <v>909</v>
      </c>
      <c r="J309" s="6" t="s">
        <v>2058</v>
      </c>
      <c r="K309" s="7">
        <v>67423974</v>
      </c>
      <c r="L309" s="7">
        <v>67423974</v>
      </c>
      <c r="M309" s="7">
        <v>0</v>
      </c>
      <c r="N309" s="7">
        <v>0</v>
      </c>
      <c r="O309" s="7"/>
    </row>
    <row r="310" spans="1:15" ht="42.75" x14ac:dyDescent="0.2">
      <c r="A310" s="5" t="s">
        <v>1570</v>
      </c>
      <c r="B310" s="5" t="s">
        <v>918</v>
      </c>
      <c r="C310" s="5" t="s">
        <v>898</v>
      </c>
      <c r="D310" s="6" t="s">
        <v>899</v>
      </c>
      <c r="E310" s="5" t="s">
        <v>2027</v>
      </c>
      <c r="F310" s="5" t="s">
        <v>902</v>
      </c>
      <c r="G310" s="6" t="s">
        <v>903</v>
      </c>
      <c r="H310" s="5" t="s">
        <v>855</v>
      </c>
      <c r="I310" s="5" t="s">
        <v>919</v>
      </c>
      <c r="J310" s="6" t="s">
        <v>2028</v>
      </c>
      <c r="K310" s="7">
        <v>29956717</v>
      </c>
      <c r="L310" s="7">
        <v>29956717</v>
      </c>
      <c r="M310" s="7">
        <v>0</v>
      </c>
      <c r="N310" s="7">
        <v>0</v>
      </c>
      <c r="O310" s="7"/>
    </row>
    <row r="311" spans="1:15" ht="42.75" x14ac:dyDescent="0.2">
      <c r="A311" s="5" t="s">
        <v>1570</v>
      </c>
      <c r="B311" s="5" t="s">
        <v>923</v>
      </c>
      <c r="C311" s="5" t="s">
        <v>433</v>
      </c>
      <c r="D311" s="6" t="s">
        <v>434</v>
      </c>
      <c r="E311" s="5" t="s">
        <v>2029</v>
      </c>
      <c r="F311" s="5" t="s">
        <v>902</v>
      </c>
      <c r="G311" s="6" t="s">
        <v>903</v>
      </c>
      <c r="H311" s="5" t="s">
        <v>855</v>
      </c>
      <c r="I311" s="5" t="s">
        <v>919</v>
      </c>
      <c r="J311" s="6" t="s">
        <v>2030</v>
      </c>
      <c r="K311" s="7">
        <v>395500</v>
      </c>
      <c r="L311" s="7">
        <v>395500</v>
      </c>
      <c r="M311" s="7">
        <v>395500</v>
      </c>
      <c r="N311" s="7">
        <v>395500</v>
      </c>
      <c r="O311" s="7"/>
    </row>
    <row r="312" spans="1:15" ht="42.75" x14ac:dyDescent="0.2">
      <c r="A312" s="5" t="s">
        <v>1570</v>
      </c>
      <c r="B312" s="5" t="s">
        <v>923</v>
      </c>
      <c r="C312" s="5" t="s">
        <v>433</v>
      </c>
      <c r="D312" s="6" t="s">
        <v>434</v>
      </c>
      <c r="E312" s="5" t="s">
        <v>2025</v>
      </c>
      <c r="F312" s="5" t="s">
        <v>902</v>
      </c>
      <c r="G312" s="6" t="s">
        <v>903</v>
      </c>
      <c r="H312" s="5" t="s">
        <v>855</v>
      </c>
      <c r="I312" s="5" t="s">
        <v>919</v>
      </c>
      <c r="J312" s="6" t="s">
        <v>2026</v>
      </c>
      <c r="K312" s="7">
        <v>22000250</v>
      </c>
      <c r="L312" s="7">
        <v>22000250</v>
      </c>
      <c r="M312" s="7">
        <v>0</v>
      </c>
      <c r="N312" s="7">
        <v>0</v>
      </c>
      <c r="O312" s="7"/>
    </row>
    <row r="313" spans="1:15" ht="42.75" x14ac:dyDescent="0.2">
      <c r="A313" s="5" t="s">
        <v>1570</v>
      </c>
      <c r="B313" s="5" t="s">
        <v>928</v>
      </c>
      <c r="C313" s="5" t="s">
        <v>868</v>
      </c>
      <c r="D313" s="6" t="s">
        <v>869</v>
      </c>
      <c r="E313" s="5" t="s">
        <v>2059</v>
      </c>
      <c r="F313" s="5" t="s">
        <v>902</v>
      </c>
      <c r="G313" s="6" t="s">
        <v>903</v>
      </c>
      <c r="H313" s="5" t="s">
        <v>855</v>
      </c>
      <c r="I313" s="5" t="s">
        <v>900</v>
      </c>
      <c r="J313" s="6" t="s">
        <v>2060</v>
      </c>
      <c r="K313" s="7">
        <v>33909000</v>
      </c>
      <c r="L313" s="7">
        <v>33909000</v>
      </c>
      <c r="M313" s="7">
        <v>33909000</v>
      </c>
      <c r="N313" s="7">
        <v>33909000</v>
      </c>
      <c r="O313" s="7"/>
    </row>
    <row r="314" spans="1:15" ht="42.75" x14ac:dyDescent="0.2">
      <c r="A314" s="5" t="s">
        <v>1570</v>
      </c>
      <c r="B314" s="5" t="s">
        <v>970</v>
      </c>
      <c r="C314" s="5" t="s">
        <v>50</v>
      </c>
      <c r="D314" s="6" t="s">
        <v>51</v>
      </c>
      <c r="E314" s="5" t="s">
        <v>2061</v>
      </c>
      <c r="F314" s="5" t="s">
        <v>971</v>
      </c>
      <c r="G314" s="6" t="s">
        <v>972</v>
      </c>
      <c r="H314" s="5" t="s">
        <v>299</v>
      </c>
      <c r="I314" s="5" t="s">
        <v>337</v>
      </c>
      <c r="J314" s="6" t="s">
        <v>2062</v>
      </c>
      <c r="K314" s="7">
        <v>11532800</v>
      </c>
      <c r="L314" s="7">
        <v>11532800</v>
      </c>
      <c r="M314" s="7">
        <v>8988800</v>
      </c>
      <c r="N314" s="7">
        <v>8988800</v>
      </c>
      <c r="O314" s="7"/>
    </row>
    <row r="315" spans="1:15" ht="42.75" x14ac:dyDescent="0.2">
      <c r="A315" s="5" t="s">
        <v>1570</v>
      </c>
      <c r="B315" s="5" t="s">
        <v>970</v>
      </c>
      <c r="C315" s="5" t="s">
        <v>50</v>
      </c>
      <c r="D315" s="6" t="s">
        <v>51</v>
      </c>
      <c r="E315" s="5" t="s">
        <v>2063</v>
      </c>
      <c r="F315" s="5" t="s">
        <v>971</v>
      </c>
      <c r="G315" s="6" t="s">
        <v>972</v>
      </c>
      <c r="H315" s="5" t="s">
        <v>299</v>
      </c>
      <c r="I315" s="5" t="s">
        <v>337</v>
      </c>
      <c r="J315" s="6" t="s">
        <v>2064</v>
      </c>
      <c r="K315" s="7">
        <v>10804933</v>
      </c>
      <c r="L315" s="7">
        <v>10804933</v>
      </c>
      <c r="M315" s="7">
        <v>8472933</v>
      </c>
      <c r="N315" s="7">
        <v>8472933</v>
      </c>
      <c r="O315" s="7"/>
    </row>
    <row r="316" spans="1:15" ht="42.75" x14ac:dyDescent="0.2">
      <c r="A316" s="5" t="s">
        <v>1570</v>
      </c>
      <c r="B316" s="5" t="s">
        <v>970</v>
      </c>
      <c r="C316" s="5" t="s">
        <v>50</v>
      </c>
      <c r="D316" s="6" t="s">
        <v>51</v>
      </c>
      <c r="E316" s="5" t="s">
        <v>2065</v>
      </c>
      <c r="F316" s="5" t="s">
        <v>971</v>
      </c>
      <c r="G316" s="6" t="s">
        <v>972</v>
      </c>
      <c r="H316" s="5" t="s">
        <v>299</v>
      </c>
      <c r="I316" s="5" t="s">
        <v>337</v>
      </c>
      <c r="J316" s="6" t="s">
        <v>2066</v>
      </c>
      <c r="K316" s="7">
        <v>17140200</v>
      </c>
      <c r="L316" s="7">
        <v>17140200</v>
      </c>
      <c r="M316" s="7">
        <v>13642200</v>
      </c>
      <c r="N316" s="7">
        <v>13642200</v>
      </c>
      <c r="O316" s="7"/>
    </row>
    <row r="317" spans="1:15" ht="42.75" x14ac:dyDescent="0.2">
      <c r="A317" s="5" t="s">
        <v>1570</v>
      </c>
      <c r="B317" s="5" t="s">
        <v>970</v>
      </c>
      <c r="C317" s="5" t="s">
        <v>50</v>
      </c>
      <c r="D317" s="6" t="s">
        <v>51</v>
      </c>
      <c r="E317" s="5" t="s">
        <v>2067</v>
      </c>
      <c r="F317" s="5" t="s">
        <v>971</v>
      </c>
      <c r="G317" s="6" t="s">
        <v>972</v>
      </c>
      <c r="H317" s="5" t="s">
        <v>299</v>
      </c>
      <c r="I317" s="5" t="s">
        <v>337</v>
      </c>
      <c r="J317" s="6" t="s">
        <v>2064</v>
      </c>
      <c r="K317" s="7">
        <v>10727200</v>
      </c>
      <c r="L317" s="7">
        <v>10727200</v>
      </c>
      <c r="M317" s="7">
        <v>8395200</v>
      </c>
      <c r="N317" s="7">
        <v>8395200</v>
      </c>
      <c r="O317" s="7"/>
    </row>
    <row r="318" spans="1:15" ht="42.75" x14ac:dyDescent="0.2">
      <c r="A318" s="5" t="s">
        <v>1570</v>
      </c>
      <c r="B318" s="5" t="s">
        <v>970</v>
      </c>
      <c r="C318" s="5" t="s">
        <v>50</v>
      </c>
      <c r="D318" s="6" t="s">
        <v>51</v>
      </c>
      <c r="E318" s="5" t="s">
        <v>2068</v>
      </c>
      <c r="F318" s="5" t="s">
        <v>971</v>
      </c>
      <c r="G318" s="6" t="s">
        <v>972</v>
      </c>
      <c r="H318" s="5" t="s">
        <v>299</v>
      </c>
      <c r="I318" s="5" t="s">
        <v>337</v>
      </c>
      <c r="J318" s="6" t="s">
        <v>2069</v>
      </c>
      <c r="K318" s="7">
        <v>22348862</v>
      </c>
      <c r="L318" s="7">
        <v>22348862</v>
      </c>
      <c r="M318" s="7">
        <v>22348862</v>
      </c>
      <c r="N318" s="7">
        <v>22348862</v>
      </c>
      <c r="O318" s="7"/>
    </row>
    <row r="319" spans="1:15" ht="42.75" x14ac:dyDescent="0.2">
      <c r="A319" s="5" t="s">
        <v>1570</v>
      </c>
      <c r="B319" s="5" t="s">
        <v>975</v>
      </c>
      <c r="C319" s="5" t="s">
        <v>976</v>
      </c>
      <c r="D319" s="6" t="s">
        <v>977</v>
      </c>
      <c r="E319" s="5" t="s">
        <v>311</v>
      </c>
      <c r="F319" s="5" t="s">
        <v>971</v>
      </c>
      <c r="G319" s="6" t="s">
        <v>972</v>
      </c>
      <c r="H319" s="5" t="s">
        <v>299</v>
      </c>
      <c r="I319" s="5" t="s">
        <v>337</v>
      </c>
      <c r="J319" s="6" t="s">
        <v>2070</v>
      </c>
      <c r="K319" s="7">
        <v>14734000</v>
      </c>
      <c r="L319" s="7">
        <v>14734000</v>
      </c>
      <c r="M319" s="7">
        <v>11554000</v>
      </c>
      <c r="N319" s="7">
        <v>11554000</v>
      </c>
      <c r="O319" s="7"/>
    </row>
    <row r="320" spans="1:15" ht="42.75" x14ac:dyDescent="0.2">
      <c r="A320" s="5" t="s">
        <v>1570</v>
      </c>
      <c r="B320" s="5" t="s">
        <v>975</v>
      </c>
      <c r="C320" s="5" t="s">
        <v>976</v>
      </c>
      <c r="D320" s="6" t="s">
        <v>977</v>
      </c>
      <c r="E320" s="5" t="s">
        <v>2071</v>
      </c>
      <c r="F320" s="5" t="s">
        <v>971</v>
      </c>
      <c r="G320" s="6" t="s">
        <v>972</v>
      </c>
      <c r="H320" s="5" t="s">
        <v>299</v>
      </c>
      <c r="I320" s="5" t="s">
        <v>337</v>
      </c>
      <c r="J320" s="6" t="s">
        <v>2072</v>
      </c>
      <c r="K320" s="7">
        <v>19610000</v>
      </c>
      <c r="L320" s="7">
        <v>19610000</v>
      </c>
      <c r="M320" s="7">
        <v>15688000</v>
      </c>
      <c r="N320" s="7">
        <v>15688000</v>
      </c>
      <c r="O320" s="7"/>
    </row>
    <row r="321" spans="1:15" ht="42.75" x14ac:dyDescent="0.2">
      <c r="A321" s="5" t="s">
        <v>1570</v>
      </c>
      <c r="B321" s="5" t="s">
        <v>975</v>
      </c>
      <c r="C321" s="5" t="s">
        <v>976</v>
      </c>
      <c r="D321" s="6" t="s">
        <v>977</v>
      </c>
      <c r="E321" s="5" t="s">
        <v>2073</v>
      </c>
      <c r="F321" s="5" t="s">
        <v>971</v>
      </c>
      <c r="G321" s="6" t="s">
        <v>972</v>
      </c>
      <c r="H321" s="5" t="s">
        <v>299</v>
      </c>
      <c r="I321" s="5" t="s">
        <v>337</v>
      </c>
      <c r="J321" s="6" t="s">
        <v>2064</v>
      </c>
      <c r="K321" s="7">
        <v>11271333</v>
      </c>
      <c r="L321" s="7">
        <v>11271333</v>
      </c>
      <c r="M321" s="7">
        <v>8939333</v>
      </c>
      <c r="N321" s="7">
        <v>8939333</v>
      </c>
      <c r="O321" s="7"/>
    </row>
    <row r="322" spans="1:15" ht="42.75" x14ac:dyDescent="0.2">
      <c r="A322" s="5" t="s">
        <v>1570</v>
      </c>
      <c r="B322" s="5" t="s">
        <v>975</v>
      </c>
      <c r="C322" s="5" t="s">
        <v>976</v>
      </c>
      <c r="D322" s="6" t="s">
        <v>977</v>
      </c>
      <c r="E322" s="5" t="s">
        <v>2074</v>
      </c>
      <c r="F322" s="5" t="s">
        <v>971</v>
      </c>
      <c r="G322" s="6" t="s">
        <v>972</v>
      </c>
      <c r="H322" s="5" t="s">
        <v>299</v>
      </c>
      <c r="I322" s="5" t="s">
        <v>337</v>
      </c>
      <c r="J322" s="6" t="s">
        <v>2075</v>
      </c>
      <c r="K322" s="7">
        <v>23373000</v>
      </c>
      <c r="L322" s="7">
        <v>23373000</v>
      </c>
      <c r="M322" s="7">
        <v>18603000</v>
      </c>
      <c r="N322" s="7">
        <v>18603000</v>
      </c>
      <c r="O322" s="7"/>
    </row>
    <row r="323" spans="1:15" ht="42.75" x14ac:dyDescent="0.2">
      <c r="A323" s="5" t="s">
        <v>1570</v>
      </c>
      <c r="B323" s="5" t="s">
        <v>975</v>
      </c>
      <c r="C323" s="5" t="s">
        <v>976</v>
      </c>
      <c r="D323" s="6" t="s">
        <v>977</v>
      </c>
      <c r="E323" s="5" t="s">
        <v>2076</v>
      </c>
      <c r="F323" s="5" t="s">
        <v>971</v>
      </c>
      <c r="G323" s="6" t="s">
        <v>972</v>
      </c>
      <c r="H323" s="5" t="s">
        <v>299</v>
      </c>
      <c r="I323" s="5" t="s">
        <v>337</v>
      </c>
      <c r="J323" s="6" t="s">
        <v>2077</v>
      </c>
      <c r="K323" s="7">
        <v>29856667</v>
      </c>
      <c r="L323" s="7">
        <v>29856667</v>
      </c>
      <c r="M323" s="7">
        <v>13320667</v>
      </c>
      <c r="N323" s="7">
        <v>10564667</v>
      </c>
      <c r="O323" s="7"/>
    </row>
    <row r="324" spans="1:15" ht="42.75" x14ac:dyDescent="0.2">
      <c r="A324" s="5" t="s">
        <v>1570</v>
      </c>
      <c r="B324" s="5" t="s">
        <v>975</v>
      </c>
      <c r="C324" s="5" t="s">
        <v>976</v>
      </c>
      <c r="D324" s="6" t="s">
        <v>977</v>
      </c>
      <c r="E324" s="5" t="s">
        <v>2078</v>
      </c>
      <c r="F324" s="5" t="s">
        <v>971</v>
      </c>
      <c r="G324" s="6" t="s">
        <v>972</v>
      </c>
      <c r="H324" s="5" t="s">
        <v>299</v>
      </c>
      <c r="I324" s="5" t="s">
        <v>337</v>
      </c>
      <c r="J324" s="6" t="s">
        <v>2079</v>
      </c>
      <c r="K324" s="7">
        <v>25104333</v>
      </c>
      <c r="L324" s="7">
        <v>25104333</v>
      </c>
      <c r="M324" s="7">
        <v>19910333</v>
      </c>
      <c r="N324" s="7">
        <v>19910333</v>
      </c>
      <c r="O324" s="7"/>
    </row>
    <row r="325" spans="1:15" ht="42.75" x14ac:dyDescent="0.2">
      <c r="A325" s="5" t="s">
        <v>1570</v>
      </c>
      <c r="B325" s="5" t="s">
        <v>975</v>
      </c>
      <c r="C325" s="5" t="s">
        <v>976</v>
      </c>
      <c r="D325" s="6" t="s">
        <v>977</v>
      </c>
      <c r="E325" s="5" t="s">
        <v>2080</v>
      </c>
      <c r="F325" s="5" t="s">
        <v>971</v>
      </c>
      <c r="G325" s="6" t="s">
        <v>972</v>
      </c>
      <c r="H325" s="5" t="s">
        <v>299</v>
      </c>
      <c r="I325" s="5" t="s">
        <v>337</v>
      </c>
      <c r="J325" s="6" t="s">
        <v>2081</v>
      </c>
      <c r="K325" s="7">
        <v>17400000</v>
      </c>
      <c r="L325" s="7">
        <v>17400000</v>
      </c>
      <c r="M325" s="7">
        <v>0</v>
      </c>
      <c r="N325" s="7">
        <v>0</v>
      </c>
      <c r="O325" s="7"/>
    </row>
    <row r="326" spans="1:15" ht="42.75" x14ac:dyDescent="0.2">
      <c r="A326" s="5" t="s">
        <v>1570</v>
      </c>
      <c r="B326" s="5" t="s">
        <v>975</v>
      </c>
      <c r="C326" s="5" t="s">
        <v>976</v>
      </c>
      <c r="D326" s="6" t="s">
        <v>977</v>
      </c>
      <c r="E326" s="5" t="s">
        <v>2082</v>
      </c>
      <c r="F326" s="5" t="s">
        <v>971</v>
      </c>
      <c r="G326" s="6" t="s">
        <v>972</v>
      </c>
      <c r="H326" s="5" t="s">
        <v>299</v>
      </c>
      <c r="I326" s="5" t="s">
        <v>337</v>
      </c>
      <c r="J326" s="6" t="s">
        <v>2064</v>
      </c>
      <c r="K326" s="7">
        <v>13992000</v>
      </c>
      <c r="L326" s="7">
        <v>0</v>
      </c>
      <c r="M326" s="7">
        <v>0</v>
      </c>
      <c r="N326" s="7">
        <v>0</v>
      </c>
      <c r="O326" s="7"/>
    </row>
    <row r="327" spans="1:15" ht="42.75" x14ac:dyDescent="0.2">
      <c r="A327" s="5" t="s">
        <v>1570</v>
      </c>
      <c r="B327" s="5" t="s">
        <v>975</v>
      </c>
      <c r="C327" s="5" t="s">
        <v>976</v>
      </c>
      <c r="D327" s="6" t="s">
        <v>977</v>
      </c>
      <c r="E327" s="5" t="s">
        <v>2083</v>
      </c>
      <c r="F327" s="5" t="s">
        <v>971</v>
      </c>
      <c r="G327" s="6" t="s">
        <v>972</v>
      </c>
      <c r="H327" s="5" t="s">
        <v>299</v>
      </c>
      <c r="I327" s="5" t="s">
        <v>337</v>
      </c>
      <c r="J327" s="6" t="s">
        <v>2064</v>
      </c>
      <c r="K327" s="7">
        <v>13992000</v>
      </c>
      <c r="L327" s="7">
        <v>0</v>
      </c>
      <c r="M327" s="7">
        <v>0</v>
      </c>
      <c r="N327" s="7">
        <v>0</v>
      </c>
      <c r="O327" s="7"/>
    </row>
    <row r="328" spans="1:15" ht="42.75" x14ac:dyDescent="0.2">
      <c r="A328" s="5" t="s">
        <v>1570</v>
      </c>
      <c r="B328" s="5" t="s">
        <v>975</v>
      </c>
      <c r="C328" s="5" t="s">
        <v>976</v>
      </c>
      <c r="D328" s="6" t="s">
        <v>977</v>
      </c>
      <c r="E328" s="5" t="s">
        <v>2084</v>
      </c>
      <c r="F328" s="5" t="s">
        <v>971</v>
      </c>
      <c r="G328" s="6" t="s">
        <v>972</v>
      </c>
      <c r="H328" s="5" t="s">
        <v>299</v>
      </c>
      <c r="I328" s="5" t="s">
        <v>337</v>
      </c>
      <c r="J328" s="6" t="s">
        <v>2064</v>
      </c>
      <c r="K328" s="7">
        <v>13992000</v>
      </c>
      <c r="L328" s="7">
        <v>0</v>
      </c>
      <c r="M328" s="7">
        <v>0</v>
      </c>
      <c r="N328" s="7">
        <v>0</v>
      </c>
      <c r="O328" s="7"/>
    </row>
    <row r="329" spans="1:15" ht="57" x14ac:dyDescent="0.2">
      <c r="A329" s="5" t="s">
        <v>1570</v>
      </c>
      <c r="B329" s="5" t="s">
        <v>978</v>
      </c>
      <c r="C329" s="5" t="s">
        <v>430</v>
      </c>
      <c r="D329" s="6" t="s">
        <v>431</v>
      </c>
      <c r="E329" s="5" t="s">
        <v>2085</v>
      </c>
      <c r="F329" s="5" t="s">
        <v>983</v>
      </c>
      <c r="G329" s="6" t="s">
        <v>984</v>
      </c>
      <c r="H329" s="5" t="s">
        <v>480</v>
      </c>
      <c r="I329" s="5" t="s">
        <v>981</v>
      </c>
      <c r="J329" s="6" t="s">
        <v>2086</v>
      </c>
      <c r="K329" s="7">
        <v>64800000</v>
      </c>
      <c r="L329" s="7">
        <v>0</v>
      </c>
      <c r="M329" s="7">
        <v>0</v>
      </c>
      <c r="N329" s="7">
        <v>0</v>
      </c>
      <c r="O329" s="7"/>
    </row>
    <row r="330" spans="1:15" ht="57" x14ac:dyDescent="0.2">
      <c r="A330" s="5" t="s">
        <v>1570</v>
      </c>
      <c r="B330" s="5" t="s">
        <v>987</v>
      </c>
      <c r="C330" s="5" t="s">
        <v>619</v>
      </c>
      <c r="D330" s="6" t="s">
        <v>620</v>
      </c>
      <c r="E330" s="5" t="s">
        <v>2087</v>
      </c>
      <c r="F330" s="5" t="s">
        <v>983</v>
      </c>
      <c r="G330" s="6" t="s">
        <v>984</v>
      </c>
      <c r="H330" s="5" t="s">
        <v>480</v>
      </c>
      <c r="I330" s="5" t="s">
        <v>981</v>
      </c>
      <c r="J330" s="6" t="s">
        <v>2088</v>
      </c>
      <c r="K330" s="7">
        <v>32400000</v>
      </c>
      <c r="L330" s="7">
        <v>32400000</v>
      </c>
      <c r="M330" s="7">
        <v>0</v>
      </c>
      <c r="N330" s="7">
        <v>0</v>
      </c>
      <c r="O330" s="7"/>
    </row>
    <row r="331" spans="1:15" ht="42.75" x14ac:dyDescent="0.2">
      <c r="A331" s="5" t="s">
        <v>1570</v>
      </c>
      <c r="B331" s="5" t="s">
        <v>994</v>
      </c>
      <c r="C331" s="5" t="s">
        <v>50</v>
      </c>
      <c r="D331" s="6" t="s">
        <v>51</v>
      </c>
      <c r="E331" s="5" t="s">
        <v>2089</v>
      </c>
      <c r="F331" s="5" t="s">
        <v>999</v>
      </c>
      <c r="G331" s="6" t="s">
        <v>1000</v>
      </c>
      <c r="H331" s="5" t="s">
        <v>440</v>
      </c>
      <c r="I331" s="5" t="s">
        <v>997</v>
      </c>
      <c r="J331" s="6" t="s">
        <v>2075</v>
      </c>
      <c r="K331" s="7">
        <v>19333333</v>
      </c>
      <c r="L331" s="7">
        <v>19333333</v>
      </c>
      <c r="M331" s="7">
        <v>14333333</v>
      </c>
      <c r="N331" s="7">
        <v>14333333</v>
      </c>
      <c r="O331" s="7"/>
    </row>
    <row r="332" spans="1:15" ht="42.75" x14ac:dyDescent="0.2">
      <c r="A332" s="5" t="s">
        <v>1570</v>
      </c>
      <c r="B332" s="5" t="s">
        <v>1004</v>
      </c>
      <c r="C332" s="5" t="s">
        <v>430</v>
      </c>
      <c r="D332" s="6" t="s">
        <v>431</v>
      </c>
      <c r="E332" s="5" t="s">
        <v>2090</v>
      </c>
      <c r="F332" s="5" t="s">
        <v>999</v>
      </c>
      <c r="G332" s="6" t="s">
        <v>1000</v>
      </c>
      <c r="H332" s="5" t="s">
        <v>440</v>
      </c>
      <c r="I332" s="5" t="s">
        <v>997</v>
      </c>
      <c r="J332" s="6" t="s">
        <v>2091</v>
      </c>
      <c r="K332" s="7">
        <v>11872000</v>
      </c>
      <c r="L332" s="7">
        <v>11872000</v>
      </c>
      <c r="M332" s="7">
        <v>8904000</v>
      </c>
      <c r="N332" s="7">
        <v>8904000</v>
      </c>
      <c r="O332" s="7"/>
    </row>
    <row r="333" spans="1:15" ht="42.75" x14ac:dyDescent="0.2">
      <c r="A333" s="5" t="s">
        <v>1570</v>
      </c>
      <c r="B333" s="5" t="s">
        <v>1005</v>
      </c>
      <c r="C333" s="5" t="s">
        <v>50</v>
      </c>
      <c r="D333" s="6" t="s">
        <v>51</v>
      </c>
      <c r="E333" s="5" t="s">
        <v>2092</v>
      </c>
      <c r="F333" s="5" t="s">
        <v>1008</v>
      </c>
      <c r="G333" s="6" t="s">
        <v>1009</v>
      </c>
      <c r="H333" s="5" t="s">
        <v>440</v>
      </c>
      <c r="I333" s="5" t="s">
        <v>1006</v>
      </c>
      <c r="J333" s="6" t="s">
        <v>2093</v>
      </c>
      <c r="K333" s="7">
        <v>59909148</v>
      </c>
      <c r="L333" s="7">
        <v>59909148</v>
      </c>
      <c r="M333" s="7">
        <v>59909148</v>
      </c>
      <c r="N333" s="7">
        <v>59909148</v>
      </c>
      <c r="O333" s="7"/>
    </row>
    <row r="334" spans="1:15" ht="57" x14ac:dyDescent="0.2">
      <c r="A334" s="5" t="s">
        <v>1570</v>
      </c>
      <c r="B334" s="5" t="s">
        <v>1012</v>
      </c>
      <c r="C334" s="5" t="s">
        <v>438</v>
      </c>
      <c r="D334" s="6" t="s">
        <v>439</v>
      </c>
      <c r="E334" s="5" t="s">
        <v>1582</v>
      </c>
      <c r="F334" s="5" t="s">
        <v>1008</v>
      </c>
      <c r="G334" s="6" t="s">
        <v>1009</v>
      </c>
      <c r="H334" s="5" t="s">
        <v>440</v>
      </c>
      <c r="I334" s="5" t="s">
        <v>1006</v>
      </c>
      <c r="J334" s="6" t="s">
        <v>1583</v>
      </c>
      <c r="K334" s="7">
        <v>16500000</v>
      </c>
      <c r="L334" s="7">
        <v>16500000</v>
      </c>
      <c r="M334" s="7">
        <v>16500000</v>
      </c>
      <c r="N334" s="7">
        <v>16500000</v>
      </c>
      <c r="O334" s="7"/>
    </row>
    <row r="335" spans="1:15" ht="57" x14ac:dyDescent="0.2">
      <c r="A335" s="5" t="s">
        <v>1570</v>
      </c>
      <c r="B335" s="5" t="s">
        <v>1012</v>
      </c>
      <c r="C335" s="5" t="s">
        <v>438</v>
      </c>
      <c r="D335" s="6" t="s">
        <v>439</v>
      </c>
      <c r="E335" s="5" t="s">
        <v>2092</v>
      </c>
      <c r="F335" s="5" t="s">
        <v>1008</v>
      </c>
      <c r="G335" s="6" t="s">
        <v>1009</v>
      </c>
      <c r="H335" s="5" t="s">
        <v>440</v>
      </c>
      <c r="I335" s="5" t="s">
        <v>1006</v>
      </c>
      <c r="J335" s="6" t="s">
        <v>2093</v>
      </c>
      <c r="K335" s="7">
        <v>633500000</v>
      </c>
      <c r="L335" s="7">
        <v>633500000</v>
      </c>
      <c r="M335" s="7">
        <v>633500000</v>
      </c>
      <c r="N335" s="7">
        <v>588398706</v>
      </c>
      <c r="O335" s="7"/>
    </row>
    <row r="336" spans="1:15" ht="42.75" x14ac:dyDescent="0.2">
      <c r="A336" s="5" t="s">
        <v>1570</v>
      </c>
      <c r="B336" s="5" t="s">
        <v>1013</v>
      </c>
      <c r="C336" s="5" t="s">
        <v>430</v>
      </c>
      <c r="D336" s="6" t="s">
        <v>431</v>
      </c>
      <c r="E336" s="5" t="s">
        <v>2092</v>
      </c>
      <c r="F336" s="5" t="s">
        <v>1008</v>
      </c>
      <c r="G336" s="6" t="s">
        <v>1009</v>
      </c>
      <c r="H336" s="5" t="s">
        <v>440</v>
      </c>
      <c r="I336" s="5" t="s">
        <v>1006</v>
      </c>
      <c r="J336" s="6" t="s">
        <v>2093</v>
      </c>
      <c r="K336" s="7">
        <v>606500000</v>
      </c>
      <c r="L336" s="7">
        <v>606500000</v>
      </c>
      <c r="M336" s="7">
        <v>436357955</v>
      </c>
      <c r="N336" s="7">
        <v>396361253</v>
      </c>
      <c r="O336" s="7"/>
    </row>
    <row r="337" spans="1:15" ht="42.75" x14ac:dyDescent="0.2">
      <c r="A337" s="5" t="s">
        <v>1570</v>
      </c>
      <c r="B337" s="5" t="s">
        <v>1014</v>
      </c>
      <c r="C337" s="5" t="s">
        <v>430</v>
      </c>
      <c r="D337" s="6" t="s">
        <v>431</v>
      </c>
      <c r="E337" s="5" t="s">
        <v>372</v>
      </c>
      <c r="F337" s="5" t="s">
        <v>1016</v>
      </c>
      <c r="G337" s="6" t="s">
        <v>1017</v>
      </c>
      <c r="H337" s="5" t="s">
        <v>299</v>
      </c>
      <c r="I337" s="5" t="s">
        <v>1015</v>
      </c>
      <c r="J337" s="6" t="s">
        <v>2094</v>
      </c>
      <c r="K337" s="7">
        <v>39858000</v>
      </c>
      <c r="L337" s="7">
        <v>39858000</v>
      </c>
      <c r="M337" s="7">
        <v>34464080</v>
      </c>
      <c r="N337" s="7">
        <v>34464080</v>
      </c>
      <c r="O337" s="7"/>
    </row>
    <row r="338" spans="1:15" ht="42.75" x14ac:dyDescent="0.2">
      <c r="A338" s="5" t="s">
        <v>1570</v>
      </c>
      <c r="B338" s="5" t="s">
        <v>1014</v>
      </c>
      <c r="C338" s="5" t="s">
        <v>430</v>
      </c>
      <c r="D338" s="6" t="s">
        <v>431</v>
      </c>
      <c r="E338" s="5" t="s">
        <v>2095</v>
      </c>
      <c r="F338" s="5" t="s">
        <v>1016</v>
      </c>
      <c r="G338" s="6" t="s">
        <v>1017</v>
      </c>
      <c r="H338" s="5" t="s">
        <v>299</v>
      </c>
      <c r="I338" s="5" t="s">
        <v>1015</v>
      </c>
      <c r="J338" s="6" t="s">
        <v>2096</v>
      </c>
      <c r="K338" s="7">
        <v>9716667</v>
      </c>
      <c r="L338" s="7">
        <v>9716667</v>
      </c>
      <c r="M338" s="7">
        <v>6801667</v>
      </c>
      <c r="N338" s="7">
        <v>6801667</v>
      </c>
      <c r="O338" s="7"/>
    </row>
    <row r="339" spans="1:15" ht="42.75" x14ac:dyDescent="0.2">
      <c r="A339" s="5" t="s">
        <v>1570</v>
      </c>
      <c r="B339" s="5" t="s">
        <v>1014</v>
      </c>
      <c r="C339" s="5" t="s">
        <v>430</v>
      </c>
      <c r="D339" s="6" t="s">
        <v>431</v>
      </c>
      <c r="E339" s="5" t="s">
        <v>2097</v>
      </c>
      <c r="F339" s="5" t="s">
        <v>1016</v>
      </c>
      <c r="G339" s="6" t="s">
        <v>1017</v>
      </c>
      <c r="H339" s="5" t="s">
        <v>299</v>
      </c>
      <c r="I339" s="5" t="s">
        <v>1015</v>
      </c>
      <c r="J339" s="6" t="s">
        <v>2098</v>
      </c>
      <c r="K339" s="7">
        <v>19929000</v>
      </c>
      <c r="L339" s="7">
        <v>19929000</v>
      </c>
      <c r="M339" s="7">
        <v>0</v>
      </c>
      <c r="N339" s="7">
        <v>0</v>
      </c>
      <c r="O339" s="7"/>
    </row>
    <row r="340" spans="1:15" ht="42.75" x14ac:dyDescent="0.2">
      <c r="A340" s="5" t="s">
        <v>1570</v>
      </c>
      <c r="B340" s="5" t="s">
        <v>1020</v>
      </c>
      <c r="C340" s="5" t="s">
        <v>584</v>
      </c>
      <c r="D340" s="6" t="s">
        <v>585</v>
      </c>
      <c r="E340" s="5" t="s">
        <v>2099</v>
      </c>
      <c r="F340" s="5" t="s">
        <v>1021</v>
      </c>
      <c r="G340" s="6" t="s">
        <v>1022</v>
      </c>
      <c r="H340" s="5" t="s">
        <v>480</v>
      </c>
      <c r="I340" s="5" t="s">
        <v>484</v>
      </c>
      <c r="J340" s="6" t="s">
        <v>2100</v>
      </c>
      <c r="K340" s="7">
        <v>212909920</v>
      </c>
      <c r="L340" s="7">
        <v>212909920</v>
      </c>
      <c r="M340" s="7">
        <v>106454960</v>
      </c>
      <c r="N340" s="7">
        <v>106454960</v>
      </c>
      <c r="O340" s="7"/>
    </row>
    <row r="341" spans="1:15" ht="42.75" x14ac:dyDescent="0.2">
      <c r="A341" s="5" t="s">
        <v>1570</v>
      </c>
      <c r="B341" s="5" t="s">
        <v>1024</v>
      </c>
      <c r="C341" s="5" t="s">
        <v>584</v>
      </c>
      <c r="D341" s="6" t="s">
        <v>585</v>
      </c>
      <c r="E341" s="5" t="s">
        <v>2101</v>
      </c>
      <c r="F341" s="5" t="s">
        <v>971</v>
      </c>
      <c r="G341" s="6" t="s">
        <v>972</v>
      </c>
      <c r="H341" s="5" t="s">
        <v>299</v>
      </c>
      <c r="I341" s="5" t="s">
        <v>337</v>
      </c>
      <c r="J341" s="6" t="s">
        <v>2102</v>
      </c>
      <c r="K341" s="7">
        <v>59952438</v>
      </c>
      <c r="L341" s="7">
        <v>59952438</v>
      </c>
      <c r="M341" s="7">
        <v>0</v>
      </c>
      <c r="N341" s="7">
        <v>0</v>
      </c>
      <c r="O341" s="7"/>
    </row>
    <row r="342" spans="1:15" ht="42.75" x14ac:dyDescent="0.2">
      <c r="A342" s="5" t="s">
        <v>1570</v>
      </c>
      <c r="B342" s="5" t="s">
        <v>1029</v>
      </c>
      <c r="C342" s="5" t="s">
        <v>50</v>
      </c>
      <c r="D342" s="6" t="s">
        <v>51</v>
      </c>
      <c r="E342" s="5" t="s">
        <v>2103</v>
      </c>
      <c r="F342" s="5" t="s">
        <v>1034</v>
      </c>
      <c r="G342" s="6" t="s">
        <v>1035</v>
      </c>
      <c r="H342" s="5" t="s">
        <v>317</v>
      </c>
      <c r="I342" s="5" t="s">
        <v>1032</v>
      </c>
      <c r="J342" s="6" t="s">
        <v>2104</v>
      </c>
      <c r="K342" s="7">
        <v>17400000</v>
      </c>
      <c r="L342" s="7">
        <v>17400000</v>
      </c>
      <c r="M342" s="7">
        <v>12900000</v>
      </c>
      <c r="N342" s="7">
        <v>12900000</v>
      </c>
      <c r="O342" s="7"/>
    </row>
    <row r="343" spans="1:15" ht="42.75" x14ac:dyDescent="0.2">
      <c r="A343" s="5" t="s">
        <v>1570</v>
      </c>
      <c r="B343" s="5" t="s">
        <v>1029</v>
      </c>
      <c r="C343" s="5" t="s">
        <v>50</v>
      </c>
      <c r="D343" s="6" t="s">
        <v>51</v>
      </c>
      <c r="E343" s="5" t="s">
        <v>2105</v>
      </c>
      <c r="F343" s="5" t="s">
        <v>1034</v>
      </c>
      <c r="G343" s="6" t="s">
        <v>1035</v>
      </c>
      <c r="H343" s="5" t="s">
        <v>317</v>
      </c>
      <c r="I343" s="5" t="s">
        <v>1032</v>
      </c>
      <c r="J343" s="6" t="s">
        <v>2106</v>
      </c>
      <c r="K343" s="7">
        <v>16800000</v>
      </c>
      <c r="L343" s="7">
        <v>16800000</v>
      </c>
      <c r="M343" s="7">
        <v>12300000</v>
      </c>
      <c r="N343" s="7">
        <v>12300000</v>
      </c>
      <c r="O343" s="7"/>
    </row>
    <row r="344" spans="1:15" ht="42.75" x14ac:dyDescent="0.2">
      <c r="A344" s="5" t="s">
        <v>1570</v>
      </c>
      <c r="B344" s="5" t="s">
        <v>1029</v>
      </c>
      <c r="C344" s="5" t="s">
        <v>50</v>
      </c>
      <c r="D344" s="6" t="s">
        <v>51</v>
      </c>
      <c r="E344" s="5" t="s">
        <v>2107</v>
      </c>
      <c r="F344" s="5" t="s">
        <v>1034</v>
      </c>
      <c r="G344" s="6" t="s">
        <v>1035</v>
      </c>
      <c r="H344" s="5" t="s">
        <v>317</v>
      </c>
      <c r="I344" s="5" t="s">
        <v>1032</v>
      </c>
      <c r="J344" s="6" t="s">
        <v>2108</v>
      </c>
      <c r="K344" s="7">
        <v>12483333</v>
      </c>
      <c r="L344" s="7">
        <v>12483333</v>
      </c>
      <c r="M344" s="7">
        <v>8983333</v>
      </c>
      <c r="N344" s="7">
        <v>8983333</v>
      </c>
      <c r="O344" s="7"/>
    </row>
    <row r="345" spans="1:15" ht="42.75" x14ac:dyDescent="0.2">
      <c r="A345" s="5" t="s">
        <v>1570</v>
      </c>
      <c r="B345" s="5" t="s">
        <v>1029</v>
      </c>
      <c r="C345" s="5" t="s">
        <v>50</v>
      </c>
      <c r="D345" s="6" t="s">
        <v>51</v>
      </c>
      <c r="E345" s="5" t="s">
        <v>2109</v>
      </c>
      <c r="F345" s="5" t="s">
        <v>1034</v>
      </c>
      <c r="G345" s="6" t="s">
        <v>1035</v>
      </c>
      <c r="H345" s="5" t="s">
        <v>317</v>
      </c>
      <c r="I345" s="5" t="s">
        <v>1032</v>
      </c>
      <c r="J345" s="6" t="s">
        <v>2110</v>
      </c>
      <c r="K345" s="7">
        <v>22260000</v>
      </c>
      <c r="L345" s="7">
        <v>20564000</v>
      </c>
      <c r="M345" s="7">
        <v>0</v>
      </c>
      <c r="N345" s="7">
        <v>0</v>
      </c>
      <c r="O345" s="7"/>
    </row>
    <row r="346" spans="1:15" ht="42.75" x14ac:dyDescent="0.2">
      <c r="A346" s="5" t="s">
        <v>1570</v>
      </c>
      <c r="B346" s="5" t="s">
        <v>1039</v>
      </c>
      <c r="C346" s="5" t="s">
        <v>50</v>
      </c>
      <c r="D346" s="6" t="s">
        <v>51</v>
      </c>
      <c r="E346" s="5" t="s">
        <v>2111</v>
      </c>
      <c r="F346" s="5" t="s">
        <v>1040</v>
      </c>
      <c r="G346" s="6" t="s">
        <v>1041</v>
      </c>
      <c r="H346" s="5" t="s">
        <v>299</v>
      </c>
      <c r="I346" s="5" t="s">
        <v>337</v>
      </c>
      <c r="J346" s="6" t="s">
        <v>2112</v>
      </c>
      <c r="K346" s="7">
        <v>43142000</v>
      </c>
      <c r="L346" s="7">
        <v>43142000</v>
      </c>
      <c r="M346" s="7">
        <v>15688000</v>
      </c>
      <c r="N346" s="7">
        <v>15688000</v>
      </c>
      <c r="O346" s="7"/>
    </row>
    <row r="347" spans="1:15" ht="42.75" x14ac:dyDescent="0.2">
      <c r="A347" s="5" t="s">
        <v>1570</v>
      </c>
      <c r="B347" s="5" t="s">
        <v>1039</v>
      </c>
      <c r="C347" s="5" t="s">
        <v>50</v>
      </c>
      <c r="D347" s="6" t="s">
        <v>51</v>
      </c>
      <c r="E347" s="5" t="s">
        <v>2113</v>
      </c>
      <c r="F347" s="5" t="s">
        <v>1040</v>
      </c>
      <c r="G347" s="6" t="s">
        <v>1041</v>
      </c>
      <c r="H347" s="5" t="s">
        <v>299</v>
      </c>
      <c r="I347" s="5" t="s">
        <v>337</v>
      </c>
      <c r="J347" s="6" t="s">
        <v>2114</v>
      </c>
      <c r="K347" s="7">
        <v>46200000</v>
      </c>
      <c r="L347" s="7">
        <v>46200000</v>
      </c>
      <c r="M347" s="7">
        <v>21000000</v>
      </c>
      <c r="N347" s="7">
        <v>21000000</v>
      </c>
      <c r="O347" s="7"/>
    </row>
    <row r="348" spans="1:15" ht="42.75" x14ac:dyDescent="0.2">
      <c r="A348" s="5" t="s">
        <v>1570</v>
      </c>
      <c r="B348" s="5" t="s">
        <v>1039</v>
      </c>
      <c r="C348" s="5" t="s">
        <v>50</v>
      </c>
      <c r="D348" s="6" t="s">
        <v>51</v>
      </c>
      <c r="E348" s="5" t="s">
        <v>2115</v>
      </c>
      <c r="F348" s="5" t="s">
        <v>1040</v>
      </c>
      <c r="G348" s="6" t="s">
        <v>1041</v>
      </c>
      <c r="H348" s="5" t="s">
        <v>299</v>
      </c>
      <c r="I348" s="5" t="s">
        <v>337</v>
      </c>
      <c r="J348" s="6" t="s">
        <v>2116</v>
      </c>
      <c r="K348" s="7">
        <v>43142000</v>
      </c>
      <c r="L348" s="7">
        <v>43142000</v>
      </c>
      <c r="M348" s="7">
        <v>15688000</v>
      </c>
      <c r="N348" s="7">
        <v>15688000</v>
      </c>
      <c r="O348" s="7"/>
    </row>
    <row r="349" spans="1:15" ht="42.75" x14ac:dyDescent="0.2">
      <c r="A349" s="5" t="s">
        <v>1570</v>
      </c>
      <c r="B349" s="5" t="s">
        <v>1039</v>
      </c>
      <c r="C349" s="5" t="s">
        <v>50</v>
      </c>
      <c r="D349" s="6" t="s">
        <v>51</v>
      </c>
      <c r="E349" s="5" t="s">
        <v>2117</v>
      </c>
      <c r="F349" s="5" t="s">
        <v>1040</v>
      </c>
      <c r="G349" s="6" t="s">
        <v>1041</v>
      </c>
      <c r="H349" s="5" t="s">
        <v>299</v>
      </c>
      <c r="I349" s="5" t="s">
        <v>337</v>
      </c>
      <c r="J349" s="6" t="s">
        <v>2118</v>
      </c>
      <c r="K349" s="7">
        <v>57750000</v>
      </c>
      <c r="L349" s="7">
        <v>57750000</v>
      </c>
      <c r="M349" s="7">
        <v>26250000</v>
      </c>
      <c r="N349" s="7">
        <v>26250000</v>
      </c>
      <c r="O349" s="7"/>
    </row>
    <row r="350" spans="1:15" ht="42.75" x14ac:dyDescent="0.2">
      <c r="A350" s="5" t="s">
        <v>1570</v>
      </c>
      <c r="B350" s="5" t="s">
        <v>1039</v>
      </c>
      <c r="C350" s="5" t="s">
        <v>50</v>
      </c>
      <c r="D350" s="6" t="s">
        <v>51</v>
      </c>
      <c r="E350" s="5" t="s">
        <v>2119</v>
      </c>
      <c r="F350" s="5" t="s">
        <v>1040</v>
      </c>
      <c r="G350" s="6" t="s">
        <v>1041</v>
      </c>
      <c r="H350" s="5" t="s">
        <v>299</v>
      </c>
      <c r="I350" s="5" t="s">
        <v>337</v>
      </c>
      <c r="J350" s="6" t="s">
        <v>2120</v>
      </c>
      <c r="K350" s="7">
        <v>16916667</v>
      </c>
      <c r="L350" s="7">
        <v>16916667</v>
      </c>
      <c r="M350" s="7">
        <v>13416667</v>
      </c>
      <c r="N350" s="7">
        <v>13416667</v>
      </c>
      <c r="O350" s="7"/>
    </row>
    <row r="351" spans="1:15" ht="42.75" x14ac:dyDescent="0.2">
      <c r="A351" s="5" t="s">
        <v>1570</v>
      </c>
      <c r="B351" s="5" t="s">
        <v>1039</v>
      </c>
      <c r="C351" s="5" t="s">
        <v>50</v>
      </c>
      <c r="D351" s="6" t="s">
        <v>51</v>
      </c>
      <c r="E351" s="5" t="s">
        <v>2121</v>
      </c>
      <c r="F351" s="5" t="s">
        <v>1040</v>
      </c>
      <c r="G351" s="6" t="s">
        <v>1041</v>
      </c>
      <c r="H351" s="5" t="s">
        <v>299</v>
      </c>
      <c r="I351" s="5" t="s">
        <v>337</v>
      </c>
      <c r="J351" s="6" t="s">
        <v>2122</v>
      </c>
      <c r="K351" s="7">
        <v>13228800</v>
      </c>
      <c r="L351" s="7">
        <v>13228800</v>
      </c>
      <c r="M351" s="7">
        <v>10472800</v>
      </c>
      <c r="N351" s="7">
        <v>10472800</v>
      </c>
      <c r="O351" s="7"/>
    </row>
    <row r="352" spans="1:15" ht="42.75" x14ac:dyDescent="0.2">
      <c r="A352" s="5" t="s">
        <v>1570</v>
      </c>
      <c r="B352" s="5" t="s">
        <v>1039</v>
      </c>
      <c r="C352" s="5" t="s">
        <v>50</v>
      </c>
      <c r="D352" s="6" t="s">
        <v>51</v>
      </c>
      <c r="E352" s="14" t="s">
        <v>2123</v>
      </c>
      <c r="F352" s="5" t="s">
        <v>1040</v>
      </c>
      <c r="G352" s="6" t="s">
        <v>1041</v>
      </c>
      <c r="H352" s="5" t="s">
        <v>299</v>
      </c>
      <c r="I352" s="5" t="s">
        <v>337</v>
      </c>
      <c r="J352" s="6" t="s">
        <v>2122</v>
      </c>
      <c r="K352" s="7">
        <v>12296000</v>
      </c>
      <c r="L352" s="7">
        <v>12296000</v>
      </c>
      <c r="M352" s="7">
        <v>9752000</v>
      </c>
      <c r="N352" s="7">
        <v>9752000</v>
      </c>
      <c r="O352" s="7"/>
    </row>
    <row r="353" spans="1:15" ht="42.75" x14ac:dyDescent="0.2">
      <c r="A353" s="5" t="s">
        <v>1570</v>
      </c>
      <c r="B353" s="5" t="s">
        <v>1039</v>
      </c>
      <c r="C353" s="5" t="s">
        <v>50</v>
      </c>
      <c r="D353" s="6" t="s">
        <v>51</v>
      </c>
      <c r="E353" s="14" t="s">
        <v>2124</v>
      </c>
      <c r="F353" s="5" t="s">
        <v>1040</v>
      </c>
      <c r="G353" s="6" t="s">
        <v>1041</v>
      </c>
      <c r="H353" s="5" t="s">
        <v>299</v>
      </c>
      <c r="I353" s="5" t="s">
        <v>337</v>
      </c>
      <c r="J353" s="6" t="s">
        <v>2125</v>
      </c>
      <c r="K353" s="7">
        <v>7560000</v>
      </c>
      <c r="L353" s="7">
        <v>7560000</v>
      </c>
      <c r="M353" s="7">
        <v>7560000</v>
      </c>
      <c r="N353" s="7">
        <v>7560000</v>
      </c>
      <c r="O353" s="7"/>
    </row>
    <row r="354" spans="1:15" ht="42.75" x14ac:dyDescent="0.2">
      <c r="A354" s="5" t="s">
        <v>1570</v>
      </c>
      <c r="B354" s="5" t="s">
        <v>1039</v>
      </c>
      <c r="C354" s="5" t="s">
        <v>50</v>
      </c>
      <c r="D354" s="6" t="s">
        <v>51</v>
      </c>
      <c r="E354" s="14" t="s">
        <v>2126</v>
      </c>
      <c r="F354" s="5" t="s">
        <v>1040</v>
      </c>
      <c r="G354" s="6" t="s">
        <v>1041</v>
      </c>
      <c r="H354" s="5" t="s">
        <v>299</v>
      </c>
      <c r="I354" s="5" t="s">
        <v>337</v>
      </c>
      <c r="J354" s="6" t="s">
        <v>2127</v>
      </c>
      <c r="K354" s="7">
        <v>6766667</v>
      </c>
      <c r="L354" s="7">
        <v>6766667</v>
      </c>
      <c r="M354" s="7">
        <v>6766667</v>
      </c>
      <c r="N354" s="7">
        <v>6766667</v>
      </c>
      <c r="O354" s="7"/>
    </row>
    <row r="355" spans="1:15" ht="42.75" x14ac:dyDescent="0.2">
      <c r="A355" s="5" t="s">
        <v>1570</v>
      </c>
      <c r="B355" s="5" t="s">
        <v>1039</v>
      </c>
      <c r="C355" s="5" t="s">
        <v>50</v>
      </c>
      <c r="D355" s="6" t="s">
        <v>51</v>
      </c>
      <c r="E355" s="14" t="s">
        <v>2128</v>
      </c>
      <c r="F355" s="5" t="s">
        <v>1040</v>
      </c>
      <c r="G355" s="6" t="s">
        <v>1041</v>
      </c>
      <c r="H355" s="5" t="s">
        <v>299</v>
      </c>
      <c r="I355" s="5" t="s">
        <v>337</v>
      </c>
      <c r="J355" s="6" t="s">
        <v>2129</v>
      </c>
      <c r="K355" s="7">
        <v>2700000</v>
      </c>
      <c r="L355" s="7">
        <v>2700000</v>
      </c>
      <c r="M355" s="7">
        <v>0</v>
      </c>
      <c r="N355" s="7">
        <v>0</v>
      </c>
      <c r="O355" s="7"/>
    </row>
    <row r="356" spans="1:15" ht="42.75" x14ac:dyDescent="0.2">
      <c r="A356" s="5" t="s">
        <v>1570</v>
      </c>
      <c r="B356" s="5" t="s">
        <v>1045</v>
      </c>
      <c r="C356" s="5" t="s">
        <v>50</v>
      </c>
      <c r="D356" s="6" t="s">
        <v>51</v>
      </c>
      <c r="E356" s="14" t="s">
        <v>2130</v>
      </c>
      <c r="F356" s="5" t="s">
        <v>1040</v>
      </c>
      <c r="G356" s="6" t="s">
        <v>1041</v>
      </c>
      <c r="H356" s="5" t="s">
        <v>299</v>
      </c>
      <c r="I356" s="5" t="s">
        <v>337</v>
      </c>
      <c r="J356" s="6" t="s">
        <v>2131</v>
      </c>
      <c r="K356" s="7">
        <v>18171933</v>
      </c>
      <c r="L356" s="7">
        <v>18171933</v>
      </c>
      <c r="M356" s="7">
        <v>14249933</v>
      </c>
      <c r="N356" s="7">
        <v>14249933</v>
      </c>
      <c r="O356" s="7"/>
    </row>
    <row r="357" spans="1:15" ht="42.75" x14ac:dyDescent="0.2">
      <c r="A357" s="5" t="s">
        <v>1570</v>
      </c>
      <c r="B357" s="5" t="s">
        <v>1045</v>
      </c>
      <c r="C357" s="5" t="s">
        <v>50</v>
      </c>
      <c r="D357" s="6" t="s">
        <v>51</v>
      </c>
      <c r="E357" s="14" t="s">
        <v>2132</v>
      </c>
      <c r="F357" s="5" t="s">
        <v>1040</v>
      </c>
      <c r="G357" s="6" t="s">
        <v>1041</v>
      </c>
      <c r="H357" s="5" t="s">
        <v>299</v>
      </c>
      <c r="I357" s="5" t="s">
        <v>337</v>
      </c>
      <c r="J357" s="6" t="s">
        <v>2133</v>
      </c>
      <c r="K357" s="7">
        <v>9450000</v>
      </c>
      <c r="L357" s="7">
        <v>9450000</v>
      </c>
      <c r="M357" s="7">
        <v>9450000</v>
      </c>
      <c r="N357" s="7">
        <v>9450000</v>
      </c>
      <c r="O357" s="7"/>
    </row>
    <row r="358" spans="1:15" ht="42.75" x14ac:dyDescent="0.2">
      <c r="A358" s="5" t="s">
        <v>1570</v>
      </c>
      <c r="B358" s="5" t="s">
        <v>1045</v>
      </c>
      <c r="C358" s="5" t="s">
        <v>50</v>
      </c>
      <c r="D358" s="6" t="s">
        <v>51</v>
      </c>
      <c r="E358" s="14" t="s">
        <v>2134</v>
      </c>
      <c r="F358" s="5" t="s">
        <v>1040</v>
      </c>
      <c r="G358" s="6" t="s">
        <v>1041</v>
      </c>
      <c r="H358" s="5" t="s">
        <v>299</v>
      </c>
      <c r="I358" s="5" t="s">
        <v>337</v>
      </c>
      <c r="J358" s="6" t="s">
        <v>2135</v>
      </c>
      <c r="K358" s="7">
        <v>24874451</v>
      </c>
      <c r="L358" s="7">
        <v>24874451</v>
      </c>
      <c r="M358" s="7">
        <v>0</v>
      </c>
      <c r="N358" s="7">
        <v>0</v>
      </c>
      <c r="O358" s="7"/>
    </row>
    <row r="359" spans="1:15" ht="42.75" x14ac:dyDescent="0.2">
      <c r="A359" s="5" t="s">
        <v>1570</v>
      </c>
      <c r="B359" s="5" t="s">
        <v>1045</v>
      </c>
      <c r="C359" s="5" t="s">
        <v>50</v>
      </c>
      <c r="D359" s="6" t="s">
        <v>51</v>
      </c>
      <c r="E359" s="5" t="s">
        <v>2136</v>
      </c>
      <c r="F359" s="5" t="s">
        <v>1040</v>
      </c>
      <c r="G359" s="6" t="s">
        <v>1041</v>
      </c>
      <c r="H359" s="5" t="s">
        <v>299</v>
      </c>
      <c r="I359" s="5" t="s">
        <v>337</v>
      </c>
      <c r="J359" s="6" t="s">
        <v>2137</v>
      </c>
      <c r="K359" s="7">
        <v>3266667</v>
      </c>
      <c r="L359" s="7">
        <v>3266667</v>
      </c>
      <c r="M359" s="7">
        <v>0</v>
      </c>
      <c r="N359" s="7">
        <v>0</v>
      </c>
      <c r="O359" s="7"/>
    </row>
    <row r="360" spans="1:15" ht="42.75" x14ac:dyDescent="0.2">
      <c r="A360" s="5" t="s">
        <v>1570</v>
      </c>
      <c r="B360" s="5" t="s">
        <v>1045</v>
      </c>
      <c r="C360" s="5" t="s">
        <v>50</v>
      </c>
      <c r="D360" s="6" t="s">
        <v>51</v>
      </c>
      <c r="E360" s="5" t="s">
        <v>2138</v>
      </c>
      <c r="F360" s="5" t="s">
        <v>1040</v>
      </c>
      <c r="G360" s="6" t="s">
        <v>1041</v>
      </c>
      <c r="H360" s="5" t="s">
        <v>299</v>
      </c>
      <c r="I360" s="5" t="s">
        <v>337</v>
      </c>
      <c r="J360" s="6" t="s">
        <v>2139</v>
      </c>
      <c r="K360" s="7">
        <v>26666667</v>
      </c>
      <c r="L360" s="7">
        <v>26666667</v>
      </c>
      <c r="M360" s="7">
        <v>0</v>
      </c>
      <c r="N360" s="7">
        <v>0</v>
      </c>
      <c r="O360" s="7"/>
    </row>
    <row r="361" spans="1:15" ht="42.75" x14ac:dyDescent="0.2">
      <c r="A361" s="5" t="s">
        <v>1570</v>
      </c>
      <c r="B361" s="5" t="s">
        <v>1045</v>
      </c>
      <c r="C361" s="5" t="s">
        <v>50</v>
      </c>
      <c r="D361" s="6" t="s">
        <v>51</v>
      </c>
      <c r="E361" s="5" t="s">
        <v>2140</v>
      </c>
      <c r="F361" s="5" t="s">
        <v>1040</v>
      </c>
      <c r="G361" s="6" t="s">
        <v>1041</v>
      </c>
      <c r="H361" s="5" t="s">
        <v>299</v>
      </c>
      <c r="I361" s="5" t="s">
        <v>337</v>
      </c>
      <c r="J361" s="6" t="s">
        <v>2141</v>
      </c>
      <c r="K361" s="7">
        <v>21000000</v>
      </c>
      <c r="L361" s="7">
        <v>0</v>
      </c>
      <c r="M361" s="7">
        <v>0</v>
      </c>
      <c r="N361" s="7">
        <v>0</v>
      </c>
      <c r="O361" s="7"/>
    </row>
    <row r="362" spans="1:15" ht="42.75" x14ac:dyDescent="0.2">
      <c r="A362" s="5" t="s">
        <v>1570</v>
      </c>
      <c r="B362" s="5" t="s">
        <v>1048</v>
      </c>
      <c r="C362" s="5" t="s">
        <v>50</v>
      </c>
      <c r="D362" s="6" t="s">
        <v>51</v>
      </c>
      <c r="E362" s="5" t="s">
        <v>2142</v>
      </c>
      <c r="F362" s="5" t="s">
        <v>1055</v>
      </c>
      <c r="G362" s="6" t="s">
        <v>1056</v>
      </c>
      <c r="H362" s="5" t="s">
        <v>1049</v>
      </c>
      <c r="I362" s="5" t="s">
        <v>1053</v>
      </c>
      <c r="J362" s="6" t="s">
        <v>2143</v>
      </c>
      <c r="K362" s="7">
        <v>17883333</v>
      </c>
      <c r="L362" s="7">
        <v>17883333</v>
      </c>
      <c r="M362" s="7">
        <v>14183333</v>
      </c>
      <c r="N362" s="7">
        <v>14183333</v>
      </c>
      <c r="O362" s="7"/>
    </row>
    <row r="363" spans="1:15" ht="42.75" x14ac:dyDescent="0.2">
      <c r="A363" s="5" t="s">
        <v>1570</v>
      </c>
      <c r="B363" s="5" t="s">
        <v>1060</v>
      </c>
      <c r="C363" s="5" t="s">
        <v>50</v>
      </c>
      <c r="D363" s="6" t="s">
        <v>51</v>
      </c>
      <c r="E363" s="5" t="s">
        <v>2144</v>
      </c>
      <c r="F363" s="5" t="s">
        <v>1055</v>
      </c>
      <c r="G363" s="6" t="s">
        <v>1056</v>
      </c>
      <c r="H363" s="5" t="s">
        <v>1049</v>
      </c>
      <c r="I363" s="5" t="s">
        <v>1061</v>
      </c>
      <c r="J363" s="6" t="s">
        <v>2145</v>
      </c>
      <c r="K363" s="7">
        <v>13566667</v>
      </c>
      <c r="L363" s="7">
        <v>13566667</v>
      </c>
      <c r="M363" s="7">
        <v>10816667</v>
      </c>
      <c r="N363" s="7">
        <v>10816667</v>
      </c>
      <c r="O363" s="7"/>
    </row>
    <row r="364" spans="1:15" ht="42.75" x14ac:dyDescent="0.2">
      <c r="A364" s="5" t="s">
        <v>1570</v>
      </c>
      <c r="B364" s="5" t="s">
        <v>1060</v>
      </c>
      <c r="C364" s="5" t="s">
        <v>50</v>
      </c>
      <c r="D364" s="6" t="s">
        <v>51</v>
      </c>
      <c r="E364" s="5" t="s">
        <v>2146</v>
      </c>
      <c r="F364" s="5" t="s">
        <v>1055</v>
      </c>
      <c r="G364" s="6" t="s">
        <v>1056</v>
      </c>
      <c r="H364" s="5" t="s">
        <v>1049</v>
      </c>
      <c r="I364" s="5" t="s">
        <v>1061</v>
      </c>
      <c r="J364" s="6" t="s">
        <v>2147</v>
      </c>
      <c r="K364" s="7">
        <v>10750000</v>
      </c>
      <c r="L364" s="7">
        <v>10750000</v>
      </c>
      <c r="M364" s="7">
        <v>8600000</v>
      </c>
      <c r="N364" s="7">
        <v>8600000</v>
      </c>
      <c r="O364" s="7"/>
    </row>
    <row r="365" spans="1:15" ht="42.75" x14ac:dyDescent="0.2">
      <c r="A365" s="5" t="s">
        <v>1570</v>
      </c>
      <c r="B365" s="5" t="s">
        <v>1060</v>
      </c>
      <c r="C365" s="5" t="s">
        <v>50</v>
      </c>
      <c r="D365" s="6" t="s">
        <v>51</v>
      </c>
      <c r="E365" s="5" t="s">
        <v>2148</v>
      </c>
      <c r="F365" s="5" t="s">
        <v>1055</v>
      </c>
      <c r="G365" s="6" t="s">
        <v>1056</v>
      </c>
      <c r="H365" s="5" t="s">
        <v>1049</v>
      </c>
      <c r="I365" s="5" t="s">
        <v>1061</v>
      </c>
      <c r="J365" s="6" t="s">
        <v>2149</v>
      </c>
      <c r="K365" s="7">
        <v>20000000</v>
      </c>
      <c r="L365" s="7">
        <v>20000000</v>
      </c>
      <c r="M365" s="7">
        <v>16000000</v>
      </c>
      <c r="N365" s="7">
        <v>16000000</v>
      </c>
      <c r="O365" s="7"/>
    </row>
    <row r="366" spans="1:15" ht="42.75" x14ac:dyDescent="0.2">
      <c r="A366" s="5" t="s">
        <v>1570</v>
      </c>
      <c r="B366" s="5" t="s">
        <v>1060</v>
      </c>
      <c r="C366" s="5" t="s">
        <v>50</v>
      </c>
      <c r="D366" s="6" t="s">
        <v>51</v>
      </c>
      <c r="E366" s="5" t="s">
        <v>2150</v>
      </c>
      <c r="F366" s="5" t="s">
        <v>1055</v>
      </c>
      <c r="G366" s="6" t="s">
        <v>1056</v>
      </c>
      <c r="H366" s="5" t="s">
        <v>1049</v>
      </c>
      <c r="I366" s="5" t="s">
        <v>1061</v>
      </c>
      <c r="J366" s="6" t="s">
        <v>2151</v>
      </c>
      <c r="K366" s="7">
        <v>16500000</v>
      </c>
      <c r="L366" s="7">
        <v>0</v>
      </c>
      <c r="M366" s="7">
        <v>0</v>
      </c>
      <c r="N366" s="7">
        <v>0</v>
      </c>
      <c r="O366" s="7"/>
    </row>
    <row r="367" spans="1:15" ht="42.75" x14ac:dyDescent="0.2">
      <c r="A367" s="5" t="s">
        <v>1570</v>
      </c>
      <c r="B367" s="5" t="s">
        <v>1060</v>
      </c>
      <c r="C367" s="5" t="s">
        <v>430</v>
      </c>
      <c r="D367" s="6" t="s">
        <v>431</v>
      </c>
      <c r="E367" s="5" t="s">
        <v>2152</v>
      </c>
      <c r="F367" s="5" t="s">
        <v>1055</v>
      </c>
      <c r="G367" s="6" t="s">
        <v>1056</v>
      </c>
      <c r="H367" s="5" t="s">
        <v>1049</v>
      </c>
      <c r="I367" s="5" t="s">
        <v>1061</v>
      </c>
      <c r="J367" s="6" t="s">
        <v>2153</v>
      </c>
      <c r="K367" s="7">
        <v>12300000</v>
      </c>
      <c r="L367" s="7">
        <v>12300000</v>
      </c>
      <c r="M367" s="7">
        <v>8200000</v>
      </c>
      <c r="N367" s="7">
        <v>8200000</v>
      </c>
      <c r="O367" s="7"/>
    </row>
    <row r="368" spans="1:15" ht="42.75" x14ac:dyDescent="0.2">
      <c r="A368" s="5" t="s">
        <v>1570</v>
      </c>
      <c r="B368" s="5" t="s">
        <v>1064</v>
      </c>
      <c r="C368" s="5" t="s">
        <v>50</v>
      </c>
      <c r="D368" s="6" t="s">
        <v>51</v>
      </c>
      <c r="E368" s="5" t="s">
        <v>2154</v>
      </c>
      <c r="F368" s="5" t="s">
        <v>1055</v>
      </c>
      <c r="G368" s="6" t="s">
        <v>1056</v>
      </c>
      <c r="H368" s="5" t="s">
        <v>1049</v>
      </c>
      <c r="I368" s="5" t="s">
        <v>1065</v>
      </c>
      <c r="J368" s="6" t="s">
        <v>2155</v>
      </c>
      <c r="K368" s="7">
        <v>36190000</v>
      </c>
      <c r="L368" s="7">
        <v>36190000</v>
      </c>
      <c r="M368" s="7">
        <v>13160000</v>
      </c>
      <c r="N368" s="7">
        <v>13160000</v>
      </c>
      <c r="O368" s="7"/>
    </row>
    <row r="369" spans="1:15" ht="42.75" x14ac:dyDescent="0.2">
      <c r="A369" s="5" t="s">
        <v>1570</v>
      </c>
      <c r="B369" s="5" t="s">
        <v>1064</v>
      </c>
      <c r="C369" s="5" t="s">
        <v>50</v>
      </c>
      <c r="D369" s="6" t="s">
        <v>51</v>
      </c>
      <c r="E369" s="5" t="s">
        <v>2156</v>
      </c>
      <c r="F369" s="5" t="s">
        <v>1055</v>
      </c>
      <c r="G369" s="6" t="s">
        <v>1056</v>
      </c>
      <c r="H369" s="5" t="s">
        <v>1049</v>
      </c>
      <c r="I369" s="5" t="s">
        <v>1065</v>
      </c>
      <c r="J369" s="6" t="s">
        <v>2157</v>
      </c>
      <c r="K369" s="7">
        <v>12550400</v>
      </c>
      <c r="L369" s="7">
        <v>12550400</v>
      </c>
      <c r="M369" s="7">
        <v>10006400</v>
      </c>
      <c r="N369" s="7">
        <v>10006400</v>
      </c>
      <c r="O369" s="7"/>
    </row>
    <row r="370" spans="1:15" ht="42.75" x14ac:dyDescent="0.2">
      <c r="A370" s="5" t="s">
        <v>1570</v>
      </c>
      <c r="B370" s="5" t="s">
        <v>1069</v>
      </c>
      <c r="C370" s="5" t="s">
        <v>50</v>
      </c>
      <c r="D370" s="6" t="s">
        <v>51</v>
      </c>
      <c r="E370" s="5" t="s">
        <v>2158</v>
      </c>
      <c r="F370" s="5" t="s">
        <v>1072</v>
      </c>
      <c r="G370" s="6" t="s">
        <v>1073</v>
      </c>
      <c r="H370" s="5" t="s">
        <v>299</v>
      </c>
      <c r="I370" s="5" t="s">
        <v>1070</v>
      </c>
      <c r="J370" s="6" t="s">
        <v>2159</v>
      </c>
      <c r="K370" s="7">
        <v>15900000</v>
      </c>
      <c r="L370" s="7">
        <v>15900000</v>
      </c>
      <c r="M370" s="7">
        <v>12720000</v>
      </c>
      <c r="N370" s="7">
        <v>12720000</v>
      </c>
      <c r="O370" s="7"/>
    </row>
    <row r="371" spans="1:15" ht="42.75" x14ac:dyDescent="0.2">
      <c r="A371" s="5" t="s">
        <v>1570</v>
      </c>
      <c r="B371" s="5" t="s">
        <v>1069</v>
      </c>
      <c r="C371" s="5" t="s">
        <v>50</v>
      </c>
      <c r="D371" s="6" t="s">
        <v>51</v>
      </c>
      <c r="E371" s="5" t="s">
        <v>2160</v>
      </c>
      <c r="F371" s="5" t="s">
        <v>1072</v>
      </c>
      <c r="G371" s="6" t="s">
        <v>1073</v>
      </c>
      <c r="H371" s="5" t="s">
        <v>299</v>
      </c>
      <c r="I371" s="5" t="s">
        <v>1070</v>
      </c>
      <c r="J371" s="6" t="s">
        <v>2161</v>
      </c>
      <c r="K371" s="7">
        <v>19080000</v>
      </c>
      <c r="L371" s="7">
        <v>0</v>
      </c>
      <c r="M371" s="7">
        <v>0</v>
      </c>
      <c r="N371" s="7">
        <v>0</v>
      </c>
      <c r="O371" s="7"/>
    </row>
    <row r="372" spans="1:15" ht="42.75" x14ac:dyDescent="0.2">
      <c r="A372" s="5" t="s">
        <v>1570</v>
      </c>
      <c r="B372" s="5" t="s">
        <v>1082</v>
      </c>
      <c r="C372" s="5" t="s">
        <v>50</v>
      </c>
      <c r="D372" s="6" t="s">
        <v>51</v>
      </c>
      <c r="E372" s="5" t="s">
        <v>2162</v>
      </c>
      <c r="F372" s="5" t="s">
        <v>1091</v>
      </c>
      <c r="G372" s="6" t="s">
        <v>1092</v>
      </c>
      <c r="H372" s="5" t="s">
        <v>1083</v>
      </c>
      <c r="I372" s="5" t="s">
        <v>1087</v>
      </c>
      <c r="J372" s="6" t="s">
        <v>2163</v>
      </c>
      <c r="K372" s="7">
        <v>0</v>
      </c>
      <c r="L372" s="7">
        <v>0</v>
      </c>
      <c r="M372" s="7">
        <v>0</v>
      </c>
      <c r="N372" s="7">
        <v>0</v>
      </c>
      <c r="O372" s="7"/>
    </row>
    <row r="373" spans="1:15" ht="42.75" x14ac:dyDescent="0.2">
      <c r="A373" s="5" t="s">
        <v>1570</v>
      </c>
      <c r="B373" s="5" t="s">
        <v>1096</v>
      </c>
      <c r="C373" s="5" t="s">
        <v>50</v>
      </c>
      <c r="D373" s="6" t="s">
        <v>51</v>
      </c>
      <c r="E373" s="5" t="s">
        <v>2162</v>
      </c>
      <c r="F373" s="5" t="s">
        <v>1091</v>
      </c>
      <c r="G373" s="6" t="s">
        <v>1092</v>
      </c>
      <c r="H373" s="5" t="s">
        <v>1083</v>
      </c>
      <c r="I373" s="5" t="s">
        <v>1097</v>
      </c>
      <c r="J373" s="6" t="s">
        <v>2163</v>
      </c>
      <c r="K373" s="7">
        <v>16383600</v>
      </c>
      <c r="L373" s="7">
        <v>16383600</v>
      </c>
      <c r="M373" s="7">
        <v>16383600</v>
      </c>
      <c r="N373" s="7">
        <v>16383600</v>
      </c>
      <c r="O373" s="7"/>
    </row>
    <row r="374" spans="1:15" ht="57" x14ac:dyDescent="0.2">
      <c r="A374" s="5" t="s">
        <v>1570</v>
      </c>
      <c r="B374" s="5" t="s">
        <v>1096</v>
      </c>
      <c r="C374" s="5" t="s">
        <v>50</v>
      </c>
      <c r="D374" s="6" t="s">
        <v>51</v>
      </c>
      <c r="E374" s="5" t="s">
        <v>2164</v>
      </c>
      <c r="F374" s="5" t="s">
        <v>1091</v>
      </c>
      <c r="G374" s="6" t="s">
        <v>1092</v>
      </c>
      <c r="H374" s="5" t="s">
        <v>1083</v>
      </c>
      <c r="I374" s="5" t="s">
        <v>1097</v>
      </c>
      <c r="J374" s="6" t="s">
        <v>2165</v>
      </c>
      <c r="K374" s="7">
        <v>400014.5</v>
      </c>
      <c r="L374" s="7">
        <v>400014.5</v>
      </c>
      <c r="M374" s="7">
        <v>400014.5</v>
      </c>
      <c r="N374" s="7">
        <v>400014.5</v>
      </c>
      <c r="O374" s="7"/>
    </row>
    <row r="375" spans="1:15" ht="57" x14ac:dyDescent="0.2">
      <c r="A375" s="5" t="s">
        <v>1570</v>
      </c>
      <c r="B375" s="5" t="s">
        <v>1104</v>
      </c>
      <c r="C375" s="5" t="s">
        <v>50</v>
      </c>
      <c r="D375" s="6" t="s">
        <v>51</v>
      </c>
      <c r="E375" s="5" t="s">
        <v>2166</v>
      </c>
      <c r="F375" s="5" t="s">
        <v>1109</v>
      </c>
      <c r="G375" s="6" t="s">
        <v>1110</v>
      </c>
      <c r="H375" s="5" t="s">
        <v>1083</v>
      </c>
      <c r="I375" s="5" t="s">
        <v>1107</v>
      </c>
      <c r="J375" s="6" t="s">
        <v>2167</v>
      </c>
      <c r="K375" s="7">
        <v>20000000</v>
      </c>
      <c r="L375" s="7">
        <v>20000000</v>
      </c>
      <c r="M375" s="7">
        <v>20000000</v>
      </c>
      <c r="N375" s="7">
        <v>20000000</v>
      </c>
      <c r="O375" s="7"/>
    </row>
    <row r="376" spans="1:15" ht="42.75" x14ac:dyDescent="0.2">
      <c r="A376" s="5" t="s">
        <v>1570</v>
      </c>
      <c r="B376" s="5" t="s">
        <v>1156</v>
      </c>
      <c r="C376" s="5" t="s">
        <v>50</v>
      </c>
      <c r="D376" s="6" t="s">
        <v>51</v>
      </c>
      <c r="E376" s="5" t="s">
        <v>2168</v>
      </c>
      <c r="F376" s="5" t="s">
        <v>1151</v>
      </c>
      <c r="G376" s="6" t="s">
        <v>1152</v>
      </c>
      <c r="H376" s="5" t="s">
        <v>1143</v>
      </c>
      <c r="I376" s="5" t="s">
        <v>1157</v>
      </c>
      <c r="J376" s="6" t="s">
        <v>2169</v>
      </c>
      <c r="K376" s="7">
        <v>11024000</v>
      </c>
      <c r="L376" s="7">
        <v>11024000</v>
      </c>
      <c r="M376" s="7">
        <v>8268000</v>
      </c>
      <c r="N376" s="7">
        <v>8268000</v>
      </c>
      <c r="O376" s="7"/>
    </row>
    <row r="377" spans="1:15" ht="42.75" x14ac:dyDescent="0.2">
      <c r="A377" s="5" t="s">
        <v>1570</v>
      </c>
      <c r="B377" s="5" t="s">
        <v>1168</v>
      </c>
      <c r="C377" s="5" t="s">
        <v>50</v>
      </c>
      <c r="D377" s="6" t="s">
        <v>51</v>
      </c>
      <c r="E377" s="5" t="s">
        <v>2170</v>
      </c>
      <c r="F377" s="5" t="s">
        <v>1164</v>
      </c>
      <c r="G377" s="6" t="s">
        <v>1165</v>
      </c>
      <c r="H377" s="5" t="s">
        <v>1143</v>
      </c>
      <c r="I377" s="5" t="s">
        <v>1169</v>
      </c>
      <c r="J377" s="6" t="s">
        <v>2171</v>
      </c>
      <c r="K377" s="7">
        <v>10000000</v>
      </c>
      <c r="L377" s="7">
        <v>10000000</v>
      </c>
      <c r="M377" s="7">
        <v>10000000</v>
      </c>
      <c r="N377" s="7">
        <v>10000000</v>
      </c>
      <c r="O377" s="7"/>
    </row>
    <row r="378" spans="1:15" ht="42.75" x14ac:dyDescent="0.2">
      <c r="A378" s="5" t="s">
        <v>1570</v>
      </c>
      <c r="B378" s="5" t="s">
        <v>1168</v>
      </c>
      <c r="C378" s="5" t="s">
        <v>50</v>
      </c>
      <c r="D378" s="6" t="s">
        <v>51</v>
      </c>
      <c r="E378" s="5" t="s">
        <v>2172</v>
      </c>
      <c r="F378" s="5" t="s">
        <v>1164</v>
      </c>
      <c r="G378" s="6" t="s">
        <v>1165</v>
      </c>
      <c r="H378" s="5" t="s">
        <v>1143</v>
      </c>
      <c r="I378" s="5" t="s">
        <v>1169</v>
      </c>
      <c r="J378" s="6" t="s">
        <v>2173</v>
      </c>
      <c r="K378" s="7">
        <v>5936000</v>
      </c>
      <c r="L378" s="7">
        <v>5936000</v>
      </c>
      <c r="M378" s="7">
        <v>848000</v>
      </c>
      <c r="N378" s="7">
        <v>848000</v>
      </c>
      <c r="O378" s="7"/>
    </row>
    <row r="379" spans="1:15" ht="42.75" x14ac:dyDescent="0.2">
      <c r="A379" s="5" t="s">
        <v>1570</v>
      </c>
      <c r="B379" s="5" t="s">
        <v>1184</v>
      </c>
      <c r="C379" s="5" t="s">
        <v>50</v>
      </c>
      <c r="D379" s="6" t="s">
        <v>51</v>
      </c>
      <c r="E379" s="5" t="s">
        <v>2174</v>
      </c>
      <c r="F379" s="5" t="s">
        <v>1189</v>
      </c>
      <c r="G379" s="6" t="s">
        <v>1190</v>
      </c>
      <c r="H379" s="5" t="s">
        <v>1173</v>
      </c>
      <c r="I379" s="5" t="s">
        <v>1187</v>
      </c>
      <c r="J379" s="6" t="s">
        <v>2175</v>
      </c>
      <c r="K379" s="7">
        <v>5490800</v>
      </c>
      <c r="L379" s="7">
        <v>5490800</v>
      </c>
      <c r="M379" s="7">
        <v>5490800</v>
      </c>
      <c r="N379" s="7">
        <v>5490800</v>
      </c>
      <c r="O379" s="7"/>
    </row>
    <row r="380" spans="1:15" ht="42.75" x14ac:dyDescent="0.2">
      <c r="A380" s="5" t="s">
        <v>1570</v>
      </c>
      <c r="B380" s="5" t="s">
        <v>1184</v>
      </c>
      <c r="C380" s="5" t="s">
        <v>50</v>
      </c>
      <c r="D380" s="6" t="s">
        <v>51</v>
      </c>
      <c r="E380" s="5" t="s">
        <v>2176</v>
      </c>
      <c r="F380" s="5" t="s">
        <v>1189</v>
      </c>
      <c r="G380" s="6" t="s">
        <v>1190</v>
      </c>
      <c r="H380" s="5" t="s">
        <v>1173</v>
      </c>
      <c r="I380" s="5" t="s">
        <v>1187</v>
      </c>
      <c r="J380" s="6" t="s">
        <v>2175</v>
      </c>
      <c r="K380" s="7">
        <v>12942600</v>
      </c>
      <c r="L380" s="7">
        <v>12942600</v>
      </c>
      <c r="M380" s="7">
        <v>5098600</v>
      </c>
      <c r="N380" s="7">
        <v>5098600</v>
      </c>
      <c r="O380" s="7"/>
    </row>
    <row r="381" spans="1:15" ht="57" x14ac:dyDescent="0.2">
      <c r="A381" s="5" t="s">
        <v>1570</v>
      </c>
      <c r="B381" s="5" t="s">
        <v>1193</v>
      </c>
      <c r="C381" s="5" t="s">
        <v>619</v>
      </c>
      <c r="D381" s="6" t="s">
        <v>620</v>
      </c>
      <c r="E381" s="5" t="s">
        <v>2177</v>
      </c>
      <c r="F381" s="5" t="s">
        <v>1109</v>
      </c>
      <c r="G381" s="6" t="s">
        <v>1110</v>
      </c>
      <c r="H381" s="5" t="s">
        <v>1083</v>
      </c>
      <c r="I381" s="5" t="s">
        <v>1107</v>
      </c>
      <c r="J381" s="6" t="s">
        <v>2178</v>
      </c>
      <c r="K381" s="7">
        <v>30000000</v>
      </c>
      <c r="L381" s="7">
        <v>30000000</v>
      </c>
      <c r="M381" s="7">
        <v>30000000</v>
      </c>
      <c r="N381" s="7">
        <v>30000000</v>
      </c>
      <c r="O381" s="7"/>
    </row>
    <row r="382" spans="1:15" ht="57" x14ac:dyDescent="0.2">
      <c r="A382" s="5" t="s">
        <v>1570</v>
      </c>
      <c r="B382" s="5" t="s">
        <v>1195</v>
      </c>
      <c r="C382" s="5" t="s">
        <v>760</v>
      </c>
      <c r="D382" s="6" t="s">
        <v>761</v>
      </c>
      <c r="E382" s="5" t="s">
        <v>2164</v>
      </c>
      <c r="F382" s="5" t="s">
        <v>1091</v>
      </c>
      <c r="G382" s="6" t="s">
        <v>1092</v>
      </c>
      <c r="H382" s="5" t="s">
        <v>1083</v>
      </c>
      <c r="I382" s="5" t="s">
        <v>1097</v>
      </c>
      <c r="J382" s="6" t="s">
        <v>2165</v>
      </c>
      <c r="K382" s="7">
        <v>25000000</v>
      </c>
      <c r="L382" s="7">
        <v>25000000</v>
      </c>
      <c r="M382" s="7">
        <v>25000000</v>
      </c>
      <c r="N382" s="7">
        <v>25000000</v>
      </c>
      <c r="O382" s="7"/>
    </row>
    <row r="383" spans="1:15" ht="42.75" x14ac:dyDescent="0.2">
      <c r="A383" s="5" t="s">
        <v>1570</v>
      </c>
      <c r="B383" s="5" t="s">
        <v>1209</v>
      </c>
      <c r="C383" s="5" t="s">
        <v>50</v>
      </c>
      <c r="D383" s="6" t="s">
        <v>51</v>
      </c>
      <c r="E383" s="5" t="s">
        <v>2179</v>
      </c>
      <c r="F383" s="5" t="s">
        <v>1212</v>
      </c>
      <c r="G383" s="6" t="s">
        <v>1213</v>
      </c>
      <c r="H383" s="5" t="s">
        <v>299</v>
      </c>
      <c r="I383" s="5" t="s">
        <v>1210</v>
      </c>
      <c r="J383" s="6" t="s">
        <v>2180</v>
      </c>
      <c r="K383" s="7">
        <v>60000000</v>
      </c>
      <c r="L383" s="7">
        <v>60000000</v>
      </c>
      <c r="M383" s="7">
        <v>18000000</v>
      </c>
      <c r="N383" s="7">
        <v>18000000</v>
      </c>
      <c r="O383" s="7"/>
    </row>
    <row r="384" spans="1:15" ht="42.75" x14ac:dyDescent="0.2">
      <c r="A384" s="5" t="s">
        <v>1570</v>
      </c>
      <c r="B384" s="5" t="s">
        <v>1209</v>
      </c>
      <c r="C384" s="5" t="s">
        <v>1216</v>
      </c>
      <c r="D384" s="6" t="s">
        <v>1217</v>
      </c>
      <c r="E384" s="5" t="s">
        <v>2181</v>
      </c>
      <c r="F384" s="5" t="s">
        <v>1212</v>
      </c>
      <c r="G384" s="6" t="s">
        <v>1213</v>
      </c>
      <c r="H384" s="5" t="s">
        <v>299</v>
      </c>
      <c r="I384" s="5" t="s">
        <v>1210</v>
      </c>
      <c r="J384" s="6" t="s">
        <v>2182</v>
      </c>
      <c r="K384" s="7">
        <v>100000000</v>
      </c>
      <c r="L384" s="7">
        <v>100000000</v>
      </c>
      <c r="M384" s="7">
        <v>100000000</v>
      </c>
      <c r="N384" s="7">
        <v>100000000</v>
      </c>
      <c r="O384" s="7"/>
    </row>
    <row r="385" spans="1:15" ht="42.75" x14ac:dyDescent="0.2">
      <c r="A385" s="5" t="s">
        <v>1570</v>
      </c>
      <c r="B385" s="5" t="s">
        <v>1209</v>
      </c>
      <c r="C385" s="5" t="s">
        <v>1216</v>
      </c>
      <c r="D385" s="6" t="s">
        <v>1217</v>
      </c>
      <c r="E385" s="5" t="s">
        <v>2183</v>
      </c>
      <c r="F385" s="5" t="s">
        <v>1212</v>
      </c>
      <c r="G385" s="6" t="s">
        <v>1213</v>
      </c>
      <c r="H385" s="5" t="s">
        <v>299</v>
      </c>
      <c r="I385" s="5" t="s">
        <v>1210</v>
      </c>
      <c r="J385" s="6" t="s">
        <v>2182</v>
      </c>
      <c r="K385" s="7">
        <v>200000000</v>
      </c>
      <c r="L385" s="7">
        <v>200000000</v>
      </c>
      <c r="M385" s="7">
        <v>200000000</v>
      </c>
      <c r="N385" s="7">
        <v>200000000</v>
      </c>
      <c r="O385" s="7"/>
    </row>
    <row r="386" spans="1:15" ht="42.75" x14ac:dyDescent="0.2">
      <c r="A386" s="5" t="s">
        <v>1570</v>
      </c>
      <c r="B386" s="5" t="s">
        <v>1209</v>
      </c>
      <c r="C386" s="5" t="s">
        <v>1216</v>
      </c>
      <c r="D386" s="6" t="s">
        <v>1217</v>
      </c>
      <c r="E386" s="5" t="s">
        <v>2184</v>
      </c>
      <c r="F386" s="5" t="s">
        <v>1212</v>
      </c>
      <c r="G386" s="6" t="s">
        <v>1213</v>
      </c>
      <c r="H386" s="5" t="s">
        <v>299</v>
      </c>
      <c r="I386" s="5" t="s">
        <v>1210</v>
      </c>
      <c r="J386" s="6" t="s">
        <v>2185</v>
      </c>
      <c r="K386" s="7">
        <v>87500000</v>
      </c>
      <c r="L386" s="7">
        <v>19213707.75</v>
      </c>
      <c r="M386" s="7">
        <v>19213707.75</v>
      </c>
      <c r="N386" s="7">
        <v>19213707.75</v>
      </c>
      <c r="O386" s="7"/>
    </row>
    <row r="387" spans="1:15" ht="42.75" x14ac:dyDescent="0.2">
      <c r="A387" s="5" t="s">
        <v>1570</v>
      </c>
      <c r="B387" s="5" t="s">
        <v>1209</v>
      </c>
      <c r="C387" s="5" t="s">
        <v>430</v>
      </c>
      <c r="D387" s="6" t="s">
        <v>431</v>
      </c>
      <c r="E387" s="5" t="s">
        <v>2186</v>
      </c>
      <c r="F387" s="5" t="s">
        <v>1212</v>
      </c>
      <c r="G387" s="6" t="s">
        <v>1213</v>
      </c>
      <c r="H387" s="5" t="s">
        <v>299</v>
      </c>
      <c r="I387" s="5" t="s">
        <v>1210</v>
      </c>
      <c r="J387" s="6" t="s">
        <v>2187</v>
      </c>
      <c r="K387" s="7">
        <v>30000000</v>
      </c>
      <c r="L387" s="7">
        <v>30000000</v>
      </c>
      <c r="M387" s="7">
        <v>0</v>
      </c>
      <c r="N387" s="7">
        <v>0</v>
      </c>
      <c r="O387" s="7"/>
    </row>
    <row r="388" spans="1:15" ht="42.75" x14ac:dyDescent="0.2">
      <c r="A388" s="5" t="s">
        <v>1570</v>
      </c>
      <c r="B388" s="5" t="s">
        <v>1218</v>
      </c>
      <c r="C388" s="5" t="s">
        <v>50</v>
      </c>
      <c r="D388" s="6" t="s">
        <v>51</v>
      </c>
      <c r="E388" s="5" t="s">
        <v>1571</v>
      </c>
      <c r="F388" s="5" t="s">
        <v>1205</v>
      </c>
      <c r="G388" s="6" t="s">
        <v>1206</v>
      </c>
      <c r="H388" s="5" t="s">
        <v>299</v>
      </c>
      <c r="I388" s="5" t="s">
        <v>1219</v>
      </c>
      <c r="J388" s="6" t="s">
        <v>1572</v>
      </c>
      <c r="K388" s="7">
        <v>6858000</v>
      </c>
      <c r="L388" s="7">
        <v>6858000</v>
      </c>
      <c r="M388" s="7">
        <v>6858000</v>
      </c>
      <c r="N388" s="7">
        <v>6858000</v>
      </c>
      <c r="O388" s="7"/>
    </row>
    <row r="389" spans="1:15" ht="42.75" x14ac:dyDescent="0.2">
      <c r="A389" s="5" t="s">
        <v>1570</v>
      </c>
      <c r="B389" s="5" t="s">
        <v>1218</v>
      </c>
      <c r="C389" s="5" t="s">
        <v>50</v>
      </c>
      <c r="D389" s="6" t="s">
        <v>51</v>
      </c>
      <c r="E389" s="5" t="s">
        <v>2188</v>
      </c>
      <c r="F389" s="5" t="s">
        <v>1205</v>
      </c>
      <c r="G389" s="6" t="s">
        <v>1206</v>
      </c>
      <c r="H389" s="5" t="s">
        <v>299</v>
      </c>
      <c r="I389" s="5" t="s">
        <v>1219</v>
      </c>
      <c r="J389" s="6" t="s">
        <v>2189</v>
      </c>
      <c r="K389" s="7">
        <v>2120000</v>
      </c>
      <c r="L389" s="7">
        <v>2120000</v>
      </c>
      <c r="M389" s="7">
        <v>2120000</v>
      </c>
      <c r="N389" s="7">
        <v>2120000</v>
      </c>
      <c r="O389" s="7"/>
    </row>
    <row r="390" spans="1:15" ht="42.75" x14ac:dyDescent="0.2">
      <c r="A390" s="5" t="s">
        <v>1570</v>
      </c>
      <c r="B390" s="5" t="s">
        <v>1218</v>
      </c>
      <c r="C390" s="5" t="s">
        <v>50</v>
      </c>
      <c r="D390" s="6" t="s">
        <v>51</v>
      </c>
      <c r="E390" s="5" t="s">
        <v>2190</v>
      </c>
      <c r="F390" s="5" t="s">
        <v>1205</v>
      </c>
      <c r="G390" s="6" t="s">
        <v>1206</v>
      </c>
      <c r="H390" s="5" t="s">
        <v>299</v>
      </c>
      <c r="I390" s="5" t="s">
        <v>1219</v>
      </c>
      <c r="J390" s="6" t="s">
        <v>2191</v>
      </c>
      <c r="K390" s="7">
        <v>10600000</v>
      </c>
      <c r="L390" s="7">
        <v>10600000</v>
      </c>
      <c r="M390" s="7">
        <v>8480000</v>
      </c>
      <c r="N390" s="7">
        <v>8480000</v>
      </c>
      <c r="O390" s="7"/>
    </row>
    <row r="391" spans="1:15" ht="42.75" x14ac:dyDescent="0.2">
      <c r="A391" s="5" t="s">
        <v>1570</v>
      </c>
      <c r="B391" s="5" t="s">
        <v>1218</v>
      </c>
      <c r="C391" s="5" t="s">
        <v>50</v>
      </c>
      <c r="D391" s="6" t="s">
        <v>51</v>
      </c>
      <c r="E391" s="5" t="s">
        <v>2192</v>
      </c>
      <c r="F391" s="5" t="s">
        <v>1205</v>
      </c>
      <c r="G391" s="6" t="s">
        <v>1206</v>
      </c>
      <c r="H391" s="5" t="s">
        <v>299</v>
      </c>
      <c r="I391" s="5" t="s">
        <v>1219</v>
      </c>
      <c r="J391" s="6" t="s">
        <v>2191</v>
      </c>
      <c r="K391" s="7">
        <v>10600000</v>
      </c>
      <c r="L391" s="7">
        <v>10600000</v>
      </c>
      <c r="M391" s="7">
        <v>8480000</v>
      </c>
      <c r="N391" s="7">
        <v>8480000</v>
      </c>
      <c r="O391" s="7"/>
    </row>
    <row r="392" spans="1:15" ht="42.75" x14ac:dyDescent="0.2">
      <c r="A392" s="5" t="s">
        <v>1570</v>
      </c>
      <c r="B392" s="5" t="s">
        <v>1218</v>
      </c>
      <c r="C392" s="5" t="s">
        <v>50</v>
      </c>
      <c r="D392" s="6" t="s">
        <v>51</v>
      </c>
      <c r="E392" s="5" t="s">
        <v>1597</v>
      </c>
      <c r="F392" s="5" t="s">
        <v>1205</v>
      </c>
      <c r="G392" s="6" t="s">
        <v>1206</v>
      </c>
      <c r="H392" s="5" t="s">
        <v>299</v>
      </c>
      <c r="I392" s="5" t="s">
        <v>1219</v>
      </c>
      <c r="J392" s="6" t="s">
        <v>1598</v>
      </c>
      <c r="K392" s="7">
        <v>4929000</v>
      </c>
      <c r="L392" s="7">
        <v>4929000</v>
      </c>
      <c r="M392" s="7">
        <v>4917763</v>
      </c>
      <c r="N392" s="7">
        <v>4917763</v>
      </c>
      <c r="O392" s="7"/>
    </row>
    <row r="393" spans="1:15" ht="42.75" x14ac:dyDescent="0.2">
      <c r="A393" s="5" t="s">
        <v>1570</v>
      </c>
      <c r="B393" s="5" t="s">
        <v>1218</v>
      </c>
      <c r="C393" s="5" t="s">
        <v>50</v>
      </c>
      <c r="D393" s="6" t="s">
        <v>51</v>
      </c>
      <c r="E393" s="5" t="s">
        <v>1603</v>
      </c>
      <c r="F393" s="5" t="s">
        <v>1205</v>
      </c>
      <c r="G393" s="6" t="s">
        <v>1206</v>
      </c>
      <c r="H393" s="5" t="s">
        <v>299</v>
      </c>
      <c r="I393" s="5" t="s">
        <v>1219</v>
      </c>
      <c r="J393" s="6" t="s">
        <v>1572</v>
      </c>
      <c r="K393" s="7">
        <v>6858000</v>
      </c>
      <c r="L393" s="7">
        <v>0</v>
      </c>
      <c r="M393" s="7">
        <v>0</v>
      </c>
      <c r="N393" s="7">
        <v>0</v>
      </c>
      <c r="O393" s="7"/>
    </row>
    <row r="394" spans="1:15" ht="42.75" x14ac:dyDescent="0.2">
      <c r="A394" s="5" t="s">
        <v>1570</v>
      </c>
      <c r="B394" s="5" t="s">
        <v>1223</v>
      </c>
      <c r="C394" s="5" t="s">
        <v>50</v>
      </c>
      <c r="D394" s="6" t="s">
        <v>51</v>
      </c>
      <c r="E394" s="5" t="s">
        <v>2193</v>
      </c>
      <c r="F394" s="5" t="s">
        <v>1226</v>
      </c>
      <c r="G394" s="6" t="s">
        <v>1227</v>
      </c>
      <c r="H394" s="5" t="s">
        <v>299</v>
      </c>
      <c r="I394" s="5" t="s">
        <v>1224</v>
      </c>
      <c r="J394" s="6" t="s">
        <v>2194</v>
      </c>
      <c r="K394" s="7">
        <v>15450000</v>
      </c>
      <c r="L394" s="7">
        <v>15450000</v>
      </c>
      <c r="M394" s="7">
        <v>6450000</v>
      </c>
      <c r="N394" s="7">
        <v>6450000</v>
      </c>
      <c r="O394" s="7"/>
    </row>
    <row r="395" spans="1:15" ht="42.75" x14ac:dyDescent="0.2">
      <c r="A395" s="5" t="s">
        <v>1570</v>
      </c>
      <c r="B395" s="5" t="s">
        <v>1230</v>
      </c>
      <c r="C395" s="5" t="s">
        <v>50</v>
      </c>
      <c r="D395" s="6" t="s">
        <v>51</v>
      </c>
      <c r="E395" s="5" t="s">
        <v>2195</v>
      </c>
      <c r="F395" s="5" t="s">
        <v>1233</v>
      </c>
      <c r="G395" s="6" t="s">
        <v>1234</v>
      </c>
      <c r="H395" s="5" t="s">
        <v>299</v>
      </c>
      <c r="I395" s="5" t="s">
        <v>1231</v>
      </c>
      <c r="J395" s="6" t="s">
        <v>2196</v>
      </c>
      <c r="K395" s="7">
        <v>24000000</v>
      </c>
      <c r="L395" s="7">
        <v>9200000</v>
      </c>
      <c r="M395" s="7">
        <v>9200000</v>
      </c>
      <c r="N395" s="7">
        <v>9200000</v>
      </c>
      <c r="O395" s="7"/>
    </row>
    <row r="396" spans="1:15" ht="42.75" x14ac:dyDescent="0.2">
      <c r="A396" s="5" t="s">
        <v>1570</v>
      </c>
      <c r="B396" s="5" t="s">
        <v>1230</v>
      </c>
      <c r="C396" s="5" t="s">
        <v>50</v>
      </c>
      <c r="D396" s="6" t="s">
        <v>51</v>
      </c>
      <c r="E396" s="5" t="s">
        <v>2197</v>
      </c>
      <c r="F396" s="5" t="s">
        <v>1233</v>
      </c>
      <c r="G396" s="6" t="s">
        <v>1234</v>
      </c>
      <c r="H396" s="5" t="s">
        <v>299</v>
      </c>
      <c r="I396" s="5" t="s">
        <v>1231</v>
      </c>
      <c r="J396" s="6" t="s">
        <v>2198</v>
      </c>
      <c r="K396" s="7">
        <v>39858000</v>
      </c>
      <c r="L396" s="7">
        <v>39858000</v>
      </c>
      <c r="M396" s="7">
        <v>32893400</v>
      </c>
      <c r="N396" s="7">
        <v>32893400</v>
      </c>
      <c r="O396" s="7"/>
    </row>
    <row r="397" spans="1:15" ht="42.75" x14ac:dyDescent="0.2">
      <c r="A397" s="5" t="s">
        <v>1570</v>
      </c>
      <c r="B397" s="5" t="s">
        <v>1230</v>
      </c>
      <c r="C397" s="5" t="s">
        <v>50</v>
      </c>
      <c r="D397" s="6" t="s">
        <v>51</v>
      </c>
      <c r="E397" s="5" t="s">
        <v>2199</v>
      </c>
      <c r="F397" s="5" t="s">
        <v>1233</v>
      </c>
      <c r="G397" s="6" t="s">
        <v>1234</v>
      </c>
      <c r="H397" s="5" t="s">
        <v>299</v>
      </c>
      <c r="I397" s="5" t="s">
        <v>1231</v>
      </c>
      <c r="J397" s="6" t="s">
        <v>2200</v>
      </c>
      <c r="K397" s="7">
        <v>19929000</v>
      </c>
      <c r="L397" s="7">
        <v>19929000</v>
      </c>
      <c r="M397" s="7">
        <v>0</v>
      </c>
      <c r="N397" s="7">
        <v>0</v>
      </c>
      <c r="O397" s="7"/>
    </row>
    <row r="398" spans="1:15" ht="42.75" x14ac:dyDescent="0.2">
      <c r="A398" s="5" t="s">
        <v>1570</v>
      </c>
      <c r="B398" s="5" t="s">
        <v>1230</v>
      </c>
      <c r="C398" s="5" t="s">
        <v>50</v>
      </c>
      <c r="D398" s="6" t="s">
        <v>51</v>
      </c>
      <c r="E398" s="5" t="s">
        <v>2201</v>
      </c>
      <c r="F398" s="5" t="s">
        <v>1233</v>
      </c>
      <c r="G398" s="6" t="s">
        <v>1234</v>
      </c>
      <c r="H398" s="5" t="s">
        <v>299</v>
      </c>
      <c r="I398" s="5" t="s">
        <v>1231</v>
      </c>
      <c r="J398" s="6" t="s">
        <v>2202</v>
      </c>
      <c r="K398" s="7">
        <v>20405000</v>
      </c>
      <c r="L398" s="7">
        <v>0</v>
      </c>
      <c r="M398" s="7">
        <v>0</v>
      </c>
      <c r="N398" s="7">
        <v>0</v>
      </c>
      <c r="O398" s="7"/>
    </row>
    <row r="399" spans="1:15" ht="42.75" x14ac:dyDescent="0.2">
      <c r="A399" s="5" t="s">
        <v>1570</v>
      </c>
      <c r="B399" s="5" t="s">
        <v>1243</v>
      </c>
      <c r="C399" s="5" t="s">
        <v>430</v>
      </c>
      <c r="D399" s="6" t="s">
        <v>431</v>
      </c>
      <c r="E399" s="5" t="s">
        <v>2203</v>
      </c>
      <c r="F399" s="5" t="s">
        <v>1250</v>
      </c>
      <c r="G399" s="6" t="s">
        <v>1251</v>
      </c>
      <c r="H399" s="5" t="s">
        <v>1244</v>
      </c>
      <c r="I399" s="5" t="s">
        <v>1248</v>
      </c>
      <c r="J399" s="6" t="s">
        <v>2204</v>
      </c>
      <c r="K399" s="7">
        <v>16112000</v>
      </c>
      <c r="L399" s="7">
        <v>16112000</v>
      </c>
      <c r="M399" s="7">
        <v>16112000</v>
      </c>
      <c r="N399" s="7">
        <v>16112000</v>
      </c>
      <c r="O399" s="7"/>
    </row>
    <row r="400" spans="1:15" ht="42.75" x14ac:dyDescent="0.2">
      <c r="A400" s="5" t="s">
        <v>1570</v>
      </c>
      <c r="B400" s="5" t="s">
        <v>1262</v>
      </c>
      <c r="C400" s="5" t="s">
        <v>1263</v>
      </c>
      <c r="D400" s="6" t="s">
        <v>1264</v>
      </c>
      <c r="E400" s="5" t="s">
        <v>2205</v>
      </c>
      <c r="F400" s="5" t="s">
        <v>1269</v>
      </c>
      <c r="G400" s="6" t="s">
        <v>1270</v>
      </c>
      <c r="H400" s="5" t="s">
        <v>1244</v>
      </c>
      <c r="I400" s="5" t="s">
        <v>1267</v>
      </c>
      <c r="J400" s="6" t="s">
        <v>2206</v>
      </c>
      <c r="K400" s="7">
        <v>20090000</v>
      </c>
      <c r="L400" s="7">
        <v>20090000</v>
      </c>
      <c r="M400" s="7">
        <v>15990000</v>
      </c>
      <c r="N400" s="7">
        <v>15990000</v>
      </c>
      <c r="O400" s="7"/>
    </row>
    <row r="401" spans="1:15" ht="57" x14ac:dyDescent="0.2">
      <c r="A401" s="5" t="s">
        <v>1570</v>
      </c>
      <c r="B401" s="5" t="s">
        <v>1273</v>
      </c>
      <c r="C401" s="5" t="s">
        <v>1263</v>
      </c>
      <c r="D401" s="6" t="s">
        <v>1264</v>
      </c>
      <c r="E401" s="5" t="s">
        <v>2207</v>
      </c>
      <c r="F401" s="5" t="s">
        <v>1276</v>
      </c>
      <c r="G401" s="6" t="s">
        <v>1277</v>
      </c>
      <c r="H401" s="5" t="s">
        <v>1244</v>
      </c>
      <c r="I401" s="5" t="s">
        <v>1274</v>
      </c>
      <c r="J401" s="6" t="s">
        <v>2208</v>
      </c>
      <c r="K401" s="7">
        <v>238000000</v>
      </c>
      <c r="L401" s="7">
        <v>238000000</v>
      </c>
      <c r="M401" s="7">
        <v>222029331.66999999</v>
      </c>
      <c r="N401" s="7">
        <v>222029331.66999999</v>
      </c>
      <c r="O401" s="7"/>
    </row>
    <row r="402" spans="1:15" ht="42.75" x14ac:dyDescent="0.2">
      <c r="A402" s="5" t="s">
        <v>1570</v>
      </c>
      <c r="B402" s="5" t="s">
        <v>1280</v>
      </c>
      <c r="C402" s="5" t="s">
        <v>1263</v>
      </c>
      <c r="D402" s="6" t="s">
        <v>1264</v>
      </c>
      <c r="E402" s="5" t="s">
        <v>2209</v>
      </c>
      <c r="F402" s="5" t="s">
        <v>1283</v>
      </c>
      <c r="G402" s="6" t="s">
        <v>1284</v>
      </c>
      <c r="H402" s="5" t="s">
        <v>1244</v>
      </c>
      <c r="I402" s="5" t="s">
        <v>1281</v>
      </c>
      <c r="J402" s="6" t="s">
        <v>2210</v>
      </c>
      <c r="K402" s="7">
        <v>11193600</v>
      </c>
      <c r="L402" s="7">
        <v>11193600</v>
      </c>
      <c r="M402" s="7">
        <v>8861600</v>
      </c>
      <c r="N402" s="7">
        <v>8861600</v>
      </c>
      <c r="O402" s="7"/>
    </row>
    <row r="403" spans="1:15" ht="57" x14ac:dyDescent="0.2">
      <c r="A403" s="5" t="s">
        <v>1570</v>
      </c>
      <c r="B403" s="5" t="s">
        <v>1287</v>
      </c>
      <c r="C403" s="5" t="s">
        <v>1263</v>
      </c>
      <c r="D403" s="6" t="s">
        <v>1264</v>
      </c>
      <c r="E403" s="5" t="s">
        <v>2207</v>
      </c>
      <c r="F403" s="5" t="s">
        <v>1292</v>
      </c>
      <c r="G403" s="6" t="s">
        <v>1293</v>
      </c>
      <c r="H403" s="5" t="s">
        <v>1244</v>
      </c>
      <c r="I403" s="5" t="s">
        <v>1290</v>
      </c>
      <c r="J403" s="6" t="s">
        <v>2208</v>
      </c>
      <c r="K403" s="7">
        <v>300000000</v>
      </c>
      <c r="L403" s="7">
        <v>300000000</v>
      </c>
      <c r="M403" s="7">
        <v>300000000</v>
      </c>
      <c r="N403" s="7">
        <v>300000000</v>
      </c>
      <c r="O403" s="7"/>
    </row>
    <row r="404" spans="1:15" ht="57" x14ac:dyDescent="0.2">
      <c r="A404" s="5" t="s">
        <v>1570</v>
      </c>
      <c r="B404" s="5" t="s">
        <v>1296</v>
      </c>
      <c r="C404" s="5" t="s">
        <v>1263</v>
      </c>
      <c r="D404" s="6" t="s">
        <v>1264</v>
      </c>
      <c r="E404" s="5" t="s">
        <v>2207</v>
      </c>
      <c r="F404" s="5" t="s">
        <v>1292</v>
      </c>
      <c r="G404" s="6" t="s">
        <v>1293</v>
      </c>
      <c r="H404" s="5" t="s">
        <v>1244</v>
      </c>
      <c r="I404" s="5" t="s">
        <v>1297</v>
      </c>
      <c r="J404" s="6" t="s">
        <v>2208</v>
      </c>
      <c r="K404" s="7">
        <v>138667132</v>
      </c>
      <c r="L404" s="7">
        <v>138667132</v>
      </c>
      <c r="M404" s="7">
        <v>138667132</v>
      </c>
      <c r="N404" s="7">
        <v>138667132</v>
      </c>
      <c r="O404" s="7"/>
    </row>
    <row r="405" spans="1:15" ht="57" x14ac:dyDescent="0.2">
      <c r="A405" s="5" t="s">
        <v>1570</v>
      </c>
      <c r="B405" s="5" t="s">
        <v>1301</v>
      </c>
      <c r="C405" s="5" t="s">
        <v>50</v>
      </c>
      <c r="D405" s="6" t="s">
        <v>51</v>
      </c>
      <c r="E405" s="5" t="s">
        <v>2211</v>
      </c>
      <c r="F405" s="5" t="s">
        <v>1292</v>
      </c>
      <c r="G405" s="6" t="s">
        <v>1293</v>
      </c>
      <c r="H405" s="5" t="s">
        <v>1244</v>
      </c>
      <c r="I405" s="5" t="s">
        <v>1297</v>
      </c>
      <c r="J405" s="6" t="s">
        <v>2212</v>
      </c>
      <c r="K405" s="7">
        <v>30000000</v>
      </c>
      <c r="L405" s="7">
        <v>10518478</v>
      </c>
      <c r="M405" s="7">
        <v>10518478</v>
      </c>
      <c r="N405" s="7">
        <v>10518478</v>
      </c>
      <c r="O405" s="7"/>
    </row>
    <row r="406" spans="1:15" ht="57" x14ac:dyDescent="0.2">
      <c r="A406" s="5" t="s">
        <v>1570</v>
      </c>
      <c r="B406" s="5" t="s">
        <v>1301</v>
      </c>
      <c r="C406" s="5" t="s">
        <v>50</v>
      </c>
      <c r="D406" s="6" t="s">
        <v>51</v>
      </c>
      <c r="E406" s="5" t="s">
        <v>2213</v>
      </c>
      <c r="F406" s="5" t="s">
        <v>1292</v>
      </c>
      <c r="G406" s="6" t="s">
        <v>1293</v>
      </c>
      <c r="H406" s="5" t="s">
        <v>1244</v>
      </c>
      <c r="I406" s="5" t="s">
        <v>1297</v>
      </c>
      <c r="J406" s="6" t="s">
        <v>2214</v>
      </c>
      <c r="K406" s="7">
        <v>908452038.44000006</v>
      </c>
      <c r="L406" s="7">
        <v>908452038.44000006</v>
      </c>
      <c r="M406" s="7">
        <v>908452038.44000006</v>
      </c>
      <c r="N406" s="7">
        <v>908452038.44000006</v>
      </c>
      <c r="O406" s="7"/>
    </row>
    <row r="407" spans="1:15" ht="57" x14ac:dyDescent="0.2">
      <c r="A407" s="5" t="s">
        <v>1570</v>
      </c>
      <c r="B407" s="5" t="s">
        <v>1301</v>
      </c>
      <c r="C407" s="5" t="s">
        <v>50</v>
      </c>
      <c r="D407" s="6" t="s">
        <v>51</v>
      </c>
      <c r="E407" s="5" t="s">
        <v>2215</v>
      </c>
      <c r="F407" s="5" t="s">
        <v>1292</v>
      </c>
      <c r="G407" s="6" t="s">
        <v>1293</v>
      </c>
      <c r="H407" s="5" t="s">
        <v>1244</v>
      </c>
      <c r="I407" s="5" t="s">
        <v>1297</v>
      </c>
      <c r="J407" s="6" t="s">
        <v>2214</v>
      </c>
      <c r="K407" s="7">
        <v>100000000</v>
      </c>
      <c r="L407" s="7">
        <v>84499830.849999994</v>
      </c>
      <c r="M407" s="7">
        <v>84499830.849999994</v>
      </c>
      <c r="N407" s="7">
        <v>84499830.849999994</v>
      </c>
      <c r="O407" s="7"/>
    </row>
    <row r="408" spans="1:15" ht="57" x14ac:dyDescent="0.2">
      <c r="A408" s="5" t="s">
        <v>1570</v>
      </c>
      <c r="B408" s="5" t="s">
        <v>1305</v>
      </c>
      <c r="C408" s="5" t="s">
        <v>1263</v>
      </c>
      <c r="D408" s="6" t="s">
        <v>1264</v>
      </c>
      <c r="E408" s="5" t="s">
        <v>2216</v>
      </c>
      <c r="F408" s="5" t="s">
        <v>1310</v>
      </c>
      <c r="G408" s="6" t="s">
        <v>1311</v>
      </c>
      <c r="H408" s="5" t="s">
        <v>1244</v>
      </c>
      <c r="I408" s="5" t="s">
        <v>1308</v>
      </c>
      <c r="J408" s="6" t="s">
        <v>2217</v>
      </c>
      <c r="K408" s="7">
        <v>20634667</v>
      </c>
      <c r="L408" s="7">
        <v>20634667</v>
      </c>
      <c r="M408" s="7">
        <v>16394667</v>
      </c>
      <c r="N408" s="7">
        <v>16394667</v>
      </c>
      <c r="O408" s="7"/>
    </row>
    <row r="409" spans="1:15" ht="57" x14ac:dyDescent="0.2">
      <c r="A409" s="5" t="s">
        <v>1570</v>
      </c>
      <c r="B409" s="5" t="s">
        <v>1305</v>
      </c>
      <c r="C409" s="5" t="s">
        <v>1263</v>
      </c>
      <c r="D409" s="6" t="s">
        <v>1264</v>
      </c>
      <c r="E409" s="5" t="s">
        <v>2218</v>
      </c>
      <c r="F409" s="5" t="s">
        <v>1310</v>
      </c>
      <c r="G409" s="6" t="s">
        <v>1311</v>
      </c>
      <c r="H409" s="5" t="s">
        <v>1244</v>
      </c>
      <c r="I409" s="5" t="s">
        <v>1308</v>
      </c>
      <c r="J409" s="6" t="s">
        <v>2219</v>
      </c>
      <c r="K409" s="7">
        <v>9752000</v>
      </c>
      <c r="L409" s="7">
        <v>9752000</v>
      </c>
      <c r="M409" s="7">
        <v>7314000</v>
      </c>
      <c r="N409" s="7">
        <v>7314000</v>
      </c>
      <c r="O409" s="7"/>
    </row>
    <row r="410" spans="1:15" ht="42.75" x14ac:dyDescent="0.2">
      <c r="A410" s="5" t="s">
        <v>1570</v>
      </c>
      <c r="B410" s="5" t="s">
        <v>1314</v>
      </c>
      <c r="C410" s="5" t="s">
        <v>1263</v>
      </c>
      <c r="D410" s="6" t="s">
        <v>1264</v>
      </c>
      <c r="E410" s="5" t="s">
        <v>2220</v>
      </c>
      <c r="F410" s="5" t="s">
        <v>1319</v>
      </c>
      <c r="G410" s="6" t="s">
        <v>1320</v>
      </c>
      <c r="H410" s="5" t="s">
        <v>1244</v>
      </c>
      <c r="I410" s="5" t="s">
        <v>1317</v>
      </c>
      <c r="J410" s="6" t="s">
        <v>2221</v>
      </c>
      <c r="K410" s="7">
        <v>3088800</v>
      </c>
      <c r="L410" s="7">
        <v>3088800</v>
      </c>
      <c r="M410" s="7">
        <v>3088800</v>
      </c>
      <c r="N410" s="7">
        <v>3088800</v>
      </c>
      <c r="O410" s="7"/>
    </row>
    <row r="411" spans="1:15" ht="42.75" x14ac:dyDescent="0.2">
      <c r="A411" s="5" t="s">
        <v>1570</v>
      </c>
      <c r="B411" s="5" t="s">
        <v>1314</v>
      </c>
      <c r="C411" s="5" t="s">
        <v>1263</v>
      </c>
      <c r="D411" s="6" t="s">
        <v>1264</v>
      </c>
      <c r="E411" s="5" t="s">
        <v>2222</v>
      </c>
      <c r="F411" s="5" t="s">
        <v>1319</v>
      </c>
      <c r="G411" s="6" t="s">
        <v>1320</v>
      </c>
      <c r="H411" s="5" t="s">
        <v>1244</v>
      </c>
      <c r="I411" s="5" t="s">
        <v>1317</v>
      </c>
      <c r="J411" s="6" t="s">
        <v>2223</v>
      </c>
      <c r="K411" s="7">
        <v>9752000</v>
      </c>
      <c r="L411" s="7">
        <v>9752000</v>
      </c>
      <c r="M411" s="7">
        <v>7314000</v>
      </c>
      <c r="N411" s="7">
        <v>7314000</v>
      </c>
      <c r="O411" s="7"/>
    </row>
    <row r="412" spans="1:15" ht="42.75" x14ac:dyDescent="0.2">
      <c r="A412" s="5" t="s">
        <v>1570</v>
      </c>
      <c r="B412" s="5" t="s">
        <v>1314</v>
      </c>
      <c r="C412" s="5" t="s">
        <v>1263</v>
      </c>
      <c r="D412" s="6" t="s">
        <v>1264</v>
      </c>
      <c r="E412" s="5" t="s">
        <v>2224</v>
      </c>
      <c r="F412" s="5" t="s">
        <v>1319</v>
      </c>
      <c r="G412" s="6" t="s">
        <v>1320</v>
      </c>
      <c r="H412" s="5" t="s">
        <v>1244</v>
      </c>
      <c r="I412" s="5" t="s">
        <v>1317</v>
      </c>
      <c r="J412" s="6" t="s">
        <v>2223</v>
      </c>
      <c r="K412" s="7">
        <v>14444267</v>
      </c>
      <c r="L412" s="7">
        <v>14444267</v>
      </c>
      <c r="M412" s="7">
        <v>11476267</v>
      </c>
      <c r="N412" s="7">
        <v>11476267</v>
      </c>
      <c r="O412" s="7"/>
    </row>
    <row r="413" spans="1:15" ht="42.75" x14ac:dyDescent="0.2">
      <c r="A413" s="5" t="s">
        <v>1570</v>
      </c>
      <c r="B413" s="5" t="s">
        <v>1314</v>
      </c>
      <c r="C413" s="5" t="s">
        <v>1263</v>
      </c>
      <c r="D413" s="6" t="s">
        <v>1264</v>
      </c>
      <c r="E413" s="5" t="s">
        <v>2225</v>
      </c>
      <c r="F413" s="5" t="s">
        <v>1319</v>
      </c>
      <c r="G413" s="6" t="s">
        <v>1320</v>
      </c>
      <c r="H413" s="5" t="s">
        <v>1244</v>
      </c>
      <c r="I413" s="5" t="s">
        <v>1317</v>
      </c>
      <c r="J413" s="6" t="s">
        <v>2226</v>
      </c>
      <c r="K413" s="7">
        <v>4155200</v>
      </c>
      <c r="L413" s="7">
        <v>4155200</v>
      </c>
      <c r="M413" s="7">
        <v>1187200</v>
      </c>
      <c r="N413" s="7">
        <v>1187200</v>
      </c>
      <c r="O413" s="7"/>
    </row>
    <row r="414" spans="1:15" ht="42.75" x14ac:dyDescent="0.2">
      <c r="A414" s="5" t="s">
        <v>1570</v>
      </c>
      <c r="B414" s="5" t="s">
        <v>1323</v>
      </c>
      <c r="C414" s="5" t="s">
        <v>1263</v>
      </c>
      <c r="D414" s="6" t="s">
        <v>1264</v>
      </c>
      <c r="E414" s="5" t="s">
        <v>2220</v>
      </c>
      <c r="F414" s="5" t="s">
        <v>1319</v>
      </c>
      <c r="G414" s="6" t="s">
        <v>1320</v>
      </c>
      <c r="H414" s="5" t="s">
        <v>1244</v>
      </c>
      <c r="I414" s="5" t="s">
        <v>1324</v>
      </c>
      <c r="J414" s="6" t="s">
        <v>2221</v>
      </c>
      <c r="K414" s="7">
        <v>0</v>
      </c>
      <c r="L414" s="7">
        <v>0</v>
      </c>
      <c r="M414" s="7">
        <v>0</v>
      </c>
      <c r="N414" s="7">
        <v>0</v>
      </c>
      <c r="O414" s="7"/>
    </row>
    <row r="415" spans="1:15" ht="57" x14ac:dyDescent="0.2">
      <c r="A415" s="5" t="s">
        <v>1570</v>
      </c>
      <c r="B415" s="5" t="s">
        <v>1335</v>
      </c>
      <c r="C415" s="5" t="s">
        <v>430</v>
      </c>
      <c r="D415" s="6" t="s">
        <v>431</v>
      </c>
      <c r="E415" s="5" t="s">
        <v>2227</v>
      </c>
      <c r="F415" s="5" t="s">
        <v>1338</v>
      </c>
      <c r="G415" s="6" t="s">
        <v>1339</v>
      </c>
      <c r="H415" s="5" t="s">
        <v>299</v>
      </c>
      <c r="I415" s="5" t="s">
        <v>1336</v>
      </c>
      <c r="J415" s="6" t="s">
        <v>2228</v>
      </c>
      <c r="K415" s="7">
        <v>11946200</v>
      </c>
      <c r="L415" s="7">
        <v>11946200</v>
      </c>
      <c r="M415" s="7">
        <v>9508200</v>
      </c>
      <c r="N415" s="7">
        <v>9508200</v>
      </c>
      <c r="O415" s="7"/>
    </row>
    <row r="416" spans="1:15" ht="57" x14ac:dyDescent="0.2">
      <c r="A416" s="5" t="s">
        <v>1570</v>
      </c>
      <c r="B416" s="5" t="s">
        <v>1335</v>
      </c>
      <c r="C416" s="5" t="s">
        <v>430</v>
      </c>
      <c r="D416" s="6" t="s">
        <v>431</v>
      </c>
      <c r="E416" s="5" t="s">
        <v>2229</v>
      </c>
      <c r="F416" s="5" t="s">
        <v>1338</v>
      </c>
      <c r="G416" s="6" t="s">
        <v>1339</v>
      </c>
      <c r="H416" s="5" t="s">
        <v>299</v>
      </c>
      <c r="I416" s="5" t="s">
        <v>1336</v>
      </c>
      <c r="J416" s="6" t="s">
        <v>2230</v>
      </c>
      <c r="K416" s="7">
        <v>11783667</v>
      </c>
      <c r="L416" s="7">
        <v>11783667</v>
      </c>
      <c r="M416" s="7">
        <v>9345667</v>
      </c>
      <c r="N416" s="7">
        <v>9345667</v>
      </c>
      <c r="O416" s="7"/>
    </row>
    <row r="417" spans="1:15" ht="57" x14ac:dyDescent="0.2">
      <c r="A417" s="5" t="s">
        <v>1570</v>
      </c>
      <c r="B417" s="5" t="s">
        <v>1335</v>
      </c>
      <c r="C417" s="5" t="s">
        <v>430</v>
      </c>
      <c r="D417" s="6" t="s">
        <v>431</v>
      </c>
      <c r="E417" s="5" t="s">
        <v>2231</v>
      </c>
      <c r="F417" s="5" t="s">
        <v>1338</v>
      </c>
      <c r="G417" s="6" t="s">
        <v>1339</v>
      </c>
      <c r="H417" s="5" t="s">
        <v>299</v>
      </c>
      <c r="I417" s="5" t="s">
        <v>1336</v>
      </c>
      <c r="J417" s="6" t="s">
        <v>2232</v>
      </c>
      <c r="K417" s="7">
        <v>15582000</v>
      </c>
      <c r="L417" s="7">
        <v>15582000</v>
      </c>
      <c r="M417" s="7">
        <v>12402000</v>
      </c>
      <c r="N417" s="7">
        <v>12402000</v>
      </c>
      <c r="O417" s="7"/>
    </row>
    <row r="418" spans="1:15" ht="57" x14ac:dyDescent="0.2">
      <c r="A418" s="5" t="s">
        <v>1570</v>
      </c>
      <c r="B418" s="5" t="s">
        <v>1335</v>
      </c>
      <c r="C418" s="5" t="s">
        <v>430</v>
      </c>
      <c r="D418" s="6" t="s">
        <v>431</v>
      </c>
      <c r="E418" s="5" t="s">
        <v>2233</v>
      </c>
      <c r="F418" s="5" t="s">
        <v>1338</v>
      </c>
      <c r="G418" s="6" t="s">
        <v>1339</v>
      </c>
      <c r="H418" s="5" t="s">
        <v>299</v>
      </c>
      <c r="I418" s="5" t="s">
        <v>1336</v>
      </c>
      <c r="J418" s="6" t="s">
        <v>2234</v>
      </c>
      <c r="K418" s="7">
        <v>18055333</v>
      </c>
      <c r="L418" s="7">
        <v>18055333</v>
      </c>
      <c r="M418" s="7">
        <v>14345333</v>
      </c>
      <c r="N418" s="7">
        <v>14345333</v>
      </c>
      <c r="O418" s="7"/>
    </row>
    <row r="419" spans="1:15" ht="57" x14ac:dyDescent="0.2">
      <c r="A419" s="5" t="s">
        <v>1570</v>
      </c>
      <c r="B419" s="5" t="s">
        <v>1335</v>
      </c>
      <c r="C419" s="5" t="s">
        <v>430</v>
      </c>
      <c r="D419" s="6" t="s">
        <v>431</v>
      </c>
      <c r="E419" s="5" t="s">
        <v>2235</v>
      </c>
      <c r="F419" s="5" t="s">
        <v>1338</v>
      </c>
      <c r="G419" s="6" t="s">
        <v>1339</v>
      </c>
      <c r="H419" s="5" t="s">
        <v>299</v>
      </c>
      <c r="I419" s="5" t="s">
        <v>1336</v>
      </c>
      <c r="J419" s="6" t="s">
        <v>2234</v>
      </c>
      <c r="K419" s="7">
        <v>4823000</v>
      </c>
      <c r="L419" s="7">
        <v>4823000</v>
      </c>
      <c r="M419" s="7">
        <v>1113000</v>
      </c>
      <c r="N419" s="7">
        <v>1113000</v>
      </c>
      <c r="O419" s="7"/>
    </row>
    <row r="420" spans="1:15" ht="57" x14ac:dyDescent="0.2">
      <c r="A420" s="5" t="s">
        <v>1570</v>
      </c>
      <c r="B420" s="5" t="s">
        <v>1335</v>
      </c>
      <c r="C420" s="5" t="s">
        <v>430</v>
      </c>
      <c r="D420" s="6" t="s">
        <v>431</v>
      </c>
      <c r="E420" s="5" t="s">
        <v>2236</v>
      </c>
      <c r="F420" s="5" t="s">
        <v>1338</v>
      </c>
      <c r="G420" s="6" t="s">
        <v>1339</v>
      </c>
      <c r="H420" s="5" t="s">
        <v>299</v>
      </c>
      <c r="I420" s="5" t="s">
        <v>1336</v>
      </c>
      <c r="J420" s="6" t="s">
        <v>2237</v>
      </c>
      <c r="K420" s="7">
        <v>99337151</v>
      </c>
      <c r="L420" s="7">
        <v>0</v>
      </c>
      <c r="M420" s="7">
        <v>0</v>
      </c>
      <c r="N420" s="7">
        <v>0</v>
      </c>
      <c r="O420" s="7"/>
    </row>
    <row r="421" spans="1:15" ht="57" x14ac:dyDescent="0.2">
      <c r="A421" s="5" t="s">
        <v>1570</v>
      </c>
      <c r="B421" s="5" t="s">
        <v>1335</v>
      </c>
      <c r="C421" s="5" t="s">
        <v>430</v>
      </c>
      <c r="D421" s="6" t="s">
        <v>431</v>
      </c>
      <c r="E421" s="5" t="s">
        <v>2238</v>
      </c>
      <c r="F421" s="5" t="s">
        <v>1338</v>
      </c>
      <c r="G421" s="6" t="s">
        <v>1339</v>
      </c>
      <c r="H421" s="5" t="s">
        <v>299</v>
      </c>
      <c r="I421" s="5" t="s">
        <v>1336</v>
      </c>
      <c r="J421" s="6" t="s">
        <v>2239</v>
      </c>
      <c r="K421" s="7">
        <v>31716240</v>
      </c>
      <c r="L421" s="7">
        <v>31716240</v>
      </c>
      <c r="M421" s="7">
        <v>29230420.800000001</v>
      </c>
      <c r="N421" s="7">
        <v>29230420.800000001</v>
      </c>
      <c r="O421" s="7"/>
    </row>
    <row r="422" spans="1:15" ht="42.75" x14ac:dyDescent="0.2">
      <c r="A422" s="5" t="s">
        <v>2240</v>
      </c>
      <c r="B422" s="5" t="s">
        <v>1441</v>
      </c>
      <c r="C422" s="5" t="s">
        <v>1442</v>
      </c>
      <c r="D422" s="6" t="s">
        <v>1443</v>
      </c>
      <c r="E422" s="5" t="s">
        <v>2241</v>
      </c>
      <c r="F422" s="5" t="s">
        <v>1450</v>
      </c>
      <c r="G422" s="6" t="s">
        <v>1451</v>
      </c>
      <c r="H422" s="5" t="s">
        <v>1444</v>
      </c>
      <c r="I422" s="5" t="s">
        <v>1448</v>
      </c>
      <c r="J422" s="6" t="s">
        <v>2242</v>
      </c>
      <c r="K422" s="7">
        <v>23583169948</v>
      </c>
      <c r="L422" s="7">
        <v>12508268086</v>
      </c>
      <c r="M422" s="7">
        <v>12508268086</v>
      </c>
      <c r="N422" s="7">
        <v>12508268086</v>
      </c>
      <c r="O422" s="7"/>
    </row>
    <row r="423" spans="1:15" ht="42.75" x14ac:dyDescent="0.2">
      <c r="A423" s="5" t="s">
        <v>2240</v>
      </c>
      <c r="B423" s="5" t="s">
        <v>1441</v>
      </c>
      <c r="C423" s="5" t="s">
        <v>1442</v>
      </c>
      <c r="D423" s="6" t="s">
        <v>1443</v>
      </c>
      <c r="E423" s="5" t="s">
        <v>2243</v>
      </c>
      <c r="F423" s="5" t="s">
        <v>1450</v>
      </c>
      <c r="G423" s="6" t="s">
        <v>1451</v>
      </c>
      <c r="H423" s="5" t="s">
        <v>1444</v>
      </c>
      <c r="I423" s="5" t="s">
        <v>1448</v>
      </c>
      <c r="J423" s="6" t="s">
        <v>2244</v>
      </c>
      <c r="K423" s="7">
        <v>2249324184</v>
      </c>
      <c r="L423" s="7">
        <v>0</v>
      </c>
      <c r="M423" s="7">
        <v>0</v>
      </c>
      <c r="N423" s="7">
        <v>0</v>
      </c>
      <c r="O423" s="7"/>
    </row>
    <row r="424" spans="1:15" ht="57" x14ac:dyDescent="0.2">
      <c r="A424" s="5" t="s">
        <v>2240</v>
      </c>
      <c r="B424" s="5" t="s">
        <v>1457</v>
      </c>
      <c r="C424" s="5" t="s">
        <v>1458</v>
      </c>
      <c r="D424" s="6" t="s">
        <v>1459</v>
      </c>
      <c r="E424" s="5" t="s">
        <v>2241</v>
      </c>
      <c r="F424" s="5" t="s">
        <v>1450</v>
      </c>
      <c r="G424" s="6" t="s">
        <v>1451</v>
      </c>
      <c r="H424" s="5" t="s">
        <v>1444</v>
      </c>
      <c r="I424" s="5" t="s">
        <v>1448</v>
      </c>
      <c r="J424" s="6" t="s">
        <v>2242</v>
      </c>
      <c r="K424" s="7">
        <v>7689791737.9099998</v>
      </c>
      <c r="L424" s="7">
        <v>3784978661.75</v>
      </c>
      <c r="M424" s="7">
        <v>3784978661.75</v>
      </c>
      <c r="N424" s="7">
        <v>3784978661.75</v>
      </c>
      <c r="O424" s="7"/>
    </row>
    <row r="425" spans="1:15" ht="57" x14ac:dyDescent="0.2">
      <c r="A425" s="5" t="s">
        <v>2240</v>
      </c>
      <c r="B425" s="5" t="s">
        <v>1461</v>
      </c>
      <c r="C425" s="5" t="s">
        <v>1462</v>
      </c>
      <c r="D425" s="6" t="s">
        <v>1463</v>
      </c>
      <c r="E425" s="5" t="s">
        <v>2241</v>
      </c>
      <c r="F425" s="5" t="s">
        <v>1450</v>
      </c>
      <c r="G425" s="6" t="s">
        <v>1451</v>
      </c>
      <c r="H425" s="5" t="s">
        <v>1444</v>
      </c>
      <c r="I425" s="5" t="s">
        <v>1448</v>
      </c>
      <c r="J425" s="6" t="s">
        <v>2242</v>
      </c>
      <c r="K425" s="7">
        <v>32725197803.060001</v>
      </c>
      <c r="L425" s="7">
        <v>16737801809.879999</v>
      </c>
      <c r="M425" s="7">
        <v>16737801809.879999</v>
      </c>
      <c r="N425" s="7">
        <v>16737801809.879999</v>
      </c>
      <c r="O425" s="7"/>
    </row>
    <row r="426" spans="1:15" ht="57" x14ac:dyDescent="0.2">
      <c r="A426" s="5" t="s">
        <v>2240</v>
      </c>
      <c r="B426" s="5" t="s">
        <v>1465</v>
      </c>
      <c r="C426" s="5" t="s">
        <v>1458</v>
      </c>
      <c r="D426" s="6" t="s">
        <v>1459</v>
      </c>
      <c r="E426" s="5" t="s">
        <v>2241</v>
      </c>
      <c r="F426" s="5" t="s">
        <v>1450</v>
      </c>
      <c r="G426" s="6" t="s">
        <v>1451</v>
      </c>
      <c r="H426" s="5" t="s">
        <v>1444</v>
      </c>
      <c r="I426" s="5" t="s">
        <v>1448</v>
      </c>
      <c r="J426" s="6" t="s">
        <v>2242</v>
      </c>
      <c r="K426" s="7">
        <v>269938724.66000003</v>
      </c>
      <c r="L426" s="7">
        <v>134447179.68000001</v>
      </c>
      <c r="M426" s="7">
        <v>134447179.68000001</v>
      </c>
      <c r="N426" s="7">
        <v>134447179.68000001</v>
      </c>
      <c r="O426" s="7"/>
    </row>
    <row r="427" spans="1:15" ht="57" x14ac:dyDescent="0.2">
      <c r="A427" s="5" t="s">
        <v>2240</v>
      </c>
      <c r="B427" s="5" t="s">
        <v>1467</v>
      </c>
      <c r="C427" s="5" t="s">
        <v>1458</v>
      </c>
      <c r="D427" s="6" t="s">
        <v>1459</v>
      </c>
      <c r="E427" s="5" t="s">
        <v>2241</v>
      </c>
      <c r="F427" s="5" t="s">
        <v>1450</v>
      </c>
      <c r="G427" s="6" t="s">
        <v>1451</v>
      </c>
      <c r="H427" s="5" t="s">
        <v>1444</v>
      </c>
      <c r="I427" s="5" t="s">
        <v>1448</v>
      </c>
      <c r="J427" s="6" t="s">
        <v>2242</v>
      </c>
      <c r="K427" s="7">
        <v>1237197491.45</v>
      </c>
      <c r="L427" s="7">
        <v>580746363.01999998</v>
      </c>
      <c r="M427" s="7">
        <v>580746363.01999998</v>
      </c>
      <c r="N427" s="7">
        <v>580746363.01999998</v>
      </c>
      <c r="O427" s="7"/>
    </row>
    <row r="428" spans="1:15" ht="42.75" x14ac:dyDescent="0.2">
      <c r="A428" s="5" t="s">
        <v>2240</v>
      </c>
      <c r="B428" s="5" t="s">
        <v>1475</v>
      </c>
      <c r="C428" s="5" t="s">
        <v>1476</v>
      </c>
      <c r="D428" s="6" t="s">
        <v>1477</v>
      </c>
      <c r="E428" s="5" t="s">
        <v>2245</v>
      </c>
      <c r="F428" s="5" t="s">
        <v>1482</v>
      </c>
      <c r="G428" s="6" t="s">
        <v>1483</v>
      </c>
      <c r="H428" s="5" t="s">
        <v>1444</v>
      </c>
      <c r="I428" s="5" t="s">
        <v>1480</v>
      </c>
      <c r="J428" s="6" t="s">
        <v>2246</v>
      </c>
      <c r="K428" s="7">
        <v>66000000</v>
      </c>
      <c r="L428" s="7">
        <v>66000000</v>
      </c>
      <c r="M428" s="7">
        <v>18000000</v>
      </c>
      <c r="N428" s="7">
        <v>18000000</v>
      </c>
      <c r="O428" s="7"/>
    </row>
    <row r="429" spans="1:15" ht="42.75" x14ac:dyDescent="0.2">
      <c r="A429" s="5" t="s">
        <v>2240</v>
      </c>
      <c r="B429" s="5" t="s">
        <v>1475</v>
      </c>
      <c r="C429" s="5" t="s">
        <v>1476</v>
      </c>
      <c r="D429" s="6" t="s">
        <v>1477</v>
      </c>
      <c r="E429" s="5" t="s">
        <v>2247</v>
      </c>
      <c r="F429" s="5" t="s">
        <v>1482</v>
      </c>
      <c r="G429" s="6" t="s">
        <v>1483</v>
      </c>
      <c r="H429" s="5" t="s">
        <v>1444</v>
      </c>
      <c r="I429" s="5" t="s">
        <v>1480</v>
      </c>
      <c r="J429" s="6" t="s">
        <v>2248</v>
      </c>
      <c r="K429" s="7">
        <v>15900000</v>
      </c>
      <c r="L429" s="7">
        <v>15900000</v>
      </c>
      <c r="M429" s="7">
        <v>12720000</v>
      </c>
      <c r="N429" s="7">
        <v>12720000</v>
      </c>
      <c r="O429" s="7"/>
    </row>
    <row r="430" spans="1:15" ht="42.75" x14ac:dyDescent="0.2">
      <c r="A430" s="5" t="s">
        <v>2240</v>
      </c>
      <c r="B430" s="5" t="s">
        <v>1475</v>
      </c>
      <c r="C430" s="5" t="s">
        <v>1476</v>
      </c>
      <c r="D430" s="6" t="s">
        <v>1477</v>
      </c>
      <c r="E430" s="5" t="s">
        <v>2249</v>
      </c>
      <c r="F430" s="5" t="s">
        <v>1482</v>
      </c>
      <c r="G430" s="6" t="s">
        <v>1483</v>
      </c>
      <c r="H430" s="5" t="s">
        <v>1444</v>
      </c>
      <c r="I430" s="5" t="s">
        <v>1480</v>
      </c>
      <c r="J430" s="6" t="s">
        <v>2250</v>
      </c>
      <c r="K430" s="7">
        <v>42880533</v>
      </c>
      <c r="L430" s="7">
        <v>42880533</v>
      </c>
      <c r="M430" s="7">
        <v>15426533</v>
      </c>
      <c r="N430" s="7">
        <v>15426533</v>
      </c>
      <c r="O430" s="7"/>
    </row>
    <row r="431" spans="1:15" ht="42.75" x14ac:dyDescent="0.2">
      <c r="A431" s="5" t="s">
        <v>2240</v>
      </c>
      <c r="B431" s="5" t="s">
        <v>1475</v>
      </c>
      <c r="C431" s="5" t="s">
        <v>1476</v>
      </c>
      <c r="D431" s="6" t="s">
        <v>1477</v>
      </c>
      <c r="E431" s="5" t="s">
        <v>2251</v>
      </c>
      <c r="F431" s="5" t="s">
        <v>1482</v>
      </c>
      <c r="G431" s="6" t="s">
        <v>1483</v>
      </c>
      <c r="H431" s="5" t="s">
        <v>1444</v>
      </c>
      <c r="I431" s="5" t="s">
        <v>1480</v>
      </c>
      <c r="J431" s="6" t="s">
        <v>2252</v>
      </c>
      <c r="K431" s="7">
        <v>12380800</v>
      </c>
      <c r="L431" s="7">
        <v>12380800</v>
      </c>
      <c r="M431" s="7">
        <v>9836800</v>
      </c>
      <c r="N431" s="7">
        <v>9836800</v>
      </c>
      <c r="O431" s="7"/>
    </row>
    <row r="432" spans="1:15" ht="42.75" x14ac:dyDescent="0.2">
      <c r="A432" s="5" t="s">
        <v>2240</v>
      </c>
      <c r="B432" s="5" t="s">
        <v>1475</v>
      </c>
      <c r="C432" s="5" t="s">
        <v>1476</v>
      </c>
      <c r="D432" s="6" t="s">
        <v>1477</v>
      </c>
      <c r="E432" s="5" t="s">
        <v>2253</v>
      </c>
      <c r="F432" s="5" t="s">
        <v>1482</v>
      </c>
      <c r="G432" s="6" t="s">
        <v>1483</v>
      </c>
      <c r="H432" s="5" t="s">
        <v>1444</v>
      </c>
      <c r="I432" s="5" t="s">
        <v>1480</v>
      </c>
      <c r="J432" s="6" t="s">
        <v>2254</v>
      </c>
      <c r="K432" s="7">
        <v>28973333</v>
      </c>
      <c r="L432" s="7">
        <v>28973333</v>
      </c>
      <c r="M432" s="7">
        <v>10423333</v>
      </c>
      <c r="N432" s="7">
        <v>10423333</v>
      </c>
      <c r="O432" s="7"/>
    </row>
    <row r="433" spans="1:15" ht="42.75" x14ac:dyDescent="0.2">
      <c r="A433" s="5" t="s">
        <v>2240</v>
      </c>
      <c r="B433" s="5" t="s">
        <v>1475</v>
      </c>
      <c r="C433" s="5" t="s">
        <v>1476</v>
      </c>
      <c r="D433" s="6" t="s">
        <v>1477</v>
      </c>
      <c r="E433" s="5" t="s">
        <v>2255</v>
      </c>
      <c r="F433" s="5" t="s">
        <v>1482</v>
      </c>
      <c r="G433" s="6" t="s">
        <v>1483</v>
      </c>
      <c r="H433" s="5" t="s">
        <v>1444</v>
      </c>
      <c r="I433" s="5" t="s">
        <v>1480</v>
      </c>
      <c r="J433" s="6" t="s">
        <v>2256</v>
      </c>
      <c r="K433" s="7">
        <v>10458667</v>
      </c>
      <c r="L433" s="7">
        <v>10458667</v>
      </c>
      <c r="M433" s="7">
        <v>8338667</v>
      </c>
      <c r="N433" s="7">
        <v>8338667</v>
      </c>
      <c r="O433" s="7"/>
    </row>
    <row r="434" spans="1:15" ht="42.75" x14ac:dyDescent="0.2">
      <c r="A434" s="5" t="s">
        <v>2240</v>
      </c>
      <c r="B434" s="5" t="s">
        <v>1475</v>
      </c>
      <c r="C434" s="5" t="s">
        <v>1476</v>
      </c>
      <c r="D434" s="6" t="s">
        <v>1477</v>
      </c>
      <c r="E434" s="5" t="s">
        <v>2257</v>
      </c>
      <c r="F434" s="5" t="s">
        <v>1482</v>
      </c>
      <c r="G434" s="6" t="s">
        <v>1483</v>
      </c>
      <c r="H434" s="5" t="s">
        <v>1444</v>
      </c>
      <c r="I434" s="5" t="s">
        <v>1480</v>
      </c>
      <c r="J434" s="6" t="s">
        <v>2258</v>
      </c>
      <c r="K434" s="7">
        <v>18302667</v>
      </c>
      <c r="L434" s="7">
        <v>18302667</v>
      </c>
      <c r="M434" s="7">
        <v>18302667</v>
      </c>
      <c r="N434" s="7">
        <v>14592667</v>
      </c>
      <c r="O434" s="7"/>
    </row>
    <row r="435" spans="1:15" ht="42.75" x14ac:dyDescent="0.2">
      <c r="A435" s="5" t="s">
        <v>2240</v>
      </c>
      <c r="B435" s="5" t="s">
        <v>1475</v>
      </c>
      <c r="C435" s="5" t="s">
        <v>1476</v>
      </c>
      <c r="D435" s="6" t="s">
        <v>1477</v>
      </c>
      <c r="E435" s="5" t="s">
        <v>2259</v>
      </c>
      <c r="F435" s="5" t="s">
        <v>1482</v>
      </c>
      <c r="G435" s="6" t="s">
        <v>1483</v>
      </c>
      <c r="H435" s="5" t="s">
        <v>1444</v>
      </c>
      <c r="I435" s="5" t="s">
        <v>1480</v>
      </c>
      <c r="J435" s="6" t="s">
        <v>2260</v>
      </c>
      <c r="K435" s="7">
        <v>12896667</v>
      </c>
      <c r="L435" s="7">
        <v>12896667</v>
      </c>
      <c r="M435" s="7">
        <v>10246667</v>
      </c>
      <c r="N435" s="7">
        <v>10246667</v>
      </c>
      <c r="O435" s="7"/>
    </row>
    <row r="436" spans="1:15" ht="42.75" x14ac:dyDescent="0.2">
      <c r="A436" s="5" t="s">
        <v>2240</v>
      </c>
      <c r="B436" s="5" t="s">
        <v>1475</v>
      </c>
      <c r="C436" s="5" t="s">
        <v>1476</v>
      </c>
      <c r="D436" s="6" t="s">
        <v>1477</v>
      </c>
      <c r="E436" s="5" t="s">
        <v>2261</v>
      </c>
      <c r="F436" s="5" t="s">
        <v>1482</v>
      </c>
      <c r="G436" s="6" t="s">
        <v>1483</v>
      </c>
      <c r="H436" s="5" t="s">
        <v>1444</v>
      </c>
      <c r="I436" s="5" t="s">
        <v>1480</v>
      </c>
      <c r="J436" s="6" t="s">
        <v>2262</v>
      </c>
      <c r="K436" s="7">
        <v>10246667</v>
      </c>
      <c r="L436" s="7">
        <v>10246667</v>
      </c>
      <c r="M436" s="7">
        <v>8126667</v>
      </c>
      <c r="N436" s="7">
        <v>8126667</v>
      </c>
      <c r="O436" s="7"/>
    </row>
    <row r="437" spans="1:15" ht="42.75" x14ac:dyDescent="0.2">
      <c r="A437" s="5" t="s">
        <v>2240</v>
      </c>
      <c r="B437" s="5" t="s">
        <v>1475</v>
      </c>
      <c r="C437" s="5" t="s">
        <v>1476</v>
      </c>
      <c r="D437" s="6" t="s">
        <v>1477</v>
      </c>
      <c r="E437" s="5" t="s">
        <v>2263</v>
      </c>
      <c r="F437" s="5" t="s">
        <v>1482</v>
      </c>
      <c r="G437" s="6" t="s">
        <v>1483</v>
      </c>
      <c r="H437" s="5" t="s">
        <v>1444</v>
      </c>
      <c r="I437" s="5" t="s">
        <v>1480</v>
      </c>
      <c r="J437" s="6" t="s">
        <v>2262</v>
      </c>
      <c r="K437" s="7">
        <v>10246667</v>
      </c>
      <c r="L437" s="7">
        <v>10246667</v>
      </c>
      <c r="M437" s="7">
        <v>8126667</v>
      </c>
      <c r="N437" s="7">
        <v>8126667</v>
      </c>
      <c r="O437" s="7"/>
    </row>
    <row r="438" spans="1:15" ht="42.75" x14ac:dyDescent="0.2">
      <c r="A438" s="5" t="s">
        <v>2240</v>
      </c>
      <c r="B438" s="5" t="s">
        <v>1475</v>
      </c>
      <c r="C438" s="5" t="s">
        <v>1476</v>
      </c>
      <c r="D438" s="6" t="s">
        <v>1477</v>
      </c>
      <c r="E438" s="5" t="s">
        <v>2264</v>
      </c>
      <c r="F438" s="5" t="s">
        <v>1482</v>
      </c>
      <c r="G438" s="6" t="s">
        <v>1483</v>
      </c>
      <c r="H438" s="5" t="s">
        <v>1444</v>
      </c>
      <c r="I438" s="5" t="s">
        <v>1480</v>
      </c>
      <c r="J438" s="6" t="s">
        <v>2248</v>
      </c>
      <c r="K438" s="7">
        <v>15582000</v>
      </c>
      <c r="L438" s="7">
        <v>15582000</v>
      </c>
      <c r="M438" s="7">
        <v>12402000</v>
      </c>
      <c r="N438" s="7">
        <v>12402000</v>
      </c>
      <c r="O438" s="7"/>
    </row>
    <row r="439" spans="1:15" ht="42.75" x14ac:dyDescent="0.2">
      <c r="A439" s="5" t="s">
        <v>2240</v>
      </c>
      <c r="B439" s="5" t="s">
        <v>1475</v>
      </c>
      <c r="C439" s="5" t="s">
        <v>1476</v>
      </c>
      <c r="D439" s="6" t="s">
        <v>1477</v>
      </c>
      <c r="E439" s="5" t="s">
        <v>2265</v>
      </c>
      <c r="F439" s="5" t="s">
        <v>1482</v>
      </c>
      <c r="G439" s="6" t="s">
        <v>1483</v>
      </c>
      <c r="H439" s="5" t="s">
        <v>1444</v>
      </c>
      <c r="I439" s="5" t="s">
        <v>1480</v>
      </c>
      <c r="J439" s="6" t="s">
        <v>2266</v>
      </c>
      <c r="K439" s="7">
        <v>12720000</v>
      </c>
      <c r="L439" s="7">
        <v>12720000</v>
      </c>
      <c r="M439" s="7">
        <v>10070000</v>
      </c>
      <c r="N439" s="7">
        <v>10070000</v>
      </c>
      <c r="O439" s="7"/>
    </row>
    <row r="440" spans="1:15" ht="42.75" x14ac:dyDescent="0.2">
      <c r="A440" s="5" t="s">
        <v>2240</v>
      </c>
      <c r="B440" s="5" t="s">
        <v>1475</v>
      </c>
      <c r="C440" s="5" t="s">
        <v>1476</v>
      </c>
      <c r="D440" s="6" t="s">
        <v>1477</v>
      </c>
      <c r="E440" s="5" t="s">
        <v>2267</v>
      </c>
      <c r="F440" s="5" t="s">
        <v>1482</v>
      </c>
      <c r="G440" s="6" t="s">
        <v>1483</v>
      </c>
      <c r="H440" s="5" t="s">
        <v>1444</v>
      </c>
      <c r="I440" s="5" t="s">
        <v>1480</v>
      </c>
      <c r="J440" s="6" t="s">
        <v>2268</v>
      </c>
      <c r="K440" s="7">
        <v>20000000</v>
      </c>
      <c r="L440" s="7">
        <v>20000000</v>
      </c>
      <c r="M440" s="7">
        <v>0</v>
      </c>
      <c r="N440" s="7">
        <v>0</v>
      </c>
      <c r="O440" s="7"/>
    </row>
    <row r="441" spans="1:15" ht="42.75" x14ac:dyDescent="0.2">
      <c r="A441" s="5" t="s">
        <v>2240</v>
      </c>
      <c r="B441" s="5" t="s">
        <v>1487</v>
      </c>
      <c r="C441" s="5" t="s">
        <v>1476</v>
      </c>
      <c r="D441" s="6" t="s">
        <v>1477</v>
      </c>
      <c r="E441" s="5" t="s">
        <v>2269</v>
      </c>
      <c r="F441" s="5" t="s">
        <v>1492</v>
      </c>
      <c r="G441" s="6" t="s">
        <v>1493</v>
      </c>
      <c r="H441" s="5" t="s">
        <v>1444</v>
      </c>
      <c r="I441" s="5" t="s">
        <v>1490</v>
      </c>
      <c r="J441" s="6" t="s">
        <v>2270</v>
      </c>
      <c r="K441" s="7">
        <v>55000000</v>
      </c>
      <c r="L441" s="7">
        <v>55000000</v>
      </c>
      <c r="M441" s="7">
        <v>16500000</v>
      </c>
      <c r="N441" s="7">
        <v>16500000</v>
      </c>
      <c r="O441" s="7"/>
    </row>
    <row r="442" spans="1:15" ht="42.75" x14ac:dyDescent="0.2">
      <c r="A442" s="5" t="s">
        <v>2240</v>
      </c>
      <c r="B442" s="5" t="s">
        <v>1487</v>
      </c>
      <c r="C442" s="5" t="s">
        <v>1476</v>
      </c>
      <c r="D442" s="6" t="s">
        <v>1477</v>
      </c>
      <c r="E442" s="5" t="s">
        <v>2271</v>
      </c>
      <c r="F442" s="5" t="s">
        <v>1492</v>
      </c>
      <c r="G442" s="6" t="s">
        <v>1493</v>
      </c>
      <c r="H442" s="5" t="s">
        <v>1444</v>
      </c>
      <c r="I442" s="5" t="s">
        <v>1490</v>
      </c>
      <c r="J442" s="6" t="s">
        <v>2272</v>
      </c>
      <c r="K442" s="7">
        <v>10000000</v>
      </c>
      <c r="L442" s="7">
        <v>0</v>
      </c>
      <c r="M442" s="7">
        <v>0</v>
      </c>
      <c r="N442" s="7">
        <v>0</v>
      </c>
      <c r="O442" s="7"/>
    </row>
    <row r="443" spans="1:15" ht="42.75" x14ac:dyDescent="0.2">
      <c r="A443" s="5" t="s">
        <v>2240</v>
      </c>
      <c r="B443" s="5" t="s">
        <v>1496</v>
      </c>
      <c r="C443" s="5" t="s">
        <v>1476</v>
      </c>
      <c r="D443" s="6" t="s">
        <v>1477</v>
      </c>
      <c r="E443" s="5" t="s">
        <v>2269</v>
      </c>
      <c r="F443" s="5" t="s">
        <v>1492</v>
      </c>
      <c r="G443" s="6" t="s">
        <v>1493</v>
      </c>
      <c r="H443" s="5" t="s">
        <v>1444</v>
      </c>
      <c r="I443" s="5" t="s">
        <v>1497</v>
      </c>
      <c r="J443" s="6" t="s">
        <v>2270</v>
      </c>
      <c r="K443" s="7">
        <v>410000000</v>
      </c>
      <c r="L443" s="7">
        <v>410000000</v>
      </c>
      <c r="M443" s="7">
        <v>123000000</v>
      </c>
      <c r="N443" s="7">
        <v>123000000</v>
      </c>
      <c r="O443" s="7"/>
    </row>
    <row r="444" spans="1:15" ht="42.75" x14ac:dyDescent="0.2">
      <c r="A444" s="5" t="s">
        <v>2240</v>
      </c>
      <c r="B444" s="5" t="s">
        <v>1496</v>
      </c>
      <c r="C444" s="5" t="s">
        <v>1476</v>
      </c>
      <c r="D444" s="6" t="s">
        <v>1477</v>
      </c>
      <c r="E444" s="5" t="s">
        <v>2267</v>
      </c>
      <c r="F444" s="5" t="s">
        <v>1492</v>
      </c>
      <c r="G444" s="6" t="s">
        <v>1493</v>
      </c>
      <c r="H444" s="5" t="s">
        <v>1444</v>
      </c>
      <c r="I444" s="5" t="s">
        <v>1497</v>
      </c>
      <c r="J444" s="6" t="s">
        <v>2268</v>
      </c>
      <c r="K444" s="7">
        <v>50000000</v>
      </c>
      <c r="L444" s="7">
        <v>50000000</v>
      </c>
      <c r="M444" s="7">
        <v>23000000</v>
      </c>
      <c r="N444" s="7">
        <v>23000000</v>
      </c>
      <c r="O444" s="7"/>
    </row>
    <row r="445" spans="1:15" ht="42.75" x14ac:dyDescent="0.2">
      <c r="A445" s="5" t="s">
        <v>2240</v>
      </c>
      <c r="B445" s="5" t="s">
        <v>1496</v>
      </c>
      <c r="C445" s="5" t="s">
        <v>1476</v>
      </c>
      <c r="D445" s="6" t="s">
        <v>1477</v>
      </c>
      <c r="E445" s="5" t="s">
        <v>2273</v>
      </c>
      <c r="F445" s="5" t="s">
        <v>1492</v>
      </c>
      <c r="G445" s="6" t="s">
        <v>1493</v>
      </c>
      <c r="H445" s="5" t="s">
        <v>1444</v>
      </c>
      <c r="I445" s="5" t="s">
        <v>1497</v>
      </c>
      <c r="J445" s="6" t="s">
        <v>2274</v>
      </c>
      <c r="K445" s="7">
        <v>17327156</v>
      </c>
      <c r="L445" s="7">
        <v>17327156</v>
      </c>
      <c r="M445" s="7">
        <v>0</v>
      </c>
      <c r="N445" s="7">
        <v>0</v>
      </c>
      <c r="O445" s="7"/>
    </row>
    <row r="446" spans="1:15" ht="42.75" x14ac:dyDescent="0.2">
      <c r="A446" s="5" t="s">
        <v>2240</v>
      </c>
      <c r="B446" s="5" t="s">
        <v>1496</v>
      </c>
      <c r="C446" s="5" t="s">
        <v>1476</v>
      </c>
      <c r="D446" s="6" t="s">
        <v>1477</v>
      </c>
      <c r="E446" s="5" t="s">
        <v>2275</v>
      </c>
      <c r="F446" s="5" t="s">
        <v>1492</v>
      </c>
      <c r="G446" s="6" t="s">
        <v>1493</v>
      </c>
      <c r="H446" s="5" t="s">
        <v>1444</v>
      </c>
      <c r="I446" s="5" t="s">
        <v>1497</v>
      </c>
      <c r="J446" s="6" t="s">
        <v>2276</v>
      </c>
      <c r="K446" s="7">
        <v>31195349</v>
      </c>
      <c r="L446" s="7">
        <v>31195349</v>
      </c>
      <c r="M446" s="7">
        <v>0</v>
      </c>
      <c r="N446" s="7">
        <v>0</v>
      </c>
      <c r="O446" s="7"/>
    </row>
    <row r="447" spans="1:15" ht="42.75" x14ac:dyDescent="0.2">
      <c r="A447" s="5" t="s">
        <v>2240</v>
      </c>
      <c r="B447" s="5" t="s">
        <v>1496</v>
      </c>
      <c r="C447" s="5" t="s">
        <v>1476</v>
      </c>
      <c r="D447" s="6" t="s">
        <v>1477</v>
      </c>
      <c r="E447" s="5" t="s">
        <v>2271</v>
      </c>
      <c r="F447" s="5" t="s">
        <v>1492</v>
      </c>
      <c r="G447" s="6" t="s">
        <v>1493</v>
      </c>
      <c r="H447" s="5" t="s">
        <v>1444</v>
      </c>
      <c r="I447" s="5" t="s">
        <v>1497</v>
      </c>
      <c r="J447" s="6" t="s">
        <v>2272</v>
      </c>
      <c r="K447" s="7">
        <v>45000000</v>
      </c>
      <c r="L447" s="7">
        <v>0</v>
      </c>
      <c r="M447" s="7">
        <v>0</v>
      </c>
      <c r="N447" s="7">
        <v>0</v>
      </c>
      <c r="O447" s="7"/>
    </row>
    <row r="448" spans="1:15" ht="42.75" x14ac:dyDescent="0.2">
      <c r="A448" s="5" t="s">
        <v>2240</v>
      </c>
      <c r="B448" s="5" t="s">
        <v>1496</v>
      </c>
      <c r="C448" s="5" t="s">
        <v>1476</v>
      </c>
      <c r="D448" s="6" t="s">
        <v>1477</v>
      </c>
      <c r="E448" s="5" t="s">
        <v>2277</v>
      </c>
      <c r="F448" s="5" t="s">
        <v>1492</v>
      </c>
      <c r="G448" s="6" t="s">
        <v>1493</v>
      </c>
      <c r="H448" s="5" t="s">
        <v>1444</v>
      </c>
      <c r="I448" s="5" t="s">
        <v>1497</v>
      </c>
      <c r="J448" s="6" t="s">
        <v>2278</v>
      </c>
      <c r="K448" s="7">
        <v>16262747</v>
      </c>
      <c r="L448" s="7">
        <v>0</v>
      </c>
      <c r="M448" s="7">
        <v>0</v>
      </c>
      <c r="N448" s="7">
        <v>0</v>
      </c>
      <c r="O448" s="7"/>
    </row>
    <row r="449" spans="1:15" ht="42.75" x14ac:dyDescent="0.2">
      <c r="A449" s="5" t="s">
        <v>2240</v>
      </c>
      <c r="B449" s="5" t="s">
        <v>1501</v>
      </c>
      <c r="C449" s="5" t="s">
        <v>1476</v>
      </c>
      <c r="D449" s="6" t="s">
        <v>1477</v>
      </c>
      <c r="E449" s="5" t="s">
        <v>2269</v>
      </c>
      <c r="F449" s="5" t="s">
        <v>1492</v>
      </c>
      <c r="G449" s="6" t="s">
        <v>1493</v>
      </c>
      <c r="H449" s="5" t="s">
        <v>1444</v>
      </c>
      <c r="I449" s="5" t="s">
        <v>1497</v>
      </c>
      <c r="J449" s="6" t="s">
        <v>2270</v>
      </c>
      <c r="K449" s="7">
        <v>55000000</v>
      </c>
      <c r="L449" s="7">
        <v>55000000</v>
      </c>
      <c r="M449" s="7">
        <v>16500000</v>
      </c>
      <c r="N449" s="7">
        <v>16500000</v>
      </c>
      <c r="O449" s="7"/>
    </row>
    <row r="450" spans="1:15" ht="42.75" x14ac:dyDescent="0.2">
      <c r="A450" s="5" t="s">
        <v>2240</v>
      </c>
      <c r="B450" s="5" t="s">
        <v>1501</v>
      </c>
      <c r="C450" s="5" t="s">
        <v>1476</v>
      </c>
      <c r="D450" s="6" t="s">
        <v>1477</v>
      </c>
      <c r="E450" s="5" t="s">
        <v>2271</v>
      </c>
      <c r="F450" s="5" t="s">
        <v>1492</v>
      </c>
      <c r="G450" s="6" t="s">
        <v>1493</v>
      </c>
      <c r="H450" s="5" t="s">
        <v>1444</v>
      </c>
      <c r="I450" s="5" t="s">
        <v>1497</v>
      </c>
      <c r="J450" s="6" t="s">
        <v>2272</v>
      </c>
      <c r="K450" s="7">
        <v>11500000</v>
      </c>
      <c r="L450" s="7">
        <v>0</v>
      </c>
      <c r="M450" s="7">
        <v>0</v>
      </c>
      <c r="N450" s="7">
        <v>0</v>
      </c>
      <c r="O450" s="7"/>
    </row>
    <row r="451" spans="1:15" ht="42.75" x14ac:dyDescent="0.2">
      <c r="A451" s="5" t="s">
        <v>2240</v>
      </c>
      <c r="B451" s="5" t="s">
        <v>1504</v>
      </c>
      <c r="C451" s="5" t="s">
        <v>50</v>
      </c>
      <c r="D451" s="6" t="s">
        <v>51</v>
      </c>
      <c r="E451" s="5" t="s">
        <v>2279</v>
      </c>
      <c r="F451" s="5" t="s">
        <v>1505</v>
      </c>
      <c r="G451" s="6" t="s">
        <v>1506</v>
      </c>
      <c r="H451" s="5" t="s">
        <v>1444</v>
      </c>
      <c r="I451" s="5" t="s">
        <v>1497</v>
      </c>
      <c r="J451" s="6" t="s">
        <v>2280</v>
      </c>
      <c r="K451" s="7">
        <v>15264000</v>
      </c>
      <c r="L451" s="7">
        <v>15264000</v>
      </c>
      <c r="M451" s="7">
        <v>12084000</v>
      </c>
      <c r="N451" s="7">
        <v>12084000</v>
      </c>
      <c r="O451" s="7"/>
    </row>
    <row r="452" spans="1:15" ht="42.75" x14ac:dyDescent="0.2">
      <c r="A452" s="5" t="s">
        <v>2240</v>
      </c>
      <c r="B452" s="5" t="s">
        <v>1504</v>
      </c>
      <c r="C452" s="5" t="s">
        <v>50</v>
      </c>
      <c r="D452" s="6" t="s">
        <v>51</v>
      </c>
      <c r="E452" s="5" t="s">
        <v>2281</v>
      </c>
      <c r="F452" s="5" t="s">
        <v>1505</v>
      </c>
      <c r="G452" s="6" t="s">
        <v>1506</v>
      </c>
      <c r="H452" s="5" t="s">
        <v>1444</v>
      </c>
      <c r="I452" s="5" t="s">
        <v>1497</v>
      </c>
      <c r="J452" s="6" t="s">
        <v>2282</v>
      </c>
      <c r="K452" s="7">
        <v>14469000</v>
      </c>
      <c r="L452" s="7">
        <v>14469000</v>
      </c>
      <c r="M452" s="7">
        <v>14469000</v>
      </c>
      <c r="N452" s="7">
        <v>14469000</v>
      </c>
      <c r="O452" s="7"/>
    </row>
    <row r="453" spans="1:15" ht="42.75" x14ac:dyDescent="0.2">
      <c r="A453" s="5" t="s">
        <v>2240</v>
      </c>
      <c r="B453" s="5" t="s">
        <v>1504</v>
      </c>
      <c r="C453" s="5" t="s">
        <v>50</v>
      </c>
      <c r="D453" s="6" t="s">
        <v>51</v>
      </c>
      <c r="E453" s="5" t="s">
        <v>2283</v>
      </c>
      <c r="F453" s="5" t="s">
        <v>1505</v>
      </c>
      <c r="G453" s="6" t="s">
        <v>1506</v>
      </c>
      <c r="H453" s="5" t="s">
        <v>1444</v>
      </c>
      <c r="I453" s="5" t="s">
        <v>1497</v>
      </c>
      <c r="J453" s="6" t="s">
        <v>2284</v>
      </c>
      <c r="K453" s="7">
        <v>7400000</v>
      </c>
      <c r="L453" s="7">
        <v>7400000</v>
      </c>
      <c r="M453" s="7">
        <v>7400000</v>
      </c>
      <c r="N453" s="7">
        <v>7400000</v>
      </c>
      <c r="O453" s="7"/>
    </row>
    <row r="454" spans="1:15" ht="42.75" x14ac:dyDescent="0.2">
      <c r="A454" s="5" t="s">
        <v>2240</v>
      </c>
      <c r="B454" s="5" t="s">
        <v>1504</v>
      </c>
      <c r="C454" s="5" t="s">
        <v>50</v>
      </c>
      <c r="D454" s="6" t="s">
        <v>51</v>
      </c>
      <c r="E454" s="5" t="s">
        <v>2285</v>
      </c>
      <c r="F454" s="5" t="s">
        <v>1505</v>
      </c>
      <c r="G454" s="6" t="s">
        <v>1506</v>
      </c>
      <c r="H454" s="5" t="s">
        <v>1444</v>
      </c>
      <c r="I454" s="5" t="s">
        <v>1497</v>
      </c>
      <c r="J454" s="6" t="s">
        <v>2282</v>
      </c>
      <c r="K454" s="7">
        <v>7700000</v>
      </c>
      <c r="L454" s="7">
        <v>7700000</v>
      </c>
      <c r="M454" s="7">
        <v>0</v>
      </c>
      <c r="N454" s="7">
        <v>0</v>
      </c>
      <c r="O454" s="7"/>
    </row>
    <row r="455" spans="1:15" ht="42.75" x14ac:dyDescent="0.2">
      <c r="A455" s="5" t="s">
        <v>2240</v>
      </c>
      <c r="B455" s="5" t="s">
        <v>1509</v>
      </c>
      <c r="C455" s="5" t="s">
        <v>1510</v>
      </c>
      <c r="D455" s="6" t="s">
        <v>1511</v>
      </c>
      <c r="E455" s="5" t="s">
        <v>2275</v>
      </c>
      <c r="F455" s="5" t="s">
        <v>1492</v>
      </c>
      <c r="G455" s="6" t="s">
        <v>1493</v>
      </c>
      <c r="H455" s="5" t="s">
        <v>1444</v>
      </c>
      <c r="I455" s="5" t="s">
        <v>1497</v>
      </c>
      <c r="J455" s="6" t="s">
        <v>2276</v>
      </c>
      <c r="K455" s="7">
        <v>16262651</v>
      </c>
      <c r="L455" s="7">
        <v>16262651</v>
      </c>
      <c r="M455" s="7">
        <v>0</v>
      </c>
      <c r="N455" s="7">
        <v>0</v>
      </c>
      <c r="O455" s="7"/>
    </row>
    <row r="456" spans="1:15" ht="57" x14ac:dyDescent="0.2">
      <c r="A456" s="5" t="s">
        <v>2240</v>
      </c>
      <c r="B456" s="5" t="s">
        <v>1516</v>
      </c>
      <c r="C456" s="5" t="s">
        <v>1458</v>
      </c>
      <c r="D456" s="6" t="s">
        <v>1459</v>
      </c>
      <c r="E456" s="5" t="s">
        <v>2286</v>
      </c>
      <c r="F456" s="5" t="s">
        <v>1450</v>
      </c>
      <c r="G456" s="6" t="s">
        <v>1451</v>
      </c>
      <c r="H456" s="5" t="s">
        <v>1444</v>
      </c>
      <c r="I456" s="5" t="s">
        <v>1517</v>
      </c>
      <c r="J456" s="6" t="s">
        <v>2287</v>
      </c>
      <c r="K456" s="7">
        <v>12631667</v>
      </c>
      <c r="L456" s="7">
        <v>12631667</v>
      </c>
      <c r="M456" s="7">
        <v>12631667</v>
      </c>
      <c r="N456" s="7">
        <v>9981667</v>
      </c>
      <c r="O456" s="7"/>
    </row>
    <row r="457" spans="1:15" ht="57" x14ac:dyDescent="0.2">
      <c r="A457" s="5" t="s">
        <v>2240</v>
      </c>
      <c r="B457" s="5" t="s">
        <v>1516</v>
      </c>
      <c r="C457" s="5" t="s">
        <v>1458</v>
      </c>
      <c r="D457" s="6" t="s">
        <v>1459</v>
      </c>
      <c r="E457" s="5" t="s">
        <v>2288</v>
      </c>
      <c r="F457" s="5" t="s">
        <v>1450</v>
      </c>
      <c r="G457" s="6" t="s">
        <v>1451</v>
      </c>
      <c r="H457" s="5" t="s">
        <v>1444</v>
      </c>
      <c r="I457" s="5" t="s">
        <v>1517</v>
      </c>
      <c r="J457" s="6" t="s">
        <v>2289</v>
      </c>
      <c r="K457" s="7">
        <v>17490000</v>
      </c>
      <c r="L457" s="7">
        <v>17490000</v>
      </c>
      <c r="M457" s="7">
        <v>17490000</v>
      </c>
      <c r="N457" s="7">
        <v>13992000</v>
      </c>
      <c r="O457" s="7"/>
    </row>
    <row r="458" spans="1:15" ht="57" x14ac:dyDescent="0.2">
      <c r="A458" s="5" t="s">
        <v>2240</v>
      </c>
      <c r="B458" s="5" t="s">
        <v>1516</v>
      </c>
      <c r="C458" s="5" t="s">
        <v>1458</v>
      </c>
      <c r="D458" s="6" t="s">
        <v>1459</v>
      </c>
      <c r="E458" s="5" t="s">
        <v>2290</v>
      </c>
      <c r="F458" s="5" t="s">
        <v>1450</v>
      </c>
      <c r="G458" s="6" t="s">
        <v>1451</v>
      </c>
      <c r="H458" s="5" t="s">
        <v>1444</v>
      </c>
      <c r="I458" s="5" t="s">
        <v>1517</v>
      </c>
      <c r="J458" s="6" t="s">
        <v>2291</v>
      </c>
      <c r="K458" s="7">
        <v>21000000</v>
      </c>
      <c r="L458" s="7">
        <v>0</v>
      </c>
      <c r="M458" s="7">
        <v>0</v>
      </c>
      <c r="N458" s="7">
        <v>0</v>
      </c>
      <c r="O458" s="7"/>
    </row>
    <row r="459" spans="1:15" ht="57" x14ac:dyDescent="0.2">
      <c r="A459" s="5" t="s">
        <v>2240</v>
      </c>
      <c r="B459" s="5" t="s">
        <v>1516</v>
      </c>
      <c r="C459" s="5" t="s">
        <v>1458</v>
      </c>
      <c r="D459" s="6" t="s">
        <v>1459</v>
      </c>
      <c r="E459" s="5" t="s">
        <v>2292</v>
      </c>
      <c r="F459" s="5" t="s">
        <v>1450</v>
      </c>
      <c r="G459" s="6" t="s">
        <v>1451</v>
      </c>
      <c r="H459" s="5" t="s">
        <v>1444</v>
      </c>
      <c r="I459" s="5" t="s">
        <v>1517</v>
      </c>
      <c r="J459" s="6" t="s">
        <v>2293</v>
      </c>
      <c r="K459" s="7">
        <v>15900000</v>
      </c>
      <c r="L459" s="7">
        <v>0</v>
      </c>
      <c r="M459" s="7">
        <v>0</v>
      </c>
      <c r="N459" s="7">
        <v>0</v>
      </c>
      <c r="O459" s="7"/>
    </row>
    <row r="460" spans="1:15" ht="57" x14ac:dyDescent="0.2">
      <c r="A460" s="5" t="s">
        <v>2240</v>
      </c>
      <c r="B460" s="5" t="s">
        <v>1521</v>
      </c>
      <c r="C460" s="5" t="s">
        <v>1458</v>
      </c>
      <c r="D460" s="6" t="s">
        <v>1459</v>
      </c>
      <c r="E460" s="5" t="s">
        <v>2294</v>
      </c>
      <c r="F460" s="5" t="s">
        <v>1450</v>
      </c>
      <c r="G460" s="6" t="s">
        <v>1451</v>
      </c>
      <c r="H460" s="5" t="s">
        <v>1444</v>
      </c>
      <c r="I460" s="5" t="s">
        <v>1522</v>
      </c>
      <c r="J460" s="6" t="s">
        <v>2295</v>
      </c>
      <c r="K460" s="7">
        <v>11000000</v>
      </c>
      <c r="L460" s="7">
        <v>11000000</v>
      </c>
      <c r="M460" s="7">
        <v>8800000</v>
      </c>
      <c r="N460" s="7">
        <v>8800000</v>
      </c>
      <c r="O460" s="7"/>
    </row>
    <row r="461" spans="1:15" ht="57" x14ac:dyDescent="0.2">
      <c r="A461" s="5" t="s">
        <v>2240</v>
      </c>
      <c r="B461" s="5" t="s">
        <v>1521</v>
      </c>
      <c r="C461" s="5" t="s">
        <v>1458</v>
      </c>
      <c r="D461" s="6" t="s">
        <v>1459</v>
      </c>
      <c r="E461" s="5" t="s">
        <v>2296</v>
      </c>
      <c r="F461" s="5" t="s">
        <v>1450</v>
      </c>
      <c r="G461" s="6" t="s">
        <v>1451</v>
      </c>
      <c r="H461" s="5" t="s">
        <v>1444</v>
      </c>
      <c r="I461" s="5" t="s">
        <v>1522</v>
      </c>
      <c r="J461" s="6" t="s">
        <v>2295</v>
      </c>
      <c r="K461" s="7">
        <v>11000000</v>
      </c>
      <c r="L461" s="7">
        <v>11000000</v>
      </c>
      <c r="M461" s="7">
        <v>11000000</v>
      </c>
      <c r="N461" s="7">
        <v>8800000</v>
      </c>
      <c r="O461" s="7"/>
    </row>
    <row r="462" spans="1:15" ht="57" x14ac:dyDescent="0.2">
      <c r="A462" s="5" t="s">
        <v>2240</v>
      </c>
      <c r="B462" s="5" t="s">
        <v>1521</v>
      </c>
      <c r="C462" s="5" t="s">
        <v>1458</v>
      </c>
      <c r="D462" s="6" t="s">
        <v>1459</v>
      </c>
      <c r="E462" s="5" t="s">
        <v>2297</v>
      </c>
      <c r="F462" s="5" t="s">
        <v>1450</v>
      </c>
      <c r="G462" s="6" t="s">
        <v>1451</v>
      </c>
      <c r="H462" s="5" t="s">
        <v>1444</v>
      </c>
      <c r="I462" s="5" t="s">
        <v>1522</v>
      </c>
      <c r="J462" s="6" t="s">
        <v>2295</v>
      </c>
      <c r="K462" s="7">
        <v>10853333</v>
      </c>
      <c r="L462" s="7">
        <v>10853333</v>
      </c>
      <c r="M462" s="7">
        <v>10853333</v>
      </c>
      <c r="N462" s="7">
        <v>8653333</v>
      </c>
      <c r="O462" s="7"/>
    </row>
    <row r="463" spans="1:15" ht="57" x14ac:dyDescent="0.2">
      <c r="A463" s="5" t="s">
        <v>2240</v>
      </c>
      <c r="B463" s="5" t="s">
        <v>1521</v>
      </c>
      <c r="C463" s="5" t="s">
        <v>1458</v>
      </c>
      <c r="D463" s="6" t="s">
        <v>1459</v>
      </c>
      <c r="E463" s="5" t="s">
        <v>2298</v>
      </c>
      <c r="F463" s="5" t="s">
        <v>1450</v>
      </c>
      <c r="G463" s="6" t="s">
        <v>1451</v>
      </c>
      <c r="H463" s="5" t="s">
        <v>1444</v>
      </c>
      <c r="I463" s="5" t="s">
        <v>1522</v>
      </c>
      <c r="J463" s="6" t="s">
        <v>2295</v>
      </c>
      <c r="K463" s="7">
        <v>15000000</v>
      </c>
      <c r="L463" s="7">
        <v>0</v>
      </c>
      <c r="M463" s="7">
        <v>0</v>
      </c>
      <c r="N463" s="7">
        <v>0</v>
      </c>
      <c r="O463" s="7"/>
    </row>
    <row r="464" spans="1:15" ht="57" x14ac:dyDescent="0.2">
      <c r="A464" s="5" t="s">
        <v>2240</v>
      </c>
      <c r="B464" s="5" t="s">
        <v>1521</v>
      </c>
      <c r="C464" s="5" t="s">
        <v>1458</v>
      </c>
      <c r="D464" s="6" t="s">
        <v>1459</v>
      </c>
      <c r="E464" s="5" t="s">
        <v>2299</v>
      </c>
      <c r="F464" s="5" t="s">
        <v>1450</v>
      </c>
      <c r="G464" s="6" t="s">
        <v>1451</v>
      </c>
      <c r="H464" s="5" t="s">
        <v>1444</v>
      </c>
      <c r="I464" s="5" t="s">
        <v>1522</v>
      </c>
      <c r="J464" s="6" t="s">
        <v>2295</v>
      </c>
      <c r="K464" s="7">
        <v>15000000</v>
      </c>
      <c r="L464" s="7">
        <v>0</v>
      </c>
      <c r="M464" s="7">
        <v>0</v>
      </c>
      <c r="N464" s="7">
        <v>0</v>
      </c>
      <c r="O464" s="7"/>
    </row>
    <row r="465" spans="1:15" ht="57" x14ac:dyDescent="0.2">
      <c r="A465" s="5" t="s">
        <v>2240</v>
      </c>
      <c r="B465" s="5" t="s">
        <v>1521</v>
      </c>
      <c r="C465" s="5" t="s">
        <v>1458</v>
      </c>
      <c r="D465" s="6" t="s">
        <v>1459</v>
      </c>
      <c r="E465" s="5" t="s">
        <v>2300</v>
      </c>
      <c r="F465" s="5" t="s">
        <v>1450</v>
      </c>
      <c r="G465" s="6" t="s">
        <v>1451</v>
      </c>
      <c r="H465" s="5" t="s">
        <v>1444</v>
      </c>
      <c r="I465" s="5" t="s">
        <v>1522</v>
      </c>
      <c r="J465" s="6" t="s">
        <v>2295</v>
      </c>
      <c r="K465" s="7">
        <v>15000000</v>
      </c>
      <c r="L465" s="7">
        <v>0</v>
      </c>
      <c r="M465" s="7">
        <v>0</v>
      </c>
      <c r="N465" s="7">
        <v>0</v>
      </c>
      <c r="O465" s="7"/>
    </row>
    <row r="466" spans="1:15" ht="57" x14ac:dyDescent="0.2">
      <c r="A466" s="5" t="s">
        <v>2240</v>
      </c>
      <c r="B466" s="5" t="s">
        <v>1526</v>
      </c>
      <c r="C466" s="5" t="s">
        <v>1458</v>
      </c>
      <c r="D466" s="6" t="s">
        <v>1459</v>
      </c>
      <c r="E466" s="5" t="s">
        <v>2301</v>
      </c>
      <c r="F466" s="5" t="s">
        <v>1529</v>
      </c>
      <c r="G466" s="6" t="s">
        <v>1530</v>
      </c>
      <c r="H466" s="5" t="s">
        <v>1444</v>
      </c>
      <c r="I466" s="5" t="s">
        <v>1527</v>
      </c>
      <c r="J466" s="6" t="s">
        <v>2302</v>
      </c>
      <c r="K466" s="7">
        <v>23850000</v>
      </c>
      <c r="L466" s="7">
        <v>23850000</v>
      </c>
      <c r="M466" s="7">
        <v>19080000</v>
      </c>
      <c r="N466" s="7">
        <v>19080000</v>
      </c>
      <c r="O466" s="7"/>
    </row>
    <row r="467" spans="1:15" ht="57" x14ac:dyDescent="0.2">
      <c r="A467" s="5" t="s">
        <v>2240</v>
      </c>
      <c r="B467" s="5" t="s">
        <v>1526</v>
      </c>
      <c r="C467" s="5" t="s">
        <v>1458</v>
      </c>
      <c r="D467" s="6" t="s">
        <v>1459</v>
      </c>
      <c r="E467" s="5" t="s">
        <v>2303</v>
      </c>
      <c r="F467" s="5" t="s">
        <v>1529</v>
      </c>
      <c r="G467" s="6" t="s">
        <v>1530</v>
      </c>
      <c r="H467" s="5" t="s">
        <v>1444</v>
      </c>
      <c r="I467" s="5" t="s">
        <v>1527</v>
      </c>
      <c r="J467" s="6" t="s">
        <v>2304</v>
      </c>
      <c r="K467" s="7">
        <v>14310000</v>
      </c>
      <c r="L467" s="7">
        <v>14310000</v>
      </c>
      <c r="M467" s="7">
        <v>14310000</v>
      </c>
      <c r="N467" s="7">
        <v>11448000</v>
      </c>
      <c r="O467" s="7"/>
    </row>
    <row r="468" spans="1:15" ht="57" x14ac:dyDescent="0.2">
      <c r="A468" s="5" t="s">
        <v>2240</v>
      </c>
      <c r="B468" s="5" t="s">
        <v>1526</v>
      </c>
      <c r="C468" s="5" t="s">
        <v>1458</v>
      </c>
      <c r="D468" s="6" t="s">
        <v>1459</v>
      </c>
      <c r="E468" s="5" t="s">
        <v>2305</v>
      </c>
      <c r="F468" s="5" t="s">
        <v>1529</v>
      </c>
      <c r="G468" s="6" t="s">
        <v>1530</v>
      </c>
      <c r="H468" s="5" t="s">
        <v>1444</v>
      </c>
      <c r="I468" s="5" t="s">
        <v>1527</v>
      </c>
      <c r="J468" s="6" t="s">
        <v>2302</v>
      </c>
      <c r="K468" s="7">
        <v>11733333</v>
      </c>
      <c r="L468" s="7">
        <v>11733333</v>
      </c>
      <c r="M468" s="7">
        <v>11733333</v>
      </c>
      <c r="N468" s="7">
        <v>11733333</v>
      </c>
      <c r="O468" s="7"/>
    </row>
    <row r="469" spans="1:15" ht="57" x14ac:dyDescent="0.2">
      <c r="A469" s="5" t="s">
        <v>2240</v>
      </c>
      <c r="B469" s="5" t="s">
        <v>1526</v>
      </c>
      <c r="C469" s="5" t="s">
        <v>1458</v>
      </c>
      <c r="D469" s="6" t="s">
        <v>1459</v>
      </c>
      <c r="E469" s="5" t="s">
        <v>2306</v>
      </c>
      <c r="F469" s="5" t="s">
        <v>1529</v>
      </c>
      <c r="G469" s="6" t="s">
        <v>1530</v>
      </c>
      <c r="H469" s="5" t="s">
        <v>1444</v>
      </c>
      <c r="I469" s="5" t="s">
        <v>1527</v>
      </c>
      <c r="J469" s="6" t="s">
        <v>2302</v>
      </c>
      <c r="K469" s="7">
        <v>10150000</v>
      </c>
      <c r="L469" s="7">
        <v>10150000</v>
      </c>
      <c r="M469" s="7">
        <v>10150000</v>
      </c>
      <c r="N469" s="7">
        <v>10150000</v>
      </c>
      <c r="O469" s="7"/>
    </row>
    <row r="470" spans="1:15" ht="57" x14ac:dyDescent="0.2">
      <c r="A470" s="5" t="s">
        <v>2240</v>
      </c>
      <c r="B470" s="5" t="s">
        <v>1526</v>
      </c>
      <c r="C470" s="5" t="s">
        <v>1458</v>
      </c>
      <c r="D470" s="6" t="s">
        <v>1459</v>
      </c>
      <c r="E470" s="5" t="s">
        <v>2307</v>
      </c>
      <c r="F470" s="5" t="s">
        <v>1529</v>
      </c>
      <c r="G470" s="6" t="s">
        <v>1530</v>
      </c>
      <c r="H470" s="5" t="s">
        <v>1444</v>
      </c>
      <c r="I470" s="5" t="s">
        <v>1527</v>
      </c>
      <c r="J470" s="6" t="s">
        <v>2308</v>
      </c>
      <c r="K470" s="7">
        <v>13250000</v>
      </c>
      <c r="L470" s="7">
        <v>13250000</v>
      </c>
      <c r="M470" s="7">
        <v>10600000</v>
      </c>
      <c r="N470" s="7">
        <v>10600000</v>
      </c>
      <c r="O470" s="7"/>
    </row>
    <row r="471" spans="1:15" ht="57" x14ac:dyDescent="0.2">
      <c r="A471" s="5" t="s">
        <v>2240</v>
      </c>
      <c r="B471" s="5" t="s">
        <v>1526</v>
      </c>
      <c r="C471" s="5" t="s">
        <v>1458</v>
      </c>
      <c r="D471" s="6" t="s">
        <v>1459</v>
      </c>
      <c r="E471" s="5" t="s">
        <v>2309</v>
      </c>
      <c r="F471" s="5" t="s">
        <v>1529</v>
      </c>
      <c r="G471" s="6" t="s">
        <v>1530</v>
      </c>
      <c r="H471" s="5" t="s">
        <v>1444</v>
      </c>
      <c r="I471" s="5" t="s">
        <v>1527</v>
      </c>
      <c r="J471" s="6" t="s">
        <v>2310</v>
      </c>
      <c r="K471" s="7">
        <v>5016666.67</v>
      </c>
      <c r="L471" s="7">
        <v>5016666.67</v>
      </c>
      <c r="M471" s="7">
        <v>5016666.67</v>
      </c>
      <c r="N471" s="7">
        <v>5016666.67</v>
      </c>
      <c r="O471" s="7"/>
    </row>
    <row r="472" spans="1:15" ht="57" x14ac:dyDescent="0.2">
      <c r="A472" s="5" t="s">
        <v>2240</v>
      </c>
      <c r="B472" s="5" t="s">
        <v>1526</v>
      </c>
      <c r="C472" s="5" t="s">
        <v>1458</v>
      </c>
      <c r="D472" s="6" t="s">
        <v>1459</v>
      </c>
      <c r="E472" s="5" t="s">
        <v>2311</v>
      </c>
      <c r="F472" s="5" t="s">
        <v>1529</v>
      </c>
      <c r="G472" s="6" t="s">
        <v>1530</v>
      </c>
      <c r="H472" s="5" t="s">
        <v>1444</v>
      </c>
      <c r="I472" s="5" t="s">
        <v>1527</v>
      </c>
      <c r="J472" s="6" t="s">
        <v>2312</v>
      </c>
      <c r="K472" s="7">
        <v>5733333.3300000001</v>
      </c>
      <c r="L472" s="7">
        <v>5733333.3300000001</v>
      </c>
      <c r="M472" s="7">
        <v>5733333.3300000001</v>
      </c>
      <c r="N472" s="7">
        <v>5733333.3300000001</v>
      </c>
      <c r="O472" s="7"/>
    </row>
    <row r="473" spans="1:15" ht="57" x14ac:dyDescent="0.2">
      <c r="A473" s="5" t="s">
        <v>2240</v>
      </c>
      <c r="B473" s="5" t="s">
        <v>1526</v>
      </c>
      <c r="C473" s="5" t="s">
        <v>1458</v>
      </c>
      <c r="D473" s="6" t="s">
        <v>1459</v>
      </c>
      <c r="E473" s="5" t="s">
        <v>2313</v>
      </c>
      <c r="F473" s="5" t="s">
        <v>1529</v>
      </c>
      <c r="G473" s="6" t="s">
        <v>1530</v>
      </c>
      <c r="H473" s="5" t="s">
        <v>1444</v>
      </c>
      <c r="I473" s="5" t="s">
        <v>1527</v>
      </c>
      <c r="J473" s="6" t="s">
        <v>2314</v>
      </c>
      <c r="K473" s="7">
        <v>24000000</v>
      </c>
      <c r="L473" s="7">
        <v>0</v>
      </c>
      <c r="M473" s="7">
        <v>0</v>
      </c>
      <c r="N473" s="7">
        <v>0</v>
      </c>
      <c r="O473" s="7"/>
    </row>
    <row r="474" spans="1:15" ht="57" x14ac:dyDescent="0.2">
      <c r="A474" s="5" t="s">
        <v>2240</v>
      </c>
      <c r="B474" s="5" t="s">
        <v>1526</v>
      </c>
      <c r="C474" s="5" t="s">
        <v>1458</v>
      </c>
      <c r="D474" s="6" t="s">
        <v>1459</v>
      </c>
      <c r="E474" s="5" t="s">
        <v>2315</v>
      </c>
      <c r="F474" s="5" t="s">
        <v>1529</v>
      </c>
      <c r="G474" s="6" t="s">
        <v>1530</v>
      </c>
      <c r="H474" s="5" t="s">
        <v>1444</v>
      </c>
      <c r="I474" s="5" t="s">
        <v>1527</v>
      </c>
      <c r="J474" s="6" t="s">
        <v>2314</v>
      </c>
      <c r="K474" s="7">
        <v>24000000</v>
      </c>
      <c r="L474" s="7">
        <v>0</v>
      </c>
      <c r="M474" s="7">
        <v>0</v>
      </c>
      <c r="N474" s="7">
        <v>0</v>
      </c>
      <c r="O474" s="7"/>
    </row>
    <row r="475" spans="1:15" ht="57" x14ac:dyDescent="0.2">
      <c r="A475" s="5" t="s">
        <v>2240</v>
      </c>
      <c r="B475" s="5" t="s">
        <v>1526</v>
      </c>
      <c r="C475" s="5" t="s">
        <v>1458</v>
      </c>
      <c r="D475" s="6" t="s">
        <v>1459</v>
      </c>
      <c r="E475" s="5" t="s">
        <v>2316</v>
      </c>
      <c r="F475" s="5" t="s">
        <v>1529</v>
      </c>
      <c r="G475" s="6" t="s">
        <v>1530</v>
      </c>
      <c r="H475" s="5" t="s">
        <v>1444</v>
      </c>
      <c r="I475" s="5" t="s">
        <v>1527</v>
      </c>
      <c r="J475" s="6" t="s">
        <v>2317</v>
      </c>
      <c r="K475" s="7">
        <v>18000000</v>
      </c>
      <c r="L475" s="7">
        <v>0</v>
      </c>
      <c r="M475" s="7">
        <v>0</v>
      </c>
      <c r="N475" s="7">
        <v>0</v>
      </c>
      <c r="O475" s="7"/>
    </row>
    <row r="476" spans="1:15" ht="57" x14ac:dyDescent="0.2">
      <c r="A476" s="5" t="s">
        <v>2240</v>
      </c>
      <c r="B476" s="5" t="s">
        <v>1526</v>
      </c>
      <c r="C476" s="5" t="s">
        <v>1458</v>
      </c>
      <c r="D476" s="6" t="s">
        <v>1459</v>
      </c>
      <c r="E476" s="5" t="s">
        <v>2318</v>
      </c>
      <c r="F476" s="5" t="s">
        <v>1529</v>
      </c>
      <c r="G476" s="6" t="s">
        <v>1530</v>
      </c>
      <c r="H476" s="5" t="s">
        <v>1444</v>
      </c>
      <c r="I476" s="5" t="s">
        <v>1527</v>
      </c>
      <c r="J476" s="6" t="s">
        <v>2317</v>
      </c>
      <c r="K476" s="7">
        <v>15900000</v>
      </c>
      <c r="L476" s="7">
        <v>0</v>
      </c>
      <c r="M476" s="7">
        <v>0</v>
      </c>
      <c r="N476" s="7">
        <v>0</v>
      </c>
      <c r="O476" s="7"/>
    </row>
    <row r="477" spans="1:15" ht="57" x14ac:dyDescent="0.2">
      <c r="A477" s="5" t="s">
        <v>2240</v>
      </c>
      <c r="B477" s="5" t="s">
        <v>1526</v>
      </c>
      <c r="C477" s="5" t="s">
        <v>1458</v>
      </c>
      <c r="D477" s="6" t="s">
        <v>1459</v>
      </c>
      <c r="E477" s="5" t="s">
        <v>2319</v>
      </c>
      <c r="F477" s="5" t="s">
        <v>1529</v>
      </c>
      <c r="G477" s="6" t="s">
        <v>1530</v>
      </c>
      <c r="H477" s="5" t="s">
        <v>1444</v>
      </c>
      <c r="I477" s="5" t="s">
        <v>1527</v>
      </c>
      <c r="J477" s="6" t="s">
        <v>2317</v>
      </c>
      <c r="K477" s="7">
        <v>28620000</v>
      </c>
      <c r="L477" s="7">
        <v>0</v>
      </c>
      <c r="M477" s="7">
        <v>0</v>
      </c>
      <c r="N477" s="7">
        <v>0</v>
      </c>
      <c r="O477" s="7"/>
    </row>
    <row r="478" spans="1:15" ht="57" x14ac:dyDescent="0.2">
      <c r="A478" s="5" t="s">
        <v>2240</v>
      </c>
      <c r="B478" s="5" t="s">
        <v>1533</v>
      </c>
      <c r="C478" s="5" t="s">
        <v>1458</v>
      </c>
      <c r="D478" s="6" t="s">
        <v>1459</v>
      </c>
      <c r="E478" s="5" t="s">
        <v>2320</v>
      </c>
      <c r="F478" s="5" t="s">
        <v>1450</v>
      </c>
      <c r="G478" s="6" t="s">
        <v>1451</v>
      </c>
      <c r="H478" s="5" t="s">
        <v>1444</v>
      </c>
      <c r="I478" s="5" t="s">
        <v>1534</v>
      </c>
      <c r="J478" s="6" t="s">
        <v>2321</v>
      </c>
      <c r="K478" s="7">
        <v>17760000</v>
      </c>
      <c r="L478" s="7">
        <v>0</v>
      </c>
      <c r="M478" s="7">
        <v>0</v>
      </c>
      <c r="N478" s="7">
        <v>0</v>
      </c>
      <c r="O478" s="7"/>
    </row>
    <row r="479" spans="1:15" ht="42.75" x14ac:dyDescent="0.2">
      <c r="A479" s="5" t="s">
        <v>2240</v>
      </c>
      <c r="B479" s="5" t="s">
        <v>1538</v>
      </c>
      <c r="C479" s="5" t="s">
        <v>50</v>
      </c>
      <c r="D479" s="6" t="s">
        <v>51</v>
      </c>
      <c r="E479" s="5" t="s">
        <v>2322</v>
      </c>
      <c r="F479" s="5" t="s">
        <v>1450</v>
      </c>
      <c r="G479" s="6" t="s">
        <v>1451</v>
      </c>
      <c r="H479" s="5" t="s">
        <v>1444</v>
      </c>
      <c r="I479" s="5" t="s">
        <v>1534</v>
      </c>
      <c r="J479" s="6" t="s">
        <v>2323</v>
      </c>
      <c r="K479" s="7">
        <v>15900000</v>
      </c>
      <c r="L479" s="7">
        <v>15900000</v>
      </c>
      <c r="M479" s="7">
        <v>12720000</v>
      </c>
      <c r="N479" s="7">
        <v>12720000</v>
      </c>
      <c r="O479" s="7"/>
    </row>
    <row r="480" spans="1:15" ht="42.75" x14ac:dyDescent="0.2">
      <c r="A480" s="5" t="s">
        <v>2240</v>
      </c>
      <c r="B480" s="5" t="s">
        <v>1538</v>
      </c>
      <c r="C480" s="5" t="s">
        <v>50</v>
      </c>
      <c r="D480" s="6" t="s">
        <v>51</v>
      </c>
      <c r="E480" s="5" t="s">
        <v>2324</v>
      </c>
      <c r="F480" s="5" t="s">
        <v>1450</v>
      </c>
      <c r="G480" s="6" t="s">
        <v>1451</v>
      </c>
      <c r="H480" s="5" t="s">
        <v>1444</v>
      </c>
      <c r="I480" s="5" t="s">
        <v>1534</v>
      </c>
      <c r="J480" s="6" t="s">
        <v>2325</v>
      </c>
      <c r="K480" s="7">
        <v>8682667</v>
      </c>
      <c r="L480" s="7">
        <v>8682667</v>
      </c>
      <c r="M480" s="7">
        <v>8682667</v>
      </c>
      <c r="N480" s="7">
        <v>8682667</v>
      </c>
      <c r="O480" s="7"/>
    </row>
    <row r="481" spans="1:15" ht="42.75" x14ac:dyDescent="0.2">
      <c r="A481" s="5" t="s">
        <v>2240</v>
      </c>
      <c r="B481" s="5" t="s">
        <v>1538</v>
      </c>
      <c r="C481" s="5" t="s">
        <v>50</v>
      </c>
      <c r="D481" s="6" t="s">
        <v>51</v>
      </c>
      <c r="E481" s="5" t="s">
        <v>2326</v>
      </c>
      <c r="F481" s="5" t="s">
        <v>1450</v>
      </c>
      <c r="G481" s="6" t="s">
        <v>1451</v>
      </c>
      <c r="H481" s="5" t="s">
        <v>1444</v>
      </c>
      <c r="I481" s="5" t="s">
        <v>1534</v>
      </c>
      <c r="J481" s="6" t="s">
        <v>2323</v>
      </c>
      <c r="K481" s="7">
        <v>15900000</v>
      </c>
      <c r="L481" s="7">
        <v>15900000</v>
      </c>
      <c r="M481" s="7">
        <v>12720000</v>
      </c>
      <c r="N481" s="7">
        <v>12720000</v>
      </c>
      <c r="O481" s="7"/>
    </row>
    <row r="482" spans="1:15" ht="42.75" x14ac:dyDescent="0.2">
      <c r="A482" s="5" t="s">
        <v>2240</v>
      </c>
      <c r="B482" s="5" t="s">
        <v>1538</v>
      </c>
      <c r="C482" s="5" t="s">
        <v>50</v>
      </c>
      <c r="D482" s="6" t="s">
        <v>51</v>
      </c>
      <c r="E482" s="5" t="s">
        <v>2327</v>
      </c>
      <c r="F482" s="5" t="s">
        <v>1450</v>
      </c>
      <c r="G482" s="6" t="s">
        <v>1451</v>
      </c>
      <c r="H482" s="5" t="s">
        <v>1444</v>
      </c>
      <c r="I482" s="5" t="s">
        <v>1534</v>
      </c>
      <c r="J482" s="6" t="s">
        <v>2325</v>
      </c>
      <c r="K482" s="7">
        <v>13250000</v>
      </c>
      <c r="L482" s="7">
        <v>13250000</v>
      </c>
      <c r="M482" s="7">
        <v>10600000</v>
      </c>
      <c r="N482" s="7">
        <v>10600000</v>
      </c>
      <c r="O482" s="7"/>
    </row>
    <row r="483" spans="1:15" ht="42.75" x14ac:dyDescent="0.2">
      <c r="A483" s="5" t="s">
        <v>2240</v>
      </c>
      <c r="B483" s="5" t="s">
        <v>1538</v>
      </c>
      <c r="C483" s="5" t="s">
        <v>50</v>
      </c>
      <c r="D483" s="6" t="s">
        <v>51</v>
      </c>
      <c r="E483" s="5" t="s">
        <v>2283</v>
      </c>
      <c r="F483" s="5" t="s">
        <v>1450</v>
      </c>
      <c r="G483" s="6" t="s">
        <v>1451</v>
      </c>
      <c r="H483" s="5" t="s">
        <v>1444</v>
      </c>
      <c r="I483" s="5" t="s">
        <v>1534</v>
      </c>
      <c r="J483" s="6" t="s">
        <v>2284</v>
      </c>
      <c r="K483" s="7">
        <v>7400000</v>
      </c>
      <c r="L483" s="7">
        <v>7400000</v>
      </c>
      <c r="M483" s="7">
        <v>3400000</v>
      </c>
      <c r="N483" s="7">
        <v>3400000</v>
      </c>
      <c r="O483" s="7"/>
    </row>
    <row r="484" spans="1:15" ht="42.75" x14ac:dyDescent="0.2">
      <c r="A484" s="5" t="s">
        <v>2240</v>
      </c>
      <c r="B484" s="5" t="s">
        <v>1538</v>
      </c>
      <c r="C484" s="5" t="s">
        <v>50</v>
      </c>
      <c r="D484" s="6" t="s">
        <v>51</v>
      </c>
      <c r="E484" s="5" t="s">
        <v>2328</v>
      </c>
      <c r="F484" s="5" t="s">
        <v>1450</v>
      </c>
      <c r="G484" s="6" t="s">
        <v>1451</v>
      </c>
      <c r="H484" s="5" t="s">
        <v>1444</v>
      </c>
      <c r="I484" s="5" t="s">
        <v>1534</v>
      </c>
      <c r="J484" s="6" t="s">
        <v>2329</v>
      </c>
      <c r="K484" s="7">
        <v>11248000</v>
      </c>
      <c r="L484" s="7">
        <v>11248000</v>
      </c>
      <c r="M484" s="7">
        <v>2368000</v>
      </c>
      <c r="N484" s="7">
        <v>2368000</v>
      </c>
      <c r="O484" s="7"/>
    </row>
    <row r="485" spans="1:15" ht="42.75" x14ac:dyDescent="0.2">
      <c r="A485" s="5" t="s">
        <v>2240</v>
      </c>
      <c r="B485" s="5" t="s">
        <v>1538</v>
      </c>
      <c r="C485" s="5" t="s">
        <v>50</v>
      </c>
      <c r="D485" s="6" t="s">
        <v>51</v>
      </c>
      <c r="E485" s="5" t="s">
        <v>2330</v>
      </c>
      <c r="F485" s="5" t="s">
        <v>1450</v>
      </c>
      <c r="G485" s="6" t="s">
        <v>1451</v>
      </c>
      <c r="H485" s="5" t="s">
        <v>1444</v>
      </c>
      <c r="I485" s="5" t="s">
        <v>1534</v>
      </c>
      <c r="J485" s="6" t="s">
        <v>2331</v>
      </c>
      <c r="K485" s="7">
        <v>4242666.67</v>
      </c>
      <c r="L485" s="7">
        <v>4242666.67</v>
      </c>
      <c r="M485" s="7">
        <v>4242666.67</v>
      </c>
      <c r="N485" s="7">
        <v>4242666.67</v>
      </c>
      <c r="O485" s="7"/>
    </row>
    <row r="486" spans="1:15" ht="42.75" x14ac:dyDescent="0.2">
      <c r="A486" s="5" t="s">
        <v>2240</v>
      </c>
      <c r="B486" s="5" t="s">
        <v>1538</v>
      </c>
      <c r="C486" s="5" t="s">
        <v>50</v>
      </c>
      <c r="D486" s="6" t="s">
        <v>51</v>
      </c>
      <c r="E486" s="5" t="s">
        <v>2332</v>
      </c>
      <c r="F486" s="5" t="s">
        <v>1450</v>
      </c>
      <c r="G486" s="6" t="s">
        <v>1451</v>
      </c>
      <c r="H486" s="5" t="s">
        <v>1444</v>
      </c>
      <c r="I486" s="5" t="s">
        <v>1534</v>
      </c>
      <c r="J486" s="6" t="s">
        <v>2329</v>
      </c>
      <c r="K486" s="7">
        <v>15900000</v>
      </c>
      <c r="L486" s="7">
        <v>0</v>
      </c>
      <c r="M486" s="7">
        <v>0</v>
      </c>
      <c r="N486" s="7">
        <v>0</v>
      </c>
      <c r="O486" s="7"/>
    </row>
    <row r="487" spans="1:15" ht="42.75" x14ac:dyDescent="0.2">
      <c r="A487" s="5" t="s">
        <v>2240</v>
      </c>
      <c r="B487" s="5" t="s">
        <v>1539</v>
      </c>
      <c r="C487" s="5" t="s">
        <v>1540</v>
      </c>
      <c r="D487" s="6" t="s">
        <v>1541</v>
      </c>
      <c r="E487" s="5" t="s">
        <v>2333</v>
      </c>
      <c r="F487" s="5" t="s">
        <v>1529</v>
      </c>
      <c r="G487" s="6" t="s">
        <v>1530</v>
      </c>
      <c r="H487" s="5" t="s">
        <v>1444</v>
      </c>
      <c r="I487" s="5" t="s">
        <v>1527</v>
      </c>
      <c r="J487" s="6" t="s">
        <v>2334</v>
      </c>
      <c r="K487" s="7">
        <v>10000000</v>
      </c>
      <c r="L487" s="7">
        <v>4098444</v>
      </c>
      <c r="M487" s="7">
        <v>4098444</v>
      </c>
      <c r="N487" s="7">
        <v>4098444</v>
      </c>
      <c r="O487" s="7"/>
    </row>
    <row r="488" spans="1:15" ht="42.75" x14ac:dyDescent="0.2">
      <c r="A488" s="5" t="s">
        <v>2240</v>
      </c>
      <c r="B488" s="5" t="s">
        <v>1539</v>
      </c>
      <c r="C488" s="5" t="s">
        <v>1540</v>
      </c>
      <c r="D488" s="6" t="s">
        <v>1541</v>
      </c>
      <c r="E488" s="5" t="s">
        <v>2335</v>
      </c>
      <c r="F488" s="5" t="s">
        <v>1529</v>
      </c>
      <c r="G488" s="6" t="s">
        <v>1530</v>
      </c>
      <c r="H488" s="5" t="s">
        <v>1444</v>
      </c>
      <c r="I488" s="5" t="s">
        <v>1527</v>
      </c>
      <c r="J488" s="6" t="s">
        <v>2304</v>
      </c>
      <c r="K488" s="7">
        <v>19080000</v>
      </c>
      <c r="L488" s="7">
        <v>0</v>
      </c>
      <c r="M488" s="7">
        <v>0</v>
      </c>
      <c r="N488" s="7">
        <v>0</v>
      </c>
      <c r="O488" s="7"/>
    </row>
    <row r="489" spans="1:15" ht="42.75" x14ac:dyDescent="0.2">
      <c r="A489" s="5" t="s">
        <v>2240</v>
      </c>
      <c r="B489" s="5" t="s">
        <v>1539</v>
      </c>
      <c r="C489" s="5" t="s">
        <v>1540</v>
      </c>
      <c r="D489" s="6" t="s">
        <v>1541</v>
      </c>
      <c r="E489" s="5" t="s">
        <v>2336</v>
      </c>
      <c r="F489" s="5" t="s">
        <v>1529</v>
      </c>
      <c r="G489" s="6" t="s">
        <v>1530</v>
      </c>
      <c r="H489" s="5" t="s">
        <v>1444</v>
      </c>
      <c r="I489" s="5" t="s">
        <v>1527</v>
      </c>
      <c r="J489" s="6" t="s">
        <v>2304</v>
      </c>
      <c r="K489" s="7">
        <v>19080000</v>
      </c>
      <c r="L489" s="7">
        <v>0</v>
      </c>
      <c r="M489" s="7">
        <v>0</v>
      </c>
      <c r="N489" s="7">
        <v>0</v>
      </c>
      <c r="O489" s="7"/>
    </row>
    <row r="490" spans="1:15" ht="42.75" x14ac:dyDescent="0.2">
      <c r="A490" s="5" t="s">
        <v>2240</v>
      </c>
      <c r="B490" s="5" t="s">
        <v>1539</v>
      </c>
      <c r="C490" s="5" t="s">
        <v>1540</v>
      </c>
      <c r="D490" s="6" t="s">
        <v>1541</v>
      </c>
      <c r="E490" s="5" t="s">
        <v>2337</v>
      </c>
      <c r="F490" s="5" t="s">
        <v>1450</v>
      </c>
      <c r="G490" s="6" t="s">
        <v>1451</v>
      </c>
      <c r="H490" s="5" t="s">
        <v>1444</v>
      </c>
      <c r="I490" s="5" t="s">
        <v>1534</v>
      </c>
      <c r="J490" s="6" t="s">
        <v>2329</v>
      </c>
      <c r="K490" s="7">
        <v>17760000</v>
      </c>
      <c r="L490" s="7">
        <v>0</v>
      </c>
      <c r="M490" s="7">
        <v>0</v>
      </c>
      <c r="N490" s="7">
        <v>0</v>
      </c>
      <c r="O490" s="7"/>
    </row>
    <row r="491" spans="1:15" ht="42.75" x14ac:dyDescent="0.2">
      <c r="A491" s="5" t="s">
        <v>2240</v>
      </c>
      <c r="B491" s="5" t="s">
        <v>1539</v>
      </c>
      <c r="C491" s="5" t="s">
        <v>1540</v>
      </c>
      <c r="D491" s="6" t="s">
        <v>1541</v>
      </c>
      <c r="E491" s="5" t="s">
        <v>2338</v>
      </c>
      <c r="F491" s="5" t="s">
        <v>1450</v>
      </c>
      <c r="G491" s="6" t="s">
        <v>1451</v>
      </c>
      <c r="H491" s="5" t="s">
        <v>1444</v>
      </c>
      <c r="I491" s="5" t="s">
        <v>1534</v>
      </c>
      <c r="J491" s="6" t="s">
        <v>2323</v>
      </c>
      <c r="K491" s="7">
        <v>19080000</v>
      </c>
      <c r="L491" s="7">
        <v>0</v>
      </c>
      <c r="M491" s="7">
        <v>0</v>
      </c>
      <c r="N491" s="7">
        <v>0</v>
      </c>
      <c r="O491" s="7"/>
    </row>
    <row r="492" spans="1:15" ht="42.75" x14ac:dyDescent="0.2">
      <c r="A492" s="5" t="s">
        <v>2240</v>
      </c>
      <c r="B492" s="5" t="s">
        <v>1543</v>
      </c>
      <c r="C492" s="5" t="s">
        <v>50</v>
      </c>
      <c r="D492" s="6" t="s">
        <v>51</v>
      </c>
      <c r="E492" s="5" t="s">
        <v>2339</v>
      </c>
      <c r="F492" s="5" t="s">
        <v>1450</v>
      </c>
      <c r="G492" s="6" t="s">
        <v>1451</v>
      </c>
      <c r="H492" s="5" t="s">
        <v>1444</v>
      </c>
      <c r="I492" s="5" t="s">
        <v>1448</v>
      </c>
      <c r="J492" s="6" t="s">
        <v>2340</v>
      </c>
      <c r="K492" s="7">
        <v>40000000</v>
      </c>
      <c r="L492" s="7">
        <v>40000000</v>
      </c>
      <c r="M492" s="7">
        <v>40000000</v>
      </c>
      <c r="N492" s="7">
        <v>40000000</v>
      </c>
      <c r="O492" s="7"/>
    </row>
    <row r="493" spans="1:15" ht="57" x14ac:dyDescent="0.2">
      <c r="A493" s="5" t="s">
        <v>2240</v>
      </c>
      <c r="B493" s="5" t="s">
        <v>1544</v>
      </c>
      <c r="C493" s="5" t="s">
        <v>59</v>
      </c>
      <c r="D493" s="6" t="s">
        <v>60</v>
      </c>
      <c r="E493" s="5" t="s">
        <v>2339</v>
      </c>
      <c r="F493" s="5" t="s">
        <v>1450</v>
      </c>
      <c r="G493" s="6" t="s">
        <v>1451</v>
      </c>
      <c r="H493" s="5" t="s">
        <v>1444</v>
      </c>
      <c r="I493" s="5" t="s">
        <v>1448</v>
      </c>
      <c r="J493" s="6" t="s">
        <v>2340</v>
      </c>
      <c r="K493" s="7">
        <v>60000000</v>
      </c>
      <c r="L493" s="7">
        <v>60000000</v>
      </c>
      <c r="M493" s="7">
        <v>60000000</v>
      </c>
      <c r="N493" s="7">
        <v>60000000</v>
      </c>
      <c r="O493" s="7"/>
    </row>
    <row r="494" spans="1:15" ht="57" x14ac:dyDescent="0.2">
      <c r="A494" s="5" t="s">
        <v>1570</v>
      </c>
      <c r="B494" s="5" t="s">
        <v>1353</v>
      </c>
      <c r="C494" s="5" t="s">
        <v>50</v>
      </c>
      <c r="D494" s="6" t="s">
        <v>51</v>
      </c>
      <c r="E494" s="5" t="s">
        <v>2341</v>
      </c>
      <c r="F494" s="5" t="s">
        <v>1356</v>
      </c>
      <c r="G494" s="6" t="s">
        <v>1357</v>
      </c>
      <c r="H494" s="5" t="s">
        <v>299</v>
      </c>
      <c r="I494" s="5" t="s">
        <v>1354</v>
      </c>
      <c r="J494" s="6" t="s">
        <v>2342</v>
      </c>
      <c r="K494" s="7">
        <v>17400000</v>
      </c>
      <c r="L494" s="7">
        <v>17400000</v>
      </c>
      <c r="M494" s="7">
        <v>17400000</v>
      </c>
      <c r="N494" s="7">
        <v>17400000</v>
      </c>
      <c r="O494" s="7"/>
    </row>
    <row r="495" spans="1:15" ht="57" x14ac:dyDescent="0.2">
      <c r="A495" s="5" t="s">
        <v>1570</v>
      </c>
      <c r="B495" s="5" t="s">
        <v>1353</v>
      </c>
      <c r="C495" s="5" t="s">
        <v>50</v>
      </c>
      <c r="D495" s="6" t="s">
        <v>51</v>
      </c>
      <c r="E495" s="5" t="s">
        <v>2343</v>
      </c>
      <c r="F495" s="5" t="s">
        <v>1356</v>
      </c>
      <c r="G495" s="6" t="s">
        <v>1357</v>
      </c>
      <c r="H495" s="5" t="s">
        <v>299</v>
      </c>
      <c r="I495" s="5" t="s">
        <v>1354</v>
      </c>
      <c r="J495" s="6" t="s">
        <v>2344</v>
      </c>
      <c r="K495" s="7">
        <v>13566667</v>
      </c>
      <c r="L495" s="7">
        <v>13566667</v>
      </c>
      <c r="M495" s="7">
        <v>10816667</v>
      </c>
      <c r="N495" s="7">
        <v>10816667</v>
      </c>
      <c r="O495" s="7"/>
    </row>
    <row r="496" spans="1:15" ht="57" x14ac:dyDescent="0.2">
      <c r="A496" s="5" t="s">
        <v>1570</v>
      </c>
      <c r="B496" s="5" t="s">
        <v>1353</v>
      </c>
      <c r="C496" s="5" t="s">
        <v>50</v>
      </c>
      <c r="D496" s="6" t="s">
        <v>51</v>
      </c>
      <c r="E496" s="5" t="s">
        <v>2345</v>
      </c>
      <c r="F496" s="5" t="s">
        <v>1356</v>
      </c>
      <c r="G496" s="6" t="s">
        <v>1357</v>
      </c>
      <c r="H496" s="5" t="s">
        <v>299</v>
      </c>
      <c r="I496" s="5" t="s">
        <v>1354</v>
      </c>
      <c r="J496" s="6" t="s">
        <v>2346</v>
      </c>
      <c r="K496" s="7">
        <v>11270000</v>
      </c>
      <c r="L496" s="7">
        <v>11270000</v>
      </c>
      <c r="M496" s="7">
        <v>8970000</v>
      </c>
      <c r="N496" s="7">
        <v>8970000</v>
      </c>
      <c r="O496" s="7"/>
    </row>
    <row r="497" spans="1:15" ht="57" x14ac:dyDescent="0.2">
      <c r="A497" s="5" t="s">
        <v>1570</v>
      </c>
      <c r="B497" s="5" t="s">
        <v>1353</v>
      </c>
      <c r="C497" s="5" t="s">
        <v>50</v>
      </c>
      <c r="D497" s="6" t="s">
        <v>51</v>
      </c>
      <c r="E497" s="5" t="s">
        <v>2347</v>
      </c>
      <c r="F497" s="5" t="s">
        <v>1356</v>
      </c>
      <c r="G497" s="6" t="s">
        <v>1357</v>
      </c>
      <c r="H497" s="5" t="s">
        <v>299</v>
      </c>
      <c r="I497" s="5" t="s">
        <v>1354</v>
      </c>
      <c r="J497" s="6" t="s">
        <v>2348</v>
      </c>
      <c r="K497" s="7">
        <v>11500000</v>
      </c>
      <c r="L497" s="7">
        <v>11500000</v>
      </c>
      <c r="M497" s="7">
        <v>9200000</v>
      </c>
      <c r="N497" s="7">
        <v>9200000</v>
      </c>
      <c r="O497" s="7"/>
    </row>
    <row r="498" spans="1:15" ht="57" x14ac:dyDescent="0.2">
      <c r="A498" s="5" t="s">
        <v>1570</v>
      </c>
      <c r="B498" s="5" t="s">
        <v>1353</v>
      </c>
      <c r="C498" s="5" t="s">
        <v>50</v>
      </c>
      <c r="D498" s="6" t="s">
        <v>51</v>
      </c>
      <c r="E498" s="5" t="s">
        <v>2349</v>
      </c>
      <c r="F498" s="5" t="s">
        <v>1356</v>
      </c>
      <c r="G498" s="6" t="s">
        <v>1357</v>
      </c>
      <c r="H498" s="5" t="s">
        <v>299</v>
      </c>
      <c r="I498" s="5" t="s">
        <v>1354</v>
      </c>
      <c r="J498" s="6" t="s">
        <v>2350</v>
      </c>
      <c r="K498" s="7">
        <v>11346648</v>
      </c>
      <c r="L498" s="7">
        <v>11346648</v>
      </c>
      <c r="M498" s="7">
        <v>9046648</v>
      </c>
      <c r="N498" s="7">
        <v>9046648</v>
      </c>
      <c r="O498" s="7"/>
    </row>
    <row r="499" spans="1:15" ht="57" x14ac:dyDescent="0.2">
      <c r="A499" s="5" t="s">
        <v>1570</v>
      </c>
      <c r="B499" s="5" t="s">
        <v>1353</v>
      </c>
      <c r="C499" s="5" t="s">
        <v>50</v>
      </c>
      <c r="D499" s="6" t="s">
        <v>51</v>
      </c>
      <c r="E499" s="5" t="s">
        <v>2351</v>
      </c>
      <c r="F499" s="5" t="s">
        <v>1356</v>
      </c>
      <c r="G499" s="6" t="s">
        <v>1357</v>
      </c>
      <c r="H499" s="5" t="s">
        <v>299</v>
      </c>
      <c r="I499" s="5" t="s">
        <v>1354</v>
      </c>
      <c r="J499" s="6" t="s">
        <v>2350</v>
      </c>
      <c r="K499" s="7">
        <v>11346648</v>
      </c>
      <c r="L499" s="7">
        <v>11346648</v>
      </c>
      <c r="M499" s="7">
        <v>9046648</v>
      </c>
      <c r="N499" s="7">
        <v>9046648</v>
      </c>
      <c r="O499" s="7"/>
    </row>
    <row r="500" spans="1:15" ht="57" x14ac:dyDescent="0.2">
      <c r="A500" s="5" t="s">
        <v>1570</v>
      </c>
      <c r="B500" s="5" t="s">
        <v>1353</v>
      </c>
      <c r="C500" s="5" t="s">
        <v>50</v>
      </c>
      <c r="D500" s="6" t="s">
        <v>51</v>
      </c>
      <c r="E500" s="5" t="s">
        <v>2352</v>
      </c>
      <c r="F500" s="5" t="s">
        <v>1356</v>
      </c>
      <c r="G500" s="6" t="s">
        <v>1357</v>
      </c>
      <c r="H500" s="5" t="s">
        <v>299</v>
      </c>
      <c r="I500" s="5" t="s">
        <v>1354</v>
      </c>
      <c r="J500" s="6" t="s">
        <v>2350</v>
      </c>
      <c r="K500" s="7">
        <v>9200000</v>
      </c>
      <c r="L500" s="7">
        <v>9200000</v>
      </c>
      <c r="M500" s="7">
        <v>6900000</v>
      </c>
      <c r="N500" s="7">
        <v>6900000</v>
      </c>
      <c r="O500" s="7"/>
    </row>
    <row r="501" spans="1:15" ht="57" x14ac:dyDescent="0.2">
      <c r="A501" s="5" t="s">
        <v>1570</v>
      </c>
      <c r="B501" s="5" t="s">
        <v>1353</v>
      </c>
      <c r="C501" s="5" t="s">
        <v>50</v>
      </c>
      <c r="D501" s="6" t="s">
        <v>51</v>
      </c>
      <c r="E501" s="5" t="s">
        <v>2353</v>
      </c>
      <c r="F501" s="5" t="s">
        <v>1356</v>
      </c>
      <c r="G501" s="6" t="s">
        <v>1357</v>
      </c>
      <c r="H501" s="5" t="s">
        <v>299</v>
      </c>
      <c r="I501" s="5" t="s">
        <v>1354</v>
      </c>
      <c r="J501" s="6" t="s">
        <v>2354</v>
      </c>
      <c r="K501" s="7">
        <v>8893333</v>
      </c>
      <c r="L501" s="7">
        <v>8893333</v>
      </c>
      <c r="M501" s="7">
        <v>6593333</v>
      </c>
      <c r="N501" s="7">
        <v>6593333</v>
      </c>
      <c r="O501" s="7"/>
    </row>
    <row r="502" spans="1:15" ht="57" x14ac:dyDescent="0.2">
      <c r="A502" s="5" t="s">
        <v>1570</v>
      </c>
      <c r="B502" s="5" t="s">
        <v>1353</v>
      </c>
      <c r="C502" s="5" t="s">
        <v>50</v>
      </c>
      <c r="D502" s="6" t="s">
        <v>51</v>
      </c>
      <c r="E502" s="5" t="s">
        <v>2355</v>
      </c>
      <c r="F502" s="5" t="s">
        <v>1356</v>
      </c>
      <c r="G502" s="6" t="s">
        <v>1357</v>
      </c>
      <c r="H502" s="5" t="s">
        <v>299</v>
      </c>
      <c r="I502" s="5" t="s">
        <v>1354</v>
      </c>
      <c r="J502" s="6" t="s">
        <v>2342</v>
      </c>
      <c r="K502" s="7">
        <v>26667000</v>
      </c>
      <c r="L502" s="7">
        <v>26667000</v>
      </c>
      <c r="M502" s="7">
        <v>0</v>
      </c>
      <c r="N502" s="7">
        <v>0</v>
      </c>
      <c r="O502" s="7"/>
    </row>
    <row r="503" spans="1:15" ht="42.75" x14ac:dyDescent="0.2">
      <c r="A503" s="5" t="s">
        <v>1570</v>
      </c>
      <c r="B503" s="5" t="s">
        <v>1363</v>
      </c>
      <c r="C503" s="5" t="s">
        <v>50</v>
      </c>
      <c r="D503" s="6" t="s">
        <v>51</v>
      </c>
      <c r="E503" s="5" t="s">
        <v>2356</v>
      </c>
      <c r="F503" s="5" t="s">
        <v>1366</v>
      </c>
      <c r="G503" s="6" t="s">
        <v>1367</v>
      </c>
      <c r="H503" s="5" t="s">
        <v>299</v>
      </c>
      <c r="I503" s="5" t="s">
        <v>1364</v>
      </c>
      <c r="J503" s="6" t="s">
        <v>2357</v>
      </c>
      <c r="K503" s="7">
        <v>10780000</v>
      </c>
      <c r="L503" s="7">
        <v>10780000</v>
      </c>
      <c r="M503" s="7">
        <v>8580000</v>
      </c>
      <c r="N503" s="7">
        <v>8580000</v>
      </c>
      <c r="O503" s="7"/>
    </row>
    <row r="504" spans="1:15" ht="42.75" x14ac:dyDescent="0.2">
      <c r="A504" s="5" t="s">
        <v>1570</v>
      </c>
      <c r="B504" s="5" t="s">
        <v>1363</v>
      </c>
      <c r="C504" s="5" t="s">
        <v>50</v>
      </c>
      <c r="D504" s="6" t="s">
        <v>51</v>
      </c>
      <c r="E504" s="5" t="s">
        <v>2358</v>
      </c>
      <c r="F504" s="5" t="s">
        <v>1366</v>
      </c>
      <c r="G504" s="6" t="s">
        <v>1367</v>
      </c>
      <c r="H504" s="5" t="s">
        <v>299</v>
      </c>
      <c r="I504" s="5" t="s">
        <v>1364</v>
      </c>
      <c r="J504" s="6" t="s">
        <v>2359</v>
      </c>
      <c r="K504" s="7">
        <v>20090000</v>
      </c>
      <c r="L504" s="7">
        <v>20090000</v>
      </c>
      <c r="M504" s="7">
        <v>15990000</v>
      </c>
      <c r="N504" s="7">
        <v>15990000</v>
      </c>
      <c r="O504" s="7"/>
    </row>
    <row r="505" spans="1:15" ht="42.75" x14ac:dyDescent="0.2">
      <c r="A505" s="5" t="s">
        <v>1570</v>
      </c>
      <c r="B505" s="5" t="s">
        <v>1363</v>
      </c>
      <c r="C505" s="5" t="s">
        <v>50</v>
      </c>
      <c r="D505" s="6" t="s">
        <v>51</v>
      </c>
      <c r="E505" s="5" t="s">
        <v>2360</v>
      </c>
      <c r="F505" s="5" t="s">
        <v>1366</v>
      </c>
      <c r="G505" s="6" t="s">
        <v>1367</v>
      </c>
      <c r="H505" s="5" t="s">
        <v>299</v>
      </c>
      <c r="I505" s="5" t="s">
        <v>1364</v>
      </c>
      <c r="J505" s="6" t="s">
        <v>2361</v>
      </c>
      <c r="K505" s="7">
        <v>239285848</v>
      </c>
      <c r="L505" s="7">
        <v>148080800</v>
      </c>
      <c r="M505" s="7">
        <v>148080800</v>
      </c>
      <c r="N505" s="7">
        <v>148080800</v>
      </c>
      <c r="O505" s="7"/>
    </row>
    <row r="506" spans="1:15" ht="42.75" x14ac:dyDescent="0.2">
      <c r="A506" s="5" t="s">
        <v>1570</v>
      </c>
      <c r="B506" s="5" t="s">
        <v>1363</v>
      </c>
      <c r="C506" s="5" t="s">
        <v>50</v>
      </c>
      <c r="D506" s="6" t="s">
        <v>51</v>
      </c>
      <c r="E506" s="5" t="s">
        <v>2362</v>
      </c>
      <c r="F506" s="5" t="s">
        <v>1366</v>
      </c>
      <c r="G506" s="6" t="s">
        <v>1367</v>
      </c>
      <c r="H506" s="5" t="s">
        <v>299</v>
      </c>
      <c r="I506" s="5" t="s">
        <v>1364</v>
      </c>
      <c r="J506" s="6" t="s">
        <v>2363</v>
      </c>
      <c r="K506" s="7">
        <v>2200000</v>
      </c>
      <c r="L506" s="7">
        <v>2200000</v>
      </c>
      <c r="M506" s="7">
        <v>0</v>
      </c>
      <c r="N506" s="7">
        <v>0</v>
      </c>
      <c r="O506" s="7"/>
    </row>
    <row r="507" spans="1:15" ht="57" x14ac:dyDescent="0.2">
      <c r="A507" s="5" t="s">
        <v>1570</v>
      </c>
      <c r="B507" s="5" t="s">
        <v>1373</v>
      </c>
      <c r="C507" s="5" t="s">
        <v>50</v>
      </c>
      <c r="D507" s="6" t="s">
        <v>51</v>
      </c>
      <c r="E507" s="5" t="s">
        <v>2364</v>
      </c>
      <c r="F507" s="5" t="s">
        <v>1374</v>
      </c>
      <c r="G507" s="6" t="s">
        <v>1375</v>
      </c>
      <c r="H507" s="5" t="s">
        <v>299</v>
      </c>
      <c r="I507" s="5" t="s">
        <v>549</v>
      </c>
      <c r="J507" s="6" t="s">
        <v>2365</v>
      </c>
      <c r="K507" s="7">
        <v>15680000</v>
      </c>
      <c r="L507" s="7">
        <v>15680000</v>
      </c>
      <c r="M507" s="7">
        <v>12480000</v>
      </c>
      <c r="N507" s="7">
        <v>12480000</v>
      </c>
      <c r="O507" s="7"/>
    </row>
    <row r="508" spans="1:15" ht="57" x14ac:dyDescent="0.2">
      <c r="A508" s="5" t="s">
        <v>1570</v>
      </c>
      <c r="B508" s="5" t="s">
        <v>1373</v>
      </c>
      <c r="C508" s="5" t="s">
        <v>50</v>
      </c>
      <c r="D508" s="6" t="s">
        <v>51</v>
      </c>
      <c r="E508" s="5" t="s">
        <v>2366</v>
      </c>
      <c r="F508" s="5" t="s">
        <v>1374</v>
      </c>
      <c r="G508" s="6" t="s">
        <v>1375</v>
      </c>
      <c r="H508" s="5" t="s">
        <v>299</v>
      </c>
      <c r="I508" s="5" t="s">
        <v>549</v>
      </c>
      <c r="J508" s="6" t="s">
        <v>2367</v>
      </c>
      <c r="K508" s="7">
        <v>15680000</v>
      </c>
      <c r="L508" s="7">
        <v>15680000</v>
      </c>
      <c r="M508" s="7">
        <v>12480000</v>
      </c>
      <c r="N508" s="7">
        <v>12480000</v>
      </c>
      <c r="O508" s="7"/>
    </row>
    <row r="509" spans="1:15" ht="57" x14ac:dyDescent="0.2">
      <c r="A509" s="5" t="s">
        <v>1570</v>
      </c>
      <c r="B509" s="5" t="s">
        <v>1373</v>
      </c>
      <c r="C509" s="5" t="s">
        <v>50</v>
      </c>
      <c r="D509" s="6" t="s">
        <v>51</v>
      </c>
      <c r="E509" s="5" t="s">
        <v>2368</v>
      </c>
      <c r="F509" s="5" t="s">
        <v>1374</v>
      </c>
      <c r="G509" s="6" t="s">
        <v>1375</v>
      </c>
      <c r="H509" s="5" t="s">
        <v>299</v>
      </c>
      <c r="I509" s="5" t="s">
        <v>549</v>
      </c>
      <c r="J509" s="6" t="s">
        <v>2369</v>
      </c>
      <c r="K509" s="7">
        <v>17150000</v>
      </c>
      <c r="L509" s="7">
        <v>17150000</v>
      </c>
      <c r="M509" s="7">
        <v>13650000</v>
      </c>
      <c r="N509" s="7">
        <v>13650000</v>
      </c>
      <c r="O509" s="7"/>
    </row>
    <row r="510" spans="1:15" ht="57" x14ac:dyDescent="0.2">
      <c r="A510" s="5" t="s">
        <v>1570</v>
      </c>
      <c r="B510" s="5" t="s">
        <v>1373</v>
      </c>
      <c r="C510" s="5" t="s">
        <v>50</v>
      </c>
      <c r="D510" s="6" t="s">
        <v>51</v>
      </c>
      <c r="E510" s="5" t="s">
        <v>2370</v>
      </c>
      <c r="F510" s="5" t="s">
        <v>1374</v>
      </c>
      <c r="G510" s="6" t="s">
        <v>1375</v>
      </c>
      <c r="H510" s="5" t="s">
        <v>299</v>
      </c>
      <c r="I510" s="5" t="s">
        <v>549</v>
      </c>
      <c r="J510" s="6" t="s">
        <v>2371</v>
      </c>
      <c r="K510" s="7">
        <v>15573333</v>
      </c>
      <c r="L510" s="7">
        <v>15573333</v>
      </c>
      <c r="M510" s="7">
        <v>12373333</v>
      </c>
      <c r="N510" s="7">
        <v>12373333</v>
      </c>
      <c r="O510" s="7"/>
    </row>
    <row r="511" spans="1:15" ht="57" x14ac:dyDescent="0.2">
      <c r="A511" s="5" t="s">
        <v>1570</v>
      </c>
      <c r="B511" s="5" t="s">
        <v>1373</v>
      </c>
      <c r="C511" s="5" t="s">
        <v>50</v>
      </c>
      <c r="D511" s="6" t="s">
        <v>51</v>
      </c>
      <c r="E511" s="5" t="s">
        <v>2372</v>
      </c>
      <c r="F511" s="5" t="s">
        <v>1374</v>
      </c>
      <c r="G511" s="6" t="s">
        <v>1375</v>
      </c>
      <c r="H511" s="5" t="s">
        <v>299</v>
      </c>
      <c r="I511" s="5" t="s">
        <v>549</v>
      </c>
      <c r="J511" s="6" t="s">
        <v>2373</v>
      </c>
      <c r="K511" s="7">
        <v>14023800</v>
      </c>
      <c r="L511" s="7">
        <v>14023800</v>
      </c>
      <c r="M511" s="7">
        <v>11161800</v>
      </c>
      <c r="N511" s="7">
        <v>11161800</v>
      </c>
      <c r="O511" s="7"/>
    </row>
    <row r="512" spans="1:15" ht="57" x14ac:dyDescent="0.2">
      <c r="A512" s="5" t="s">
        <v>1570</v>
      </c>
      <c r="B512" s="5" t="s">
        <v>1373</v>
      </c>
      <c r="C512" s="5" t="s">
        <v>50</v>
      </c>
      <c r="D512" s="6" t="s">
        <v>51</v>
      </c>
      <c r="E512" s="5" t="s">
        <v>2374</v>
      </c>
      <c r="F512" s="5" t="s">
        <v>1374</v>
      </c>
      <c r="G512" s="6" t="s">
        <v>1375</v>
      </c>
      <c r="H512" s="5" t="s">
        <v>299</v>
      </c>
      <c r="I512" s="5" t="s">
        <v>549</v>
      </c>
      <c r="J512" s="6" t="s">
        <v>2375</v>
      </c>
      <c r="K512" s="7">
        <v>19257000</v>
      </c>
      <c r="L512" s="7">
        <v>19257000</v>
      </c>
      <c r="M512" s="7">
        <v>15327000</v>
      </c>
      <c r="N512" s="7">
        <v>15327000</v>
      </c>
      <c r="O512" s="7"/>
    </row>
    <row r="513" spans="1:15" ht="57" x14ac:dyDescent="0.2">
      <c r="A513" s="5" t="s">
        <v>1570</v>
      </c>
      <c r="B513" s="5" t="s">
        <v>1373</v>
      </c>
      <c r="C513" s="5" t="s">
        <v>50</v>
      </c>
      <c r="D513" s="6" t="s">
        <v>51</v>
      </c>
      <c r="E513" s="5" t="s">
        <v>2376</v>
      </c>
      <c r="F513" s="5" t="s">
        <v>1374</v>
      </c>
      <c r="G513" s="6" t="s">
        <v>1375</v>
      </c>
      <c r="H513" s="5" t="s">
        <v>299</v>
      </c>
      <c r="I513" s="5" t="s">
        <v>549</v>
      </c>
      <c r="J513" s="6" t="s">
        <v>2377</v>
      </c>
      <c r="K513" s="7">
        <v>9450000</v>
      </c>
      <c r="L513" s="7">
        <v>9450000</v>
      </c>
      <c r="M513" s="7">
        <v>2450000</v>
      </c>
      <c r="N513" s="7">
        <v>2450000</v>
      </c>
      <c r="O513" s="7"/>
    </row>
    <row r="514" spans="1:15" ht="57" x14ac:dyDescent="0.2">
      <c r="A514" s="5" t="s">
        <v>1570</v>
      </c>
      <c r="B514" s="5" t="s">
        <v>1373</v>
      </c>
      <c r="C514" s="5" t="s">
        <v>50</v>
      </c>
      <c r="D514" s="6" t="s">
        <v>51</v>
      </c>
      <c r="E514" s="5" t="s">
        <v>2378</v>
      </c>
      <c r="F514" s="5" t="s">
        <v>1374</v>
      </c>
      <c r="G514" s="6" t="s">
        <v>1375</v>
      </c>
      <c r="H514" s="5" t="s">
        <v>299</v>
      </c>
      <c r="I514" s="5" t="s">
        <v>549</v>
      </c>
      <c r="J514" s="6" t="s">
        <v>2379</v>
      </c>
      <c r="K514" s="7">
        <v>8409333</v>
      </c>
      <c r="L514" s="7">
        <v>8409333</v>
      </c>
      <c r="M514" s="7">
        <v>5441333</v>
      </c>
      <c r="N514" s="7">
        <v>2473333</v>
      </c>
      <c r="O514" s="7"/>
    </row>
    <row r="515" spans="1:15" ht="57" x14ac:dyDescent="0.2">
      <c r="A515" s="5" t="s">
        <v>1570</v>
      </c>
      <c r="B515" s="5" t="s">
        <v>1373</v>
      </c>
      <c r="C515" s="5" t="s">
        <v>50</v>
      </c>
      <c r="D515" s="6" t="s">
        <v>51</v>
      </c>
      <c r="E515" s="5" t="s">
        <v>2380</v>
      </c>
      <c r="F515" s="5" t="s">
        <v>1374</v>
      </c>
      <c r="G515" s="6" t="s">
        <v>1375</v>
      </c>
      <c r="H515" s="5" t="s">
        <v>299</v>
      </c>
      <c r="I515" s="5" t="s">
        <v>549</v>
      </c>
      <c r="J515" s="6" t="s">
        <v>2381</v>
      </c>
      <c r="K515" s="7">
        <v>24500000</v>
      </c>
      <c r="L515" s="7">
        <v>24500000</v>
      </c>
      <c r="M515" s="7">
        <v>0</v>
      </c>
      <c r="N515" s="7">
        <v>0</v>
      </c>
      <c r="O515" s="7"/>
    </row>
    <row r="516" spans="1:15" ht="57" x14ac:dyDescent="0.2">
      <c r="A516" s="5" t="s">
        <v>1570</v>
      </c>
      <c r="B516" s="5" t="s">
        <v>1379</v>
      </c>
      <c r="C516" s="5" t="s">
        <v>50</v>
      </c>
      <c r="D516" s="6" t="s">
        <v>51</v>
      </c>
      <c r="E516" s="5" t="s">
        <v>2271</v>
      </c>
      <c r="F516" s="5" t="s">
        <v>1374</v>
      </c>
      <c r="G516" s="6" t="s">
        <v>1375</v>
      </c>
      <c r="H516" s="5" t="s">
        <v>299</v>
      </c>
      <c r="I516" s="5" t="s">
        <v>549</v>
      </c>
      <c r="J516" s="6" t="s">
        <v>2272</v>
      </c>
      <c r="K516" s="7">
        <v>300000000</v>
      </c>
      <c r="L516" s="7">
        <v>0</v>
      </c>
      <c r="M516" s="7">
        <v>0</v>
      </c>
      <c r="N516" s="7">
        <v>0</v>
      </c>
      <c r="O516" s="7"/>
    </row>
    <row r="517" spans="1:15" ht="42.75" x14ac:dyDescent="0.2">
      <c r="A517" s="8" t="s">
        <v>1570</v>
      </c>
      <c r="B517" s="8" t="s">
        <v>1386</v>
      </c>
      <c r="C517" s="8" t="s">
        <v>760</v>
      </c>
      <c r="D517" s="9" t="s">
        <v>761</v>
      </c>
      <c r="E517" s="8" t="s">
        <v>2382</v>
      </c>
      <c r="F517" s="8" t="s">
        <v>1387</v>
      </c>
      <c r="G517" s="9" t="s">
        <v>1388</v>
      </c>
      <c r="H517" s="8" t="s">
        <v>480</v>
      </c>
      <c r="I517" s="8" t="s">
        <v>484</v>
      </c>
      <c r="J517" s="9" t="s">
        <v>2383</v>
      </c>
      <c r="K517" s="10">
        <v>1685371623.26</v>
      </c>
      <c r="L517" s="10">
        <v>1685371623.26</v>
      </c>
      <c r="M517" s="10">
        <v>1339694641.8499999</v>
      </c>
      <c r="N517" s="10">
        <v>1339694641.8499999</v>
      </c>
      <c r="O517" s="15" t="s">
        <v>32</v>
      </c>
    </row>
    <row r="518" spans="1:15" ht="42.75" x14ac:dyDescent="0.2">
      <c r="A518" s="8" t="s">
        <v>1570</v>
      </c>
      <c r="B518" s="8" t="s">
        <v>1386</v>
      </c>
      <c r="C518" s="8" t="s">
        <v>760</v>
      </c>
      <c r="D518" s="9" t="s">
        <v>761</v>
      </c>
      <c r="E518" s="8" t="s">
        <v>2384</v>
      </c>
      <c r="F518" s="8" t="s">
        <v>1387</v>
      </c>
      <c r="G518" s="9" t="s">
        <v>1388</v>
      </c>
      <c r="H518" s="8" t="s">
        <v>480</v>
      </c>
      <c r="I518" s="8" t="s">
        <v>484</v>
      </c>
      <c r="J518" s="9" t="s">
        <v>2385</v>
      </c>
      <c r="K518" s="10">
        <v>766882418.14999998</v>
      </c>
      <c r="L518" s="10">
        <v>766882418.14999998</v>
      </c>
      <c r="M518" s="10">
        <v>0</v>
      </c>
      <c r="N518" s="10">
        <v>0</v>
      </c>
      <c r="O518" s="10" t="s">
        <v>32</v>
      </c>
    </row>
    <row r="519" spans="1:15" ht="42.75" x14ac:dyDescent="0.2">
      <c r="A519" s="8" t="s">
        <v>1570</v>
      </c>
      <c r="B519" s="8" t="s">
        <v>1386</v>
      </c>
      <c r="C519" s="8" t="s">
        <v>1390</v>
      </c>
      <c r="D519" s="9" t="s">
        <v>1391</v>
      </c>
      <c r="E519" s="8" t="s">
        <v>2386</v>
      </c>
      <c r="F519" s="8" t="s">
        <v>1387</v>
      </c>
      <c r="G519" s="9" t="s">
        <v>1388</v>
      </c>
      <c r="H519" s="8" t="s">
        <v>480</v>
      </c>
      <c r="I519" s="8" t="s">
        <v>484</v>
      </c>
      <c r="J519" s="9" t="s">
        <v>2383</v>
      </c>
      <c r="K519" s="10">
        <v>207765721</v>
      </c>
      <c r="L519" s="10">
        <v>207765721</v>
      </c>
      <c r="M519" s="10">
        <v>0</v>
      </c>
      <c r="N519" s="10">
        <v>0</v>
      </c>
      <c r="O519" s="10" t="s">
        <v>32</v>
      </c>
    </row>
    <row r="520" spans="1:15" ht="42.75" x14ac:dyDescent="0.2">
      <c r="A520" s="8" t="s">
        <v>1570</v>
      </c>
      <c r="B520" s="8" t="s">
        <v>1392</v>
      </c>
      <c r="C520" s="8" t="s">
        <v>137</v>
      </c>
      <c r="D520" s="9" t="s">
        <v>138</v>
      </c>
      <c r="E520" s="8" t="s">
        <v>2387</v>
      </c>
      <c r="F520" s="8" t="s">
        <v>1395</v>
      </c>
      <c r="G520" s="9" t="s">
        <v>1396</v>
      </c>
      <c r="H520" s="8" t="s">
        <v>299</v>
      </c>
      <c r="I520" s="8" t="s">
        <v>1354</v>
      </c>
      <c r="J520" s="9" t="s">
        <v>2388</v>
      </c>
      <c r="K520" s="10">
        <v>3933333</v>
      </c>
      <c r="L520" s="10">
        <v>3933333</v>
      </c>
      <c r="M520" s="10">
        <v>3933333</v>
      </c>
      <c r="N520" s="10">
        <v>3933333</v>
      </c>
      <c r="O520" s="10" t="s">
        <v>32</v>
      </c>
    </row>
    <row r="521" spans="1:15" ht="57" x14ac:dyDescent="0.2">
      <c r="A521" s="5" t="s">
        <v>1570</v>
      </c>
      <c r="B521" s="5" t="s">
        <v>1405</v>
      </c>
      <c r="C521" s="5" t="s">
        <v>1406</v>
      </c>
      <c r="D521" s="6" t="s">
        <v>1407</v>
      </c>
      <c r="E521" s="5" t="s">
        <v>2389</v>
      </c>
      <c r="F521" s="5" t="s">
        <v>983</v>
      </c>
      <c r="G521" s="6" t="s">
        <v>984</v>
      </c>
      <c r="H521" s="5" t="s">
        <v>480</v>
      </c>
      <c r="I521" s="5" t="s">
        <v>981</v>
      </c>
      <c r="J521" s="6" t="s">
        <v>2390</v>
      </c>
      <c r="K521" s="7">
        <v>50000000</v>
      </c>
      <c r="L521" s="7">
        <v>49465060</v>
      </c>
      <c r="M521" s="7">
        <v>49465060</v>
      </c>
      <c r="N521" s="7">
        <v>49465060</v>
      </c>
      <c r="O521" s="7"/>
    </row>
    <row r="522" spans="1:15" ht="57" x14ac:dyDescent="0.2">
      <c r="A522" s="5" t="s">
        <v>1570</v>
      </c>
      <c r="B522" s="5" t="s">
        <v>1405</v>
      </c>
      <c r="C522" s="5" t="s">
        <v>1406</v>
      </c>
      <c r="D522" s="6" t="s">
        <v>1407</v>
      </c>
      <c r="E522" s="5" t="s">
        <v>2391</v>
      </c>
      <c r="F522" s="5" t="s">
        <v>983</v>
      </c>
      <c r="G522" s="6" t="s">
        <v>984</v>
      </c>
      <c r="H522" s="5" t="s">
        <v>480</v>
      </c>
      <c r="I522" s="5" t="s">
        <v>981</v>
      </c>
      <c r="J522" s="6" t="s">
        <v>2392</v>
      </c>
      <c r="K522" s="7">
        <v>800000000</v>
      </c>
      <c r="L522" s="7">
        <v>800000000</v>
      </c>
      <c r="M522" s="7">
        <v>280000000</v>
      </c>
      <c r="N522" s="7">
        <v>280000000</v>
      </c>
      <c r="O522" s="7"/>
    </row>
    <row r="523" spans="1:15" ht="57" x14ac:dyDescent="0.2">
      <c r="A523" s="5" t="s">
        <v>1570</v>
      </c>
      <c r="B523" s="5" t="s">
        <v>1409</v>
      </c>
      <c r="C523" s="5" t="s">
        <v>1406</v>
      </c>
      <c r="D523" s="6" t="s">
        <v>1407</v>
      </c>
      <c r="E523" s="5" t="s">
        <v>2393</v>
      </c>
      <c r="F523" s="5" t="s">
        <v>983</v>
      </c>
      <c r="G523" s="6" t="s">
        <v>984</v>
      </c>
      <c r="H523" s="5" t="s">
        <v>480</v>
      </c>
      <c r="I523" s="5" t="s">
        <v>981</v>
      </c>
      <c r="J523" s="6" t="s">
        <v>2394</v>
      </c>
      <c r="K523" s="7">
        <v>1235113728</v>
      </c>
      <c r="L523" s="7">
        <v>354807245</v>
      </c>
      <c r="M523" s="7">
        <v>354807245</v>
      </c>
      <c r="N523" s="7">
        <v>354807245</v>
      </c>
      <c r="O523" s="7"/>
    </row>
    <row r="524" spans="1:15" ht="57" x14ac:dyDescent="0.2">
      <c r="A524" s="5" t="s">
        <v>1570</v>
      </c>
      <c r="B524" s="5" t="s">
        <v>1409</v>
      </c>
      <c r="C524" s="5" t="s">
        <v>1406</v>
      </c>
      <c r="D524" s="6" t="s">
        <v>1407</v>
      </c>
      <c r="E524" s="5" t="s">
        <v>2087</v>
      </c>
      <c r="F524" s="5" t="s">
        <v>983</v>
      </c>
      <c r="G524" s="6" t="s">
        <v>984</v>
      </c>
      <c r="H524" s="5" t="s">
        <v>480</v>
      </c>
      <c r="I524" s="5" t="s">
        <v>981</v>
      </c>
      <c r="J524" s="6" t="s">
        <v>2088</v>
      </c>
      <c r="K524" s="7">
        <v>64800000</v>
      </c>
      <c r="L524" s="7">
        <v>64800000</v>
      </c>
      <c r="M524" s="7">
        <v>0</v>
      </c>
      <c r="N524" s="7">
        <v>0</v>
      </c>
      <c r="O524" s="7"/>
    </row>
    <row r="525" spans="1:15" ht="57" x14ac:dyDescent="0.2">
      <c r="A525" s="5" t="s">
        <v>1570</v>
      </c>
      <c r="B525" s="5" t="s">
        <v>1411</v>
      </c>
      <c r="C525" s="5" t="s">
        <v>1406</v>
      </c>
      <c r="D525" s="6" t="s">
        <v>1407</v>
      </c>
      <c r="E525" s="5" t="s">
        <v>2395</v>
      </c>
      <c r="F525" s="5" t="s">
        <v>983</v>
      </c>
      <c r="G525" s="6" t="s">
        <v>984</v>
      </c>
      <c r="H525" s="5" t="s">
        <v>480</v>
      </c>
      <c r="I525" s="5" t="s">
        <v>981</v>
      </c>
      <c r="J525" s="6" t="s">
        <v>2396</v>
      </c>
      <c r="K525" s="7">
        <v>1600000000</v>
      </c>
      <c r="L525" s="7">
        <v>789779191</v>
      </c>
      <c r="M525" s="7">
        <v>789779191</v>
      </c>
      <c r="N525" s="7">
        <v>789779191</v>
      </c>
      <c r="O525" s="7"/>
    </row>
    <row r="526" spans="1:15" x14ac:dyDescent="0.2">
      <c r="K526" s="16">
        <f>SUBTOTAL(9,Tabla1[Disponibilidades])</f>
        <v>101569246695.26999</v>
      </c>
      <c r="L526" s="16">
        <f>SUBTOTAL(9,Tabla1[Compromisos])</f>
        <v>60702374101.129997</v>
      </c>
      <c r="M526" s="16">
        <f>SUBTOTAL(9,Tabla1[Obligaciones])</f>
        <v>51246409483.349991</v>
      </c>
      <c r="N526" s="16">
        <f>SUBTOTAL(9,Tabla1[Pagos])</f>
        <v>51073563251.73999</v>
      </c>
      <c r="O526" s="1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58D-C21E-47E9-84CA-3538D0BEC62A}">
  <sheetPr>
    <tabColor rgb="FFFF0000"/>
    <pageSetUpPr fitToPage="1"/>
  </sheetPr>
  <dimension ref="A1:AM260"/>
  <sheetViews>
    <sheetView workbookViewId="0">
      <selection activeCell="H23" sqref="H23"/>
    </sheetView>
  </sheetViews>
  <sheetFormatPr baseColWidth="10" defaultColWidth="9.140625" defaultRowHeight="12.75" x14ac:dyDescent="0.2"/>
  <cols>
    <col min="1" max="1" width="4.28515625" bestFit="1" customWidth="1"/>
    <col min="2" max="2" width="18.140625" customWidth="1"/>
    <col min="3" max="3" width="10.28515625" bestFit="1" customWidth="1"/>
    <col min="4" max="4" width="23.28515625" customWidth="1"/>
    <col min="5" max="5" width="6.140625" customWidth="1"/>
    <col min="6" max="6" width="17.42578125" customWidth="1"/>
    <col min="7" max="7" width="7.140625" bestFit="1" customWidth="1"/>
    <col min="9" max="9" width="10.7109375" bestFit="1" customWidth="1"/>
    <col min="10" max="10" width="45.5703125" customWidth="1"/>
    <col min="11" max="11" width="27.140625" customWidth="1"/>
    <col min="12" max="12" width="33.85546875" customWidth="1"/>
    <col min="13" max="13" width="19.85546875" style="138" bestFit="1" customWidth="1"/>
    <col min="14" max="14" width="80.28515625" customWidth="1"/>
    <col min="15" max="15" width="8.42578125" bestFit="1" customWidth="1"/>
    <col min="16" max="16" width="37.85546875" customWidth="1"/>
    <col min="17" max="17" width="6" bestFit="1" customWidth="1"/>
    <col min="18" max="18" width="36.85546875" customWidth="1"/>
    <col min="19" max="19" width="18.7109375" style="138" bestFit="1" customWidth="1"/>
    <col min="20" max="20" width="33.140625" customWidth="1"/>
    <col min="21" max="21" width="10.7109375" bestFit="1" customWidth="1"/>
    <col min="22" max="22" width="35.42578125" style="168" customWidth="1"/>
    <col min="24" max="24" width="26.7109375" customWidth="1"/>
    <col min="25" max="25" width="32.7109375" customWidth="1"/>
    <col min="26" max="26" width="20.140625" style="1" bestFit="1" customWidth="1"/>
    <col min="27" max="27" width="19.140625" style="1" bestFit="1" customWidth="1"/>
    <col min="28" max="30" width="18.140625" style="1" bestFit="1" customWidth="1"/>
    <col min="31" max="32" width="20.140625" style="1" bestFit="1" customWidth="1"/>
    <col min="33" max="37" width="19.140625" style="1" bestFit="1" customWidth="1"/>
    <col min="38" max="38" width="16.5703125" style="1" bestFit="1" customWidth="1"/>
    <col min="39" max="39" width="9.140625" style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s="172" t="s">
        <v>3078</v>
      </c>
      <c r="K1" s="170" t="s">
        <v>3076</v>
      </c>
      <c r="L1" s="171" t="s">
        <v>3077</v>
      </c>
      <c r="M1" s="137" t="s">
        <v>3075</v>
      </c>
      <c r="N1" s="131" t="s">
        <v>3073</v>
      </c>
      <c r="O1" t="s">
        <v>10</v>
      </c>
      <c r="P1" t="s">
        <v>11</v>
      </c>
      <c r="Q1" t="s">
        <v>12</v>
      </c>
      <c r="R1" t="s">
        <v>13</v>
      </c>
      <c r="S1" s="138" t="s">
        <v>14</v>
      </c>
      <c r="T1" t="s">
        <v>15</v>
      </c>
      <c r="U1" t="s">
        <v>16</v>
      </c>
      <c r="V1" s="168" t="s">
        <v>17</v>
      </c>
      <c r="W1" t="s">
        <v>18</v>
      </c>
      <c r="X1" t="s">
        <v>19</v>
      </c>
      <c r="Y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</row>
    <row r="2" spans="1:38" s="1" customFormat="1" x14ac:dyDescent="0.2">
      <c r="A2" t="s">
        <v>35</v>
      </c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 t="s">
        <v>254</v>
      </c>
      <c r="I2">
        <v>210201000</v>
      </c>
      <c r="J2" t="str">
        <f>VLOOKUP(I2,Hoja2!$A$2:$Z$138,6,FALSE)</f>
        <v>EJE 1 CONDICIONES HABILITANTES DE CIUDAD</v>
      </c>
      <c r="K2" t="str">
        <f>VLOOKUP(I2,Hoja2!$A$1:$Z$137,4,FALSE)</f>
        <v>SECRETARÍA DE PLANEACIÓN</v>
      </c>
      <c r="L2" t="str">
        <f>VLOOKUP(I2,Hoja2!$A$1:$V$139,5,FALSE)</f>
        <v>ÁREA DE ALUMBRADO PUBLICO</v>
      </c>
      <c r="M2" s="138">
        <v>202500000008503</v>
      </c>
      <c r="N2" s="138" t="s">
        <v>3033</v>
      </c>
      <c r="O2" t="s">
        <v>255</v>
      </c>
      <c r="P2" t="s">
        <v>256</v>
      </c>
      <c r="Q2" t="s">
        <v>257</v>
      </c>
      <c r="R2" t="s">
        <v>258</v>
      </c>
      <c r="S2" s="138">
        <v>202500000008503</v>
      </c>
      <c r="T2" s="138" t="s">
        <v>3033</v>
      </c>
      <c r="U2">
        <v>210201000</v>
      </c>
      <c r="V2" t="s">
        <v>260</v>
      </c>
      <c r="W2" t="s">
        <v>261</v>
      </c>
      <c r="X2" t="s">
        <v>262</v>
      </c>
      <c r="Y2" t="s">
        <v>263</v>
      </c>
      <c r="Z2" s="1">
        <v>396000000</v>
      </c>
      <c r="AA2" s="1">
        <v>0</v>
      </c>
      <c r="AB2" s="1">
        <v>0</v>
      </c>
      <c r="AC2" s="1">
        <v>0</v>
      </c>
      <c r="AD2" s="1">
        <v>0</v>
      </c>
      <c r="AE2" s="1">
        <v>396000000</v>
      </c>
      <c r="AF2" s="1">
        <v>0</v>
      </c>
      <c r="AG2" s="1">
        <v>0</v>
      </c>
      <c r="AH2" s="1">
        <v>0</v>
      </c>
      <c r="AI2" s="1">
        <v>0</v>
      </c>
      <c r="AJ2" s="1">
        <v>396000000</v>
      </c>
      <c r="AK2" s="1">
        <v>0</v>
      </c>
      <c r="AL2" s="1">
        <v>0</v>
      </c>
    </row>
    <row r="3" spans="1:38" s="1" customFormat="1" x14ac:dyDescent="0.2">
      <c r="A3" t="s">
        <v>35</v>
      </c>
      <c r="B3" t="s">
        <v>1029</v>
      </c>
      <c r="C3" t="s">
        <v>50</v>
      </c>
      <c r="D3" t="s">
        <v>51</v>
      </c>
      <c r="E3" t="s">
        <v>317</v>
      </c>
      <c r="F3" t="s">
        <v>318</v>
      </c>
      <c r="G3" t="s">
        <v>1030</v>
      </c>
      <c r="H3" t="s">
        <v>1031</v>
      </c>
      <c r="I3" s="136" t="s">
        <v>1036</v>
      </c>
      <c r="J3" t="str">
        <f>VLOOKUP(I3,Hoja2!$A$2:$Z$138,6,FALSE)</f>
        <v>EJE 4 PROYECCIÓN DE CIUDAD Y TERRITORIO</v>
      </c>
      <c r="K3" t="str">
        <f>VLOOKUP(I3,Hoja2!$A$1:$Z$137,4,FALSE)</f>
        <v>SECRETARÍA DE PLANEACIÓN</v>
      </c>
      <c r="L3" t="str">
        <f>VLOOKUP(I3,Hoja2!$A$1:$V$139,5,FALSE)</f>
        <v>DIVISIÓN DE PROYECTOS Y ESTADISTICA</v>
      </c>
      <c r="M3" s="138">
        <v>202500000005706</v>
      </c>
      <c r="N3" s="138" t="s">
        <v>2840</v>
      </c>
      <c r="O3" t="s">
        <v>1032</v>
      </c>
      <c r="P3" t="s">
        <v>1033</v>
      </c>
      <c r="Q3" t="s">
        <v>305</v>
      </c>
      <c r="R3" t="s">
        <v>306</v>
      </c>
      <c r="S3" s="138" t="s">
        <v>1034</v>
      </c>
      <c r="T3" t="s">
        <v>1035</v>
      </c>
      <c r="U3" t="s">
        <v>1036</v>
      </c>
      <c r="V3" t="s">
        <v>1037</v>
      </c>
      <c r="W3" t="s">
        <v>261</v>
      </c>
      <c r="X3" t="s">
        <v>262</v>
      </c>
      <c r="Y3" t="s">
        <v>1038</v>
      </c>
      <c r="Z3" s="1">
        <v>200000000</v>
      </c>
      <c r="AA3" s="1">
        <v>0</v>
      </c>
      <c r="AB3" s="1">
        <v>0</v>
      </c>
      <c r="AC3" s="1">
        <v>0</v>
      </c>
      <c r="AD3" s="1">
        <v>0</v>
      </c>
      <c r="AE3" s="1">
        <v>200000000</v>
      </c>
      <c r="AF3" s="1">
        <v>67247333</v>
      </c>
      <c r="AG3" s="1">
        <v>67247333</v>
      </c>
      <c r="AH3" s="1">
        <v>34183333</v>
      </c>
      <c r="AI3" s="1">
        <v>34183333</v>
      </c>
      <c r="AJ3" s="1">
        <v>132752667</v>
      </c>
      <c r="AK3" s="1">
        <v>33064000</v>
      </c>
      <c r="AL3" s="1">
        <v>0</v>
      </c>
    </row>
    <row r="4" spans="1:38" s="1" customFormat="1" x14ac:dyDescent="0.2">
      <c r="A4" t="s">
        <v>35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320</v>
      </c>
      <c r="I4" s="136" t="s">
        <v>325</v>
      </c>
      <c r="J4" t="str">
        <f>VLOOKUP(I4,Hoja2!$A$2:$Z$138,6,FALSE)</f>
        <v>EJE 4 PROYECCIÓN DE CIUDAD Y TERRITORIO</v>
      </c>
      <c r="K4" t="str">
        <f>VLOOKUP(I4,Hoja2!$A$1:$Z$137,4,FALSE)</f>
        <v>SECRETARÍA DE PLANEACIÓN</v>
      </c>
      <c r="L4" t="str">
        <f>VLOOKUP(I4,Hoja2!$A$1:$V$139,5,FALSE)</f>
        <v>SECRETARÍA DE PLANEACIÓN</v>
      </c>
      <c r="M4" s="138">
        <v>202500000026095</v>
      </c>
      <c r="N4" s="138" t="s">
        <v>3064</v>
      </c>
      <c r="O4" t="s">
        <v>321</v>
      </c>
      <c r="P4" t="s">
        <v>322</v>
      </c>
      <c r="Q4" t="s">
        <v>305</v>
      </c>
      <c r="R4" t="s">
        <v>306</v>
      </c>
      <c r="S4" s="138" t="s">
        <v>323</v>
      </c>
      <c r="T4" t="s">
        <v>324</v>
      </c>
      <c r="U4" t="s">
        <v>325</v>
      </c>
      <c r="V4" t="s">
        <v>326</v>
      </c>
      <c r="W4" t="s">
        <v>311</v>
      </c>
      <c r="X4" t="s">
        <v>312</v>
      </c>
      <c r="Y4" t="s">
        <v>327</v>
      </c>
      <c r="Z4" s="1">
        <v>0</v>
      </c>
      <c r="AA4" s="1">
        <v>2245942813</v>
      </c>
      <c r="AB4" s="1">
        <v>2245942813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s="1" customFormat="1" x14ac:dyDescent="0.2">
      <c r="A5" t="s">
        <v>35</v>
      </c>
      <c r="B5" t="s">
        <v>328</v>
      </c>
      <c r="C5" t="s">
        <v>315</v>
      </c>
      <c r="D5" t="s">
        <v>316</v>
      </c>
      <c r="E5" t="s">
        <v>317</v>
      </c>
      <c r="F5" t="s">
        <v>318</v>
      </c>
      <c r="G5" t="s">
        <v>319</v>
      </c>
      <c r="H5" t="s">
        <v>320</v>
      </c>
      <c r="I5" s="136" t="s">
        <v>325</v>
      </c>
      <c r="J5" t="str">
        <f>VLOOKUP(I5,Hoja2!$A$2:$Z$138,6,FALSE)</f>
        <v>EJE 4 PROYECCIÓN DE CIUDAD Y TERRITORIO</v>
      </c>
      <c r="K5" t="str">
        <f>VLOOKUP(I5,Hoja2!$A$1:$Z$137,4,FALSE)</f>
        <v>SECRETARÍA DE PLANEACIÓN</v>
      </c>
      <c r="L5" t="str">
        <f>VLOOKUP(I5,Hoja2!$A$1:$V$139,5,FALSE)</f>
        <v>SECRETARÍA DE PLANEACIÓN</v>
      </c>
      <c r="M5" s="138">
        <v>202500000026095</v>
      </c>
      <c r="N5" s="138" t="s">
        <v>3064</v>
      </c>
      <c r="O5" t="s">
        <v>321</v>
      </c>
      <c r="P5" t="s">
        <v>322</v>
      </c>
      <c r="Q5" t="s">
        <v>329</v>
      </c>
      <c r="R5" t="s">
        <v>330</v>
      </c>
      <c r="S5" s="138" t="s">
        <v>331</v>
      </c>
      <c r="T5" t="s">
        <v>324</v>
      </c>
      <c r="U5" t="s">
        <v>325</v>
      </c>
      <c r="V5" t="s">
        <v>326</v>
      </c>
      <c r="W5" t="s">
        <v>311</v>
      </c>
      <c r="X5" t="s">
        <v>312</v>
      </c>
      <c r="Y5" t="s">
        <v>327</v>
      </c>
      <c r="Z5" s="1">
        <v>0</v>
      </c>
      <c r="AA5" s="1">
        <v>2245942813</v>
      </c>
      <c r="AB5" s="1">
        <v>0</v>
      </c>
      <c r="AC5" s="1">
        <v>0</v>
      </c>
      <c r="AD5" s="1">
        <v>0</v>
      </c>
      <c r="AE5" s="1">
        <v>2245942813</v>
      </c>
      <c r="AF5" s="1">
        <v>2245942813</v>
      </c>
      <c r="AG5" s="1">
        <v>2245942813</v>
      </c>
      <c r="AH5" s="1">
        <v>0</v>
      </c>
      <c r="AI5" s="1">
        <v>0</v>
      </c>
      <c r="AJ5" s="1">
        <v>0</v>
      </c>
      <c r="AK5" s="1">
        <v>2245942813</v>
      </c>
      <c r="AL5" s="1">
        <v>0</v>
      </c>
    </row>
    <row r="6" spans="1:38" s="1" customFormat="1" x14ac:dyDescent="0.2">
      <c r="A6" t="s">
        <v>35</v>
      </c>
      <c r="B6" t="s">
        <v>1382</v>
      </c>
      <c r="C6" t="s">
        <v>137</v>
      </c>
      <c r="D6" t="s">
        <v>138</v>
      </c>
      <c r="E6" t="s">
        <v>317</v>
      </c>
      <c r="F6" t="s">
        <v>318</v>
      </c>
      <c r="G6" t="s">
        <v>319</v>
      </c>
      <c r="H6" t="s">
        <v>320</v>
      </c>
      <c r="I6" s="136" t="s">
        <v>325</v>
      </c>
      <c r="J6" t="str">
        <f>VLOOKUP(I6,Hoja2!$A$2:$Z$138,6,FALSE)</f>
        <v>EJE 4 PROYECCIÓN DE CIUDAD Y TERRITORIO</v>
      </c>
      <c r="K6" t="str">
        <f>VLOOKUP(I6,Hoja2!$A$1:$Z$137,4,FALSE)</f>
        <v>SECRETARÍA DE PLANEACIÓN</v>
      </c>
      <c r="L6" t="str">
        <f>VLOOKUP(I6,Hoja2!$A$1:$V$139,5,FALSE)</f>
        <v>SECRETARÍA DE PLANEACIÓN</v>
      </c>
      <c r="M6" s="138">
        <v>202500000026095</v>
      </c>
      <c r="N6" s="138" t="s">
        <v>3064</v>
      </c>
      <c r="O6" t="s">
        <v>321</v>
      </c>
      <c r="P6" t="s">
        <v>322</v>
      </c>
      <c r="Q6" t="s">
        <v>305</v>
      </c>
      <c r="R6" t="s">
        <v>306</v>
      </c>
      <c r="S6" s="138" t="s">
        <v>323</v>
      </c>
      <c r="T6" t="s">
        <v>324</v>
      </c>
      <c r="U6" t="s">
        <v>325</v>
      </c>
      <c r="V6" t="s">
        <v>326</v>
      </c>
      <c r="W6" t="s">
        <v>261</v>
      </c>
      <c r="X6" t="s">
        <v>262</v>
      </c>
      <c r="Y6" t="s">
        <v>1383</v>
      </c>
      <c r="Z6" s="1">
        <v>0</v>
      </c>
      <c r="AA6" s="1">
        <v>135942813</v>
      </c>
      <c r="AB6" s="1">
        <v>135942813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s="1" customFormat="1" x14ac:dyDescent="0.2">
      <c r="A7" t="s">
        <v>35</v>
      </c>
      <c r="B7" t="s">
        <v>1382</v>
      </c>
      <c r="C7" t="s">
        <v>1384</v>
      </c>
      <c r="D7" t="s">
        <v>1385</v>
      </c>
      <c r="E7" t="s">
        <v>317</v>
      </c>
      <c r="F7" t="s">
        <v>318</v>
      </c>
      <c r="G7" t="s">
        <v>319</v>
      </c>
      <c r="H7" t="s">
        <v>320</v>
      </c>
      <c r="I7" s="136" t="s">
        <v>325</v>
      </c>
      <c r="J7" t="str">
        <f>VLOOKUP(I7,Hoja2!$A$2:$Z$138,6,FALSE)</f>
        <v>EJE 4 PROYECCIÓN DE CIUDAD Y TERRITORIO</v>
      </c>
      <c r="K7" t="str">
        <f>VLOOKUP(I7,Hoja2!$A$1:$Z$137,4,FALSE)</f>
        <v>SECRETARÍA DE PLANEACIÓN</v>
      </c>
      <c r="L7" t="str">
        <f>VLOOKUP(I7,Hoja2!$A$1:$V$139,5,FALSE)</f>
        <v>SECRETARÍA DE PLANEACIÓN</v>
      </c>
      <c r="M7" s="138">
        <v>202500000026095</v>
      </c>
      <c r="N7" s="138" t="s">
        <v>3064</v>
      </c>
      <c r="O7" t="s">
        <v>321</v>
      </c>
      <c r="P7" t="s">
        <v>322</v>
      </c>
      <c r="Q7" t="s">
        <v>305</v>
      </c>
      <c r="R7" t="s">
        <v>306</v>
      </c>
      <c r="S7" s="138" t="s">
        <v>323</v>
      </c>
      <c r="T7" t="s">
        <v>324</v>
      </c>
      <c r="U7" t="s">
        <v>325</v>
      </c>
      <c r="V7" t="s">
        <v>326</v>
      </c>
      <c r="W7" t="s">
        <v>261</v>
      </c>
      <c r="X7" t="s">
        <v>262</v>
      </c>
      <c r="Y7" t="s">
        <v>1383</v>
      </c>
      <c r="Z7" s="1">
        <v>0</v>
      </c>
      <c r="AA7" s="1">
        <v>2110000000</v>
      </c>
      <c r="AB7" s="1">
        <v>2110000000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s="1" customFormat="1" x14ac:dyDescent="0.2">
      <c r="A8" t="s">
        <v>35</v>
      </c>
      <c r="B8" t="s">
        <v>456</v>
      </c>
      <c r="C8" t="s">
        <v>50</v>
      </c>
      <c r="D8" t="s">
        <v>51</v>
      </c>
      <c r="E8" t="s">
        <v>362</v>
      </c>
      <c r="F8" t="s">
        <v>363</v>
      </c>
      <c r="G8" t="s">
        <v>457</v>
      </c>
      <c r="H8" t="s">
        <v>458</v>
      </c>
      <c r="I8">
        <v>120200300</v>
      </c>
      <c r="J8" t="str">
        <f>VLOOKUP(I8,Hoja2!$A$2:$Z$138,6,FALSE)</f>
        <v>EJE 3 DESARROLLO HUMANO SOSTENIBLE</v>
      </c>
      <c r="K8" t="str">
        <f>VLOOKUP(I8,Hoja2!$A$1:$Z$137,4,FALSE)</f>
        <v>SECRETARÍA DE GOBIERNO</v>
      </c>
      <c r="L8" t="str">
        <f>VLOOKUP(I8,Hoja2!$A$1:$V$139,5,FALSE)</f>
        <v>DIVISIÓN ADMINISTRATIVA DE CENTRO DE CONVIVENCIA Y PARTICIPACIÓN CIUDADANA</v>
      </c>
      <c r="M8" s="138">
        <v>202500000004305</v>
      </c>
      <c r="N8" s="138" t="s">
        <v>2724</v>
      </c>
      <c r="O8" t="s">
        <v>459</v>
      </c>
      <c r="P8" t="s">
        <v>460</v>
      </c>
      <c r="Q8" t="s">
        <v>305</v>
      </c>
      <c r="R8" t="s">
        <v>306</v>
      </c>
      <c r="S8" s="138" t="s">
        <v>461</v>
      </c>
      <c r="T8" t="s">
        <v>462</v>
      </c>
      <c r="U8" t="s">
        <v>463</v>
      </c>
      <c r="V8" t="s">
        <v>464</v>
      </c>
      <c r="W8" t="s">
        <v>372</v>
      </c>
      <c r="X8" t="s">
        <v>373</v>
      </c>
      <c r="Y8" t="s">
        <v>465</v>
      </c>
      <c r="Z8" s="1">
        <v>240000000</v>
      </c>
      <c r="AA8" s="1">
        <v>0</v>
      </c>
      <c r="AB8" s="1">
        <v>0</v>
      </c>
      <c r="AC8" s="1">
        <v>0</v>
      </c>
      <c r="AD8" s="1">
        <v>0</v>
      </c>
      <c r="AE8" s="1">
        <v>240000000</v>
      </c>
      <c r="AF8" s="1">
        <v>117060933</v>
      </c>
      <c r="AG8" s="1">
        <v>117060933</v>
      </c>
      <c r="AH8" s="1">
        <v>81306267</v>
      </c>
      <c r="AI8" s="1">
        <v>81306267</v>
      </c>
      <c r="AJ8" s="1">
        <v>122939067</v>
      </c>
      <c r="AK8" s="1">
        <v>35754666</v>
      </c>
      <c r="AL8" s="1">
        <v>0</v>
      </c>
    </row>
    <row r="9" spans="1:38" s="1" customFormat="1" x14ac:dyDescent="0.2">
      <c r="A9" t="s">
        <v>35</v>
      </c>
      <c r="B9" t="s">
        <v>476</v>
      </c>
      <c r="C9" t="s">
        <v>430</v>
      </c>
      <c r="D9" t="s">
        <v>431</v>
      </c>
      <c r="E9" t="s">
        <v>362</v>
      </c>
      <c r="F9" t="s">
        <v>363</v>
      </c>
      <c r="G9" t="s">
        <v>457</v>
      </c>
      <c r="H9" t="s">
        <v>458</v>
      </c>
      <c r="I9">
        <v>120200300</v>
      </c>
      <c r="J9" t="str">
        <f>VLOOKUP(I9,Hoja2!$A$2:$Z$138,6,FALSE)</f>
        <v>EJE 3 DESARROLLO HUMANO SOSTENIBLE</v>
      </c>
      <c r="K9" t="str">
        <f>VLOOKUP(I9,Hoja2!$A$1:$Z$137,4,FALSE)</f>
        <v>SECRETARÍA DE GOBIERNO</v>
      </c>
      <c r="L9" t="str">
        <f>VLOOKUP(I9,Hoja2!$A$1:$V$139,5,FALSE)</f>
        <v>DIVISIÓN ADMINISTRATIVA DE CENTRO DE CONVIVENCIA Y PARTICIPACIÓN CIUDADANA</v>
      </c>
      <c r="M9" s="138">
        <v>202500000004305</v>
      </c>
      <c r="N9" s="138" t="s">
        <v>2724</v>
      </c>
      <c r="O9" t="s">
        <v>459</v>
      </c>
      <c r="P9" t="s">
        <v>460</v>
      </c>
      <c r="Q9" t="s">
        <v>305</v>
      </c>
      <c r="R9" t="s">
        <v>306</v>
      </c>
      <c r="S9" s="138" t="s">
        <v>461</v>
      </c>
      <c r="T9" t="s">
        <v>462</v>
      </c>
      <c r="U9" t="s">
        <v>463</v>
      </c>
      <c r="V9" t="s">
        <v>464</v>
      </c>
      <c r="W9" t="s">
        <v>372</v>
      </c>
      <c r="X9" t="s">
        <v>373</v>
      </c>
      <c r="Y9" t="s">
        <v>465</v>
      </c>
      <c r="Z9" s="1">
        <v>0</v>
      </c>
      <c r="AA9" s="1">
        <v>0</v>
      </c>
      <c r="AB9" s="1">
        <v>0</v>
      </c>
      <c r="AC9" s="1">
        <v>13695600</v>
      </c>
      <c r="AD9" s="1">
        <v>0</v>
      </c>
      <c r="AE9" s="1">
        <v>13695600</v>
      </c>
      <c r="AF9" s="1">
        <v>0</v>
      </c>
      <c r="AG9" s="1">
        <v>0</v>
      </c>
      <c r="AH9" s="1">
        <v>0</v>
      </c>
      <c r="AI9" s="1">
        <v>0</v>
      </c>
      <c r="AJ9" s="1">
        <v>13695600</v>
      </c>
      <c r="AK9" s="1">
        <v>0</v>
      </c>
      <c r="AL9" s="1">
        <v>0</v>
      </c>
    </row>
    <row r="10" spans="1:38" s="1" customFormat="1" x14ac:dyDescent="0.2">
      <c r="A10" t="s">
        <v>35</v>
      </c>
      <c r="B10" t="s">
        <v>361</v>
      </c>
      <c r="C10" t="s">
        <v>50</v>
      </c>
      <c r="D10" t="s">
        <v>51</v>
      </c>
      <c r="E10" t="s">
        <v>362</v>
      </c>
      <c r="F10" t="s">
        <v>363</v>
      </c>
      <c r="G10" t="s">
        <v>364</v>
      </c>
      <c r="H10" t="s">
        <v>365</v>
      </c>
      <c r="I10">
        <v>120600700</v>
      </c>
      <c r="J10" t="str">
        <f>VLOOKUP(I10,Hoja2!$A$2:$Z$138,6,FALSE)</f>
        <v>EJE 3 DESARROLLO HUMANO SOSTENIBLE</v>
      </c>
      <c r="K10" t="str">
        <f>VLOOKUP(I10,Hoja2!$A$1:$Z$137,4,FALSE)</f>
        <v>SECRETARÍA DE GOBIERNO</v>
      </c>
      <c r="L10" t="str">
        <f>VLOOKUP(I10,Hoja2!$A$1:$V$139,5,FALSE)</f>
        <v>SECRETARÍA DE GOBIERNO</v>
      </c>
      <c r="M10" s="138">
        <v>202500000006377</v>
      </c>
      <c r="N10" s="138" t="s">
        <v>2891</v>
      </c>
      <c r="O10" t="s">
        <v>366</v>
      </c>
      <c r="P10" t="s">
        <v>367</v>
      </c>
      <c r="Q10" t="s">
        <v>305</v>
      </c>
      <c r="R10" t="s">
        <v>306</v>
      </c>
      <c r="S10" s="138" t="s">
        <v>368</v>
      </c>
      <c r="T10" t="s">
        <v>369</v>
      </c>
      <c r="U10" t="s">
        <v>370</v>
      </c>
      <c r="V10" t="s">
        <v>371</v>
      </c>
      <c r="W10" t="s">
        <v>372</v>
      </c>
      <c r="X10" t="s">
        <v>373</v>
      </c>
      <c r="Y10" t="s">
        <v>374</v>
      </c>
      <c r="Z10" s="1">
        <v>220000000</v>
      </c>
      <c r="AA10" s="1">
        <v>0</v>
      </c>
      <c r="AB10" s="1">
        <v>0</v>
      </c>
      <c r="AC10" s="1">
        <v>0</v>
      </c>
      <c r="AD10" s="1">
        <v>0</v>
      </c>
      <c r="AE10" s="1">
        <v>220000000</v>
      </c>
      <c r="AF10" s="1">
        <v>0</v>
      </c>
      <c r="AG10" s="1">
        <v>0</v>
      </c>
      <c r="AH10" s="1">
        <v>0</v>
      </c>
      <c r="AI10" s="1">
        <v>0</v>
      </c>
      <c r="AJ10" s="1">
        <v>220000000</v>
      </c>
      <c r="AK10" s="1">
        <v>0</v>
      </c>
      <c r="AL10" s="1">
        <v>0</v>
      </c>
    </row>
    <row r="11" spans="1:38" s="1" customFormat="1" x14ac:dyDescent="0.2">
      <c r="A11" t="s">
        <v>35</v>
      </c>
      <c r="B11" t="s">
        <v>1082</v>
      </c>
      <c r="C11" t="s">
        <v>50</v>
      </c>
      <c r="D11" t="s">
        <v>51</v>
      </c>
      <c r="E11" t="s">
        <v>1083</v>
      </c>
      <c r="F11" t="s">
        <v>1084</v>
      </c>
      <c r="G11" t="s">
        <v>1085</v>
      </c>
      <c r="H11" t="s">
        <v>1086</v>
      </c>
      <c r="I11">
        <v>170200900</v>
      </c>
      <c r="J11" t="str">
        <f>VLOOKUP(I11,Hoja2!$A$2:$Z$138,6,FALSE)</f>
        <v>EJE 4 PROYECCIÓN DE CIUDAD Y TERRITORIO</v>
      </c>
      <c r="K11" t="str">
        <f>VLOOKUP(I11,Hoja2!$A$1:$Z$137,4,FALSE)</f>
        <v>SECRETARÍA DE PLANEACIÓN</v>
      </c>
      <c r="L11" t="str">
        <f>VLOOKUP(I11,Hoja2!$A$1:$V$139,5,FALSE)</f>
        <v>ÁREA DE DESARROLLO ECONÓMICO</v>
      </c>
      <c r="M11" s="138">
        <v>202500000007012</v>
      </c>
      <c r="N11" s="138" t="s">
        <v>2984</v>
      </c>
      <c r="O11" t="s">
        <v>1087</v>
      </c>
      <c r="P11" t="s">
        <v>1088</v>
      </c>
      <c r="Q11" t="s">
        <v>1089</v>
      </c>
      <c r="R11" t="s">
        <v>1090</v>
      </c>
      <c r="S11" s="138" t="s">
        <v>1091</v>
      </c>
      <c r="T11" t="s">
        <v>1092</v>
      </c>
      <c r="U11" t="s">
        <v>1093</v>
      </c>
      <c r="V11" t="s">
        <v>1094</v>
      </c>
      <c r="W11" t="s">
        <v>261</v>
      </c>
      <c r="X11" t="s">
        <v>262</v>
      </c>
      <c r="Y11" t="s">
        <v>1095</v>
      </c>
      <c r="Z11" s="1">
        <v>25000000</v>
      </c>
      <c r="AA11" s="1">
        <v>0</v>
      </c>
      <c r="AB11" s="1">
        <v>0</v>
      </c>
      <c r="AC11" s="1">
        <v>0</v>
      </c>
      <c r="AD11" s="1">
        <v>0</v>
      </c>
      <c r="AE11" s="1">
        <v>25000000</v>
      </c>
      <c r="AF11" s="1">
        <v>0</v>
      </c>
      <c r="AG11" s="1">
        <v>0</v>
      </c>
      <c r="AH11" s="1">
        <v>0</v>
      </c>
      <c r="AI11" s="1">
        <v>0</v>
      </c>
      <c r="AJ11" s="1">
        <v>25000000</v>
      </c>
      <c r="AK11" s="1">
        <v>0</v>
      </c>
      <c r="AL11" s="1">
        <v>0</v>
      </c>
    </row>
    <row r="12" spans="1:38" s="1" customFormat="1" x14ac:dyDescent="0.2">
      <c r="A12" t="s">
        <v>35</v>
      </c>
      <c r="B12" t="s">
        <v>1096</v>
      </c>
      <c r="C12" t="s">
        <v>50</v>
      </c>
      <c r="D12" t="s">
        <v>51</v>
      </c>
      <c r="E12" t="s">
        <v>1083</v>
      </c>
      <c r="F12" t="s">
        <v>1084</v>
      </c>
      <c r="G12" t="s">
        <v>1085</v>
      </c>
      <c r="H12" t="s">
        <v>1086</v>
      </c>
      <c r="I12">
        <v>170203800</v>
      </c>
      <c r="J12" t="str">
        <f>VLOOKUP(I12,Hoja2!$A$2:$Z$138,6,FALSE)</f>
        <v>EJE 4 PROYECCIÓN DE CIUDAD Y TERRITORIO</v>
      </c>
      <c r="K12" t="str">
        <f>VLOOKUP(I12,Hoja2!$A$1:$Z$137,4,FALSE)</f>
        <v>SECRETARÍA DE PLANEACIÓN</v>
      </c>
      <c r="L12" t="str">
        <f>VLOOKUP(I12,Hoja2!$A$1:$V$139,5,FALSE)</f>
        <v>ÁREA DE DESARROLLO ECONÓMICO</v>
      </c>
      <c r="M12" s="138" t="s">
        <v>2990</v>
      </c>
      <c r="N12" s="138" t="s">
        <v>2984</v>
      </c>
      <c r="O12" t="s">
        <v>1097</v>
      </c>
      <c r="P12" t="s">
        <v>1098</v>
      </c>
      <c r="Q12" t="s">
        <v>1089</v>
      </c>
      <c r="R12" t="s">
        <v>1090</v>
      </c>
      <c r="S12" s="138" t="s">
        <v>1091</v>
      </c>
      <c r="T12" t="s">
        <v>1092</v>
      </c>
      <c r="U12" t="s">
        <v>1099</v>
      </c>
      <c r="V12" t="s">
        <v>1100</v>
      </c>
      <c r="W12" t="s">
        <v>261</v>
      </c>
      <c r="X12" t="s">
        <v>262</v>
      </c>
      <c r="Y12" t="s">
        <v>1095</v>
      </c>
      <c r="Z12" s="1">
        <v>25000000</v>
      </c>
      <c r="AA12" s="1">
        <v>0</v>
      </c>
      <c r="AB12" s="1">
        <v>0</v>
      </c>
      <c r="AC12" s="1">
        <v>0</v>
      </c>
      <c r="AD12" s="1">
        <v>0</v>
      </c>
      <c r="AE12" s="1">
        <v>25000000</v>
      </c>
      <c r="AF12" s="1">
        <v>16783614.5</v>
      </c>
      <c r="AG12" s="1">
        <v>16783614.5</v>
      </c>
      <c r="AH12" s="1">
        <v>16783614.5</v>
      </c>
      <c r="AI12" s="1">
        <v>16783614.5</v>
      </c>
      <c r="AJ12" s="1">
        <v>8216385.5</v>
      </c>
      <c r="AK12" s="1">
        <v>0</v>
      </c>
      <c r="AL12" s="1">
        <v>0</v>
      </c>
    </row>
    <row r="13" spans="1:38" s="1" customFormat="1" x14ac:dyDescent="0.2">
      <c r="A13" t="s">
        <v>35</v>
      </c>
      <c r="B13" t="s">
        <v>1195</v>
      </c>
      <c r="C13" t="s">
        <v>760</v>
      </c>
      <c r="D13" t="s">
        <v>761</v>
      </c>
      <c r="E13" t="s">
        <v>1083</v>
      </c>
      <c r="F13" t="s">
        <v>1084</v>
      </c>
      <c r="G13" t="s">
        <v>1085</v>
      </c>
      <c r="H13" t="s">
        <v>1086</v>
      </c>
      <c r="I13">
        <v>170203800</v>
      </c>
      <c r="J13" t="str">
        <f>VLOOKUP(I13,Hoja2!$A$2:$Z$138,6,FALSE)</f>
        <v>EJE 4 PROYECCIÓN DE CIUDAD Y TERRITORIO</v>
      </c>
      <c r="K13" t="str">
        <f>VLOOKUP(I13,Hoja2!$A$1:$Z$137,4,FALSE)</f>
        <v>SECRETARÍA DE PLANEACIÓN</v>
      </c>
      <c r="L13" t="str">
        <f>VLOOKUP(I13,Hoja2!$A$1:$V$139,5,FALSE)</f>
        <v>ÁREA DE DESARROLLO ECONÓMICO</v>
      </c>
      <c r="M13" s="138" t="s">
        <v>2990</v>
      </c>
      <c r="N13" s="138" t="s">
        <v>2984</v>
      </c>
      <c r="O13" t="s">
        <v>1097</v>
      </c>
      <c r="P13" t="s">
        <v>1098</v>
      </c>
      <c r="Q13" t="s">
        <v>1089</v>
      </c>
      <c r="R13" t="s">
        <v>1090</v>
      </c>
      <c r="S13" s="138" t="s">
        <v>1091</v>
      </c>
      <c r="T13" t="s">
        <v>1092</v>
      </c>
      <c r="U13" t="s">
        <v>1099</v>
      </c>
      <c r="V13" t="s">
        <v>1100</v>
      </c>
      <c r="W13" t="s">
        <v>261</v>
      </c>
      <c r="X13" t="s">
        <v>262</v>
      </c>
      <c r="Y13" t="s">
        <v>1196</v>
      </c>
      <c r="Z13" s="1">
        <v>0</v>
      </c>
      <c r="AA13" s="1">
        <v>25000000</v>
      </c>
      <c r="AB13" s="1">
        <v>0</v>
      </c>
      <c r="AC13" s="1">
        <v>0</v>
      </c>
      <c r="AD13" s="1">
        <v>0</v>
      </c>
      <c r="AE13" s="1">
        <v>25000000</v>
      </c>
      <c r="AF13" s="1">
        <v>25000000</v>
      </c>
      <c r="AG13" s="1">
        <v>25000000</v>
      </c>
      <c r="AH13" s="1">
        <v>25000000</v>
      </c>
      <c r="AI13" s="1">
        <v>25000000</v>
      </c>
      <c r="AJ13" s="1">
        <v>0</v>
      </c>
      <c r="AK13" s="1">
        <v>0</v>
      </c>
      <c r="AL13" s="1">
        <v>0</v>
      </c>
    </row>
    <row r="14" spans="1:38" s="1" customFormat="1" x14ac:dyDescent="0.2">
      <c r="A14" t="s">
        <v>35</v>
      </c>
      <c r="B14" t="s">
        <v>1101</v>
      </c>
      <c r="C14" t="s">
        <v>50</v>
      </c>
      <c r="D14" t="s">
        <v>51</v>
      </c>
      <c r="E14" t="s">
        <v>1083</v>
      </c>
      <c r="F14" t="s">
        <v>1084</v>
      </c>
      <c r="G14" t="s">
        <v>1085</v>
      </c>
      <c r="H14" t="s">
        <v>1086</v>
      </c>
      <c r="I14">
        <v>170203805</v>
      </c>
      <c r="J14" t="str">
        <f>VLOOKUP(I14,Hoja2!$A$2:$Z$138,6,FALSE)</f>
        <v>EJE 4 PROYECCIÓN DE CIUDAD Y TERRITORIO</v>
      </c>
      <c r="K14" t="str">
        <f>VLOOKUP(I14,Hoja2!$A$1:$Z$137,4,FALSE)</f>
        <v>SECRETARÍA DE PLANEACIÓN</v>
      </c>
      <c r="L14" t="str">
        <f>VLOOKUP(I14,Hoja2!$A$1:$V$139,5,FALSE)</f>
        <v>ÁREA DE DESARROLLO ECONÓMICO</v>
      </c>
      <c r="M14" s="138" t="s">
        <v>2994</v>
      </c>
      <c r="N14" s="138" t="s">
        <v>2984</v>
      </c>
      <c r="O14" t="s">
        <v>1097</v>
      </c>
      <c r="P14" t="s">
        <v>1098</v>
      </c>
      <c r="Q14" t="s">
        <v>1089</v>
      </c>
      <c r="R14" t="s">
        <v>1090</v>
      </c>
      <c r="S14" s="138" t="s">
        <v>1091</v>
      </c>
      <c r="T14" t="s">
        <v>1092</v>
      </c>
      <c r="U14" t="s">
        <v>1102</v>
      </c>
      <c r="V14" t="s">
        <v>1103</v>
      </c>
      <c r="W14" t="s">
        <v>261</v>
      </c>
      <c r="X14" t="s">
        <v>262</v>
      </c>
      <c r="Y14" t="s">
        <v>1095</v>
      </c>
      <c r="Z14" s="1">
        <v>25000000</v>
      </c>
      <c r="AA14" s="1">
        <v>0</v>
      </c>
      <c r="AB14" s="1">
        <v>0</v>
      </c>
      <c r="AC14" s="1">
        <v>0</v>
      </c>
      <c r="AD14" s="1">
        <v>0</v>
      </c>
      <c r="AE14" s="1">
        <v>25000000</v>
      </c>
      <c r="AF14" s="1">
        <v>0</v>
      </c>
      <c r="AG14" s="1">
        <v>0</v>
      </c>
      <c r="AH14" s="1">
        <v>0</v>
      </c>
      <c r="AI14" s="1">
        <v>0</v>
      </c>
      <c r="AJ14" s="1">
        <v>25000000</v>
      </c>
      <c r="AK14" s="1">
        <v>0</v>
      </c>
      <c r="AL14" s="1">
        <v>0</v>
      </c>
    </row>
    <row r="15" spans="1:38" s="1" customFormat="1" x14ac:dyDescent="0.2">
      <c r="A15" t="s">
        <v>35</v>
      </c>
      <c r="B15" t="s">
        <v>1104</v>
      </c>
      <c r="C15" t="s">
        <v>50</v>
      </c>
      <c r="D15" t="s">
        <v>51</v>
      </c>
      <c r="E15" t="s">
        <v>1083</v>
      </c>
      <c r="F15" t="s">
        <v>1084</v>
      </c>
      <c r="G15" t="s">
        <v>1105</v>
      </c>
      <c r="H15" t="s">
        <v>1106</v>
      </c>
      <c r="I15">
        <v>170600400</v>
      </c>
      <c r="J15" t="str">
        <f>VLOOKUP(I15,Hoja2!$A$2:$Z$138,6,FALSE)</f>
        <v>EJE 4 PROYECCIÓN DE CIUDAD Y TERRITORIO</v>
      </c>
      <c r="K15" t="str">
        <f>VLOOKUP(I15,Hoja2!$A$1:$Z$137,4,FALSE)</f>
        <v>SECRETARÍA DE PLANEACIÓN</v>
      </c>
      <c r="L15" t="str">
        <f>VLOOKUP(I15,Hoja2!$A$1:$V$139,5,FALSE)</f>
        <v>ÁREA DE DESARROLLO ECONÓMICO</v>
      </c>
      <c r="M15" s="138">
        <v>202500000006569</v>
      </c>
      <c r="N15" s="138" t="s">
        <v>2918</v>
      </c>
      <c r="O15" t="s">
        <v>1107</v>
      </c>
      <c r="P15" t="s">
        <v>1108</v>
      </c>
      <c r="Q15" t="s">
        <v>1089</v>
      </c>
      <c r="R15" t="s">
        <v>1090</v>
      </c>
      <c r="S15" s="138" t="s">
        <v>1109</v>
      </c>
      <c r="T15" t="s">
        <v>1110</v>
      </c>
      <c r="U15" t="s">
        <v>1111</v>
      </c>
      <c r="V15" t="s">
        <v>1112</v>
      </c>
      <c r="W15" t="s">
        <v>261</v>
      </c>
      <c r="X15" t="s">
        <v>262</v>
      </c>
      <c r="Y15" t="s">
        <v>1095</v>
      </c>
      <c r="Z15" s="1">
        <v>40000000</v>
      </c>
      <c r="AA15" s="1">
        <v>0</v>
      </c>
      <c r="AB15" s="1">
        <v>0</v>
      </c>
      <c r="AC15" s="1">
        <v>0</v>
      </c>
      <c r="AD15" s="1">
        <v>0</v>
      </c>
      <c r="AE15" s="1">
        <v>40000000</v>
      </c>
      <c r="AF15" s="1">
        <v>20000000</v>
      </c>
      <c r="AG15" s="1">
        <v>20000000</v>
      </c>
      <c r="AH15" s="1">
        <v>20000000</v>
      </c>
      <c r="AI15" s="1">
        <v>20000000</v>
      </c>
      <c r="AJ15" s="1">
        <v>20000000</v>
      </c>
      <c r="AK15" s="1">
        <v>0</v>
      </c>
      <c r="AL15" s="1">
        <v>0</v>
      </c>
    </row>
    <row r="16" spans="1:38" s="1" customFormat="1" x14ac:dyDescent="0.2">
      <c r="A16" t="s">
        <v>35</v>
      </c>
      <c r="B16" t="s">
        <v>1193</v>
      </c>
      <c r="C16" t="s">
        <v>619</v>
      </c>
      <c r="D16" t="s">
        <v>620</v>
      </c>
      <c r="E16" t="s">
        <v>1083</v>
      </c>
      <c r="F16" t="s">
        <v>1084</v>
      </c>
      <c r="G16" t="s">
        <v>1105</v>
      </c>
      <c r="H16" t="s">
        <v>1106</v>
      </c>
      <c r="I16">
        <v>170600400</v>
      </c>
      <c r="J16" t="str">
        <f>VLOOKUP(I16,Hoja2!$A$2:$Z$138,6,FALSE)</f>
        <v>EJE 4 PROYECCIÓN DE CIUDAD Y TERRITORIO</v>
      </c>
      <c r="K16" t="str">
        <f>VLOOKUP(I16,Hoja2!$A$1:$Z$137,4,FALSE)</f>
        <v>SECRETARÍA DE PLANEACIÓN</v>
      </c>
      <c r="L16" t="str">
        <f>VLOOKUP(I16,Hoja2!$A$1:$V$139,5,FALSE)</f>
        <v>ÁREA DE DESARROLLO ECONÓMICO</v>
      </c>
      <c r="M16" s="138">
        <v>202500000006569</v>
      </c>
      <c r="N16" s="138" t="s">
        <v>2918</v>
      </c>
      <c r="O16" t="s">
        <v>1107</v>
      </c>
      <c r="P16" t="s">
        <v>1108</v>
      </c>
      <c r="Q16" t="s">
        <v>1089</v>
      </c>
      <c r="R16" t="s">
        <v>1090</v>
      </c>
      <c r="S16" s="138" t="s">
        <v>1109</v>
      </c>
      <c r="T16" t="s">
        <v>1110</v>
      </c>
      <c r="U16" t="s">
        <v>1111</v>
      </c>
      <c r="V16" t="s">
        <v>1112</v>
      </c>
      <c r="W16" t="s">
        <v>261</v>
      </c>
      <c r="X16" t="s">
        <v>262</v>
      </c>
      <c r="Y16" t="s">
        <v>1194</v>
      </c>
      <c r="Z16" s="1">
        <v>0</v>
      </c>
      <c r="AA16" s="1">
        <v>30000000</v>
      </c>
      <c r="AB16" s="1">
        <v>0</v>
      </c>
      <c r="AC16" s="1">
        <v>0</v>
      </c>
      <c r="AD16" s="1">
        <v>0</v>
      </c>
      <c r="AE16" s="1">
        <v>30000000</v>
      </c>
      <c r="AF16" s="1">
        <v>30000000</v>
      </c>
      <c r="AG16" s="1">
        <v>30000000</v>
      </c>
      <c r="AH16" s="1">
        <v>30000000</v>
      </c>
      <c r="AI16" s="1">
        <v>30000000</v>
      </c>
      <c r="AJ16" s="1">
        <v>0</v>
      </c>
      <c r="AK16" s="1">
        <v>0</v>
      </c>
      <c r="AL16" s="1">
        <v>0</v>
      </c>
    </row>
    <row r="17" spans="1:39" s="1" customFormat="1" x14ac:dyDescent="0.2">
      <c r="A17" t="s">
        <v>35</v>
      </c>
      <c r="B17" t="s">
        <v>1113</v>
      </c>
      <c r="C17" t="s">
        <v>50</v>
      </c>
      <c r="D17" t="s">
        <v>51</v>
      </c>
      <c r="E17" t="s">
        <v>1083</v>
      </c>
      <c r="F17" t="s">
        <v>1084</v>
      </c>
      <c r="G17" t="s">
        <v>1114</v>
      </c>
      <c r="H17" t="s">
        <v>1115</v>
      </c>
      <c r="I17">
        <v>170707300</v>
      </c>
      <c r="J17" t="str">
        <f>VLOOKUP(I17,Hoja2!$A$2:$Z$138,6,FALSE)</f>
        <v>EJE 4 PROYECCIÓN DE CIUDAD Y TERRITORIO</v>
      </c>
      <c r="K17" t="str">
        <f>VLOOKUP(I17,Hoja2!$A$1:$Z$137,4,FALSE)</f>
        <v>SECRETARÍA DE PLANEACIÓN</v>
      </c>
      <c r="L17" t="str">
        <f>VLOOKUP(I17,Hoja2!$A$1:$V$139,5,FALSE)</f>
        <v>ÁREA DE DESARROLLO ECONÓMICO</v>
      </c>
      <c r="M17" s="138">
        <v>202500000006747</v>
      </c>
      <c r="N17" s="138" t="s">
        <v>2940</v>
      </c>
      <c r="O17" t="s">
        <v>1116</v>
      </c>
      <c r="P17" t="s">
        <v>1117</v>
      </c>
      <c r="Q17" t="s">
        <v>1089</v>
      </c>
      <c r="R17" t="s">
        <v>1090</v>
      </c>
      <c r="S17" s="138" t="s">
        <v>1118</v>
      </c>
      <c r="T17" t="s">
        <v>1119</v>
      </c>
      <c r="U17" t="s">
        <v>1120</v>
      </c>
      <c r="V17" t="s">
        <v>1121</v>
      </c>
      <c r="W17" t="s">
        <v>261</v>
      </c>
      <c r="X17" t="s">
        <v>262</v>
      </c>
      <c r="Y17" t="s">
        <v>1095</v>
      </c>
      <c r="Z17" s="1">
        <v>20000000</v>
      </c>
      <c r="AA17" s="1">
        <v>0</v>
      </c>
      <c r="AB17" s="1">
        <v>0</v>
      </c>
      <c r="AC17" s="1">
        <v>0</v>
      </c>
      <c r="AD17" s="1">
        <v>0</v>
      </c>
      <c r="AE17" s="1">
        <v>20000000</v>
      </c>
      <c r="AF17" s="1">
        <v>0</v>
      </c>
      <c r="AG17" s="1">
        <v>0</v>
      </c>
      <c r="AH17" s="1">
        <v>0</v>
      </c>
      <c r="AI17" s="1">
        <v>0</v>
      </c>
      <c r="AJ17" s="1">
        <v>20000000</v>
      </c>
      <c r="AK17" s="1">
        <v>0</v>
      </c>
      <c r="AL17" s="1">
        <v>0</v>
      </c>
    </row>
    <row r="18" spans="1:39" s="1" customFormat="1" x14ac:dyDescent="0.2">
      <c r="A18" t="s">
        <v>35</v>
      </c>
      <c r="B18" t="s">
        <v>1122</v>
      </c>
      <c r="C18" t="s">
        <v>50</v>
      </c>
      <c r="D18" t="s">
        <v>51</v>
      </c>
      <c r="E18" t="s">
        <v>1083</v>
      </c>
      <c r="F18" t="s">
        <v>1084</v>
      </c>
      <c r="G18" t="s">
        <v>1123</v>
      </c>
      <c r="H18" t="s">
        <v>1124</v>
      </c>
      <c r="I18">
        <v>170804100</v>
      </c>
      <c r="J18" t="str">
        <f>VLOOKUP(I18,Hoja2!$A$2:$Z$138,6,FALSE)</f>
        <v>EJE 4 PROYECCIÓN DE CIUDAD Y TERRITORIO</v>
      </c>
      <c r="K18" t="str">
        <f>VLOOKUP(I18,Hoja2!$A$1:$Z$137,4,FALSE)</f>
        <v>SECRETARÍA DE PLANEACIÓN</v>
      </c>
      <c r="L18" t="str">
        <f>VLOOKUP(I18,Hoja2!$A$1:$V$139,5,FALSE)</f>
        <v>ÁREA DE DESARROLLO ECONÓMICO</v>
      </c>
      <c r="M18" s="138">
        <v>202500000007017</v>
      </c>
      <c r="N18" s="138" t="s">
        <v>3008</v>
      </c>
      <c r="O18" t="s">
        <v>1125</v>
      </c>
      <c r="P18" t="s">
        <v>1126</v>
      </c>
      <c r="Q18" t="s">
        <v>1089</v>
      </c>
      <c r="R18" t="s">
        <v>1090</v>
      </c>
      <c r="S18" s="138" t="s">
        <v>1127</v>
      </c>
      <c r="T18" t="s">
        <v>1128</v>
      </c>
      <c r="U18" t="s">
        <v>1129</v>
      </c>
      <c r="V18" t="s">
        <v>1130</v>
      </c>
      <c r="W18" t="s">
        <v>261</v>
      </c>
      <c r="X18" t="s">
        <v>262</v>
      </c>
      <c r="Y18" t="s">
        <v>1095</v>
      </c>
      <c r="Z18" s="1">
        <v>25000000</v>
      </c>
      <c r="AA18" s="1">
        <v>0</v>
      </c>
      <c r="AB18" s="1">
        <v>0</v>
      </c>
      <c r="AC18" s="1">
        <v>0</v>
      </c>
      <c r="AD18" s="1">
        <v>0</v>
      </c>
      <c r="AE18" s="1">
        <v>25000000</v>
      </c>
      <c r="AF18" s="1">
        <v>0</v>
      </c>
      <c r="AG18" s="1">
        <v>0</v>
      </c>
      <c r="AH18" s="1">
        <v>0</v>
      </c>
      <c r="AI18" s="1">
        <v>0</v>
      </c>
      <c r="AJ18" s="1">
        <v>25000000</v>
      </c>
      <c r="AK18" s="1">
        <v>0</v>
      </c>
      <c r="AL18" s="1">
        <v>0</v>
      </c>
    </row>
    <row r="19" spans="1:39" s="1" customFormat="1" x14ac:dyDescent="0.2">
      <c r="A19" t="s">
        <v>35</v>
      </c>
      <c r="B19" t="s">
        <v>1131</v>
      </c>
      <c r="C19" t="s">
        <v>50</v>
      </c>
      <c r="D19" t="s">
        <v>51</v>
      </c>
      <c r="E19" t="s">
        <v>1083</v>
      </c>
      <c r="F19" t="s">
        <v>1084</v>
      </c>
      <c r="G19" t="s">
        <v>1132</v>
      </c>
      <c r="H19" t="s">
        <v>1133</v>
      </c>
      <c r="I19">
        <v>170900800</v>
      </c>
      <c r="J19" t="str">
        <f>VLOOKUP(I19,Hoja2!$A$2:$Z$138,6,FALSE)</f>
        <v>EJE 4 PROYECCIÓN DE CIUDAD Y TERRITORIO</v>
      </c>
      <c r="K19" t="str">
        <f>VLOOKUP(I19,Hoja2!$A$1:$Z$137,4,FALSE)</f>
        <v>SECRETARÍA DE PLANEACIÓN</v>
      </c>
      <c r="L19" t="str">
        <f>VLOOKUP(I19,Hoja2!$A$1:$V$139,5,FALSE)</f>
        <v>ÁREA DE DESARROLLO ECONÓMICO</v>
      </c>
      <c r="M19" s="138" t="s">
        <v>3071</v>
      </c>
      <c r="N19" s="138" t="s">
        <v>3026</v>
      </c>
      <c r="O19" t="s">
        <v>1134</v>
      </c>
      <c r="P19" t="s">
        <v>1135</v>
      </c>
      <c r="Q19" t="s">
        <v>1089</v>
      </c>
      <c r="R19" t="s">
        <v>1090</v>
      </c>
      <c r="S19" s="138" t="s">
        <v>1136</v>
      </c>
      <c r="T19" t="s">
        <v>1137</v>
      </c>
      <c r="U19" t="s">
        <v>1138</v>
      </c>
      <c r="V19" t="s">
        <v>1135</v>
      </c>
      <c r="W19" t="s">
        <v>261</v>
      </c>
      <c r="X19" t="s">
        <v>262</v>
      </c>
      <c r="Y19" t="s">
        <v>1095</v>
      </c>
      <c r="Z19" s="1">
        <v>200000000</v>
      </c>
      <c r="AA19" s="1">
        <v>0</v>
      </c>
      <c r="AB19" s="1">
        <v>0</v>
      </c>
      <c r="AC19" s="1">
        <v>450000000</v>
      </c>
      <c r="AD19" s="1">
        <v>0</v>
      </c>
      <c r="AE19" s="1">
        <v>650000000</v>
      </c>
      <c r="AF19" s="1">
        <v>0</v>
      </c>
      <c r="AG19" s="1">
        <v>0</v>
      </c>
      <c r="AH19" s="1">
        <v>0</v>
      </c>
      <c r="AI19" s="1">
        <v>0</v>
      </c>
      <c r="AJ19" s="1">
        <v>650000000</v>
      </c>
      <c r="AK19" s="1">
        <v>0</v>
      </c>
      <c r="AL19" s="1">
        <v>0</v>
      </c>
      <c r="AM19" s="173" t="s">
        <v>3082</v>
      </c>
    </row>
    <row r="20" spans="1:39" s="167" customFormat="1" x14ac:dyDescent="0.2">
      <c r="A20" s="165" t="s">
        <v>35</v>
      </c>
      <c r="B20" s="165" t="s">
        <v>1139</v>
      </c>
      <c r="C20" s="165" t="s">
        <v>619</v>
      </c>
      <c r="D20" s="165" t="s">
        <v>620</v>
      </c>
      <c r="E20" s="165" t="s">
        <v>1083</v>
      </c>
      <c r="F20" s="165" t="s">
        <v>1084</v>
      </c>
      <c r="G20" s="165" t="s">
        <v>1132</v>
      </c>
      <c r="H20" s="165" t="s">
        <v>1133</v>
      </c>
      <c r="I20" s="165">
        <v>170900800</v>
      </c>
      <c r="J20" t="str">
        <f>VLOOKUP(I20,Hoja2!$A$2:$Z$138,6,FALSE)</f>
        <v>EJE 4 PROYECCIÓN DE CIUDAD Y TERRITORIO</v>
      </c>
      <c r="K20" s="165" t="str">
        <f>VLOOKUP(I20,Hoja2!$A$1:$Z$137,4,FALSE)</f>
        <v>SECRETARÍA DE PLANEACIÓN</v>
      </c>
      <c r="L20" s="165" t="str">
        <f>VLOOKUP(I20,Hoja2!$A$1:$V$139,5,FALSE)</f>
        <v>ÁREA DE DESARROLLO ECONÓMICO</v>
      </c>
      <c r="M20" s="166">
        <v>202500000008247</v>
      </c>
      <c r="N20" s="166" t="s">
        <v>3026</v>
      </c>
      <c r="O20" s="165" t="s">
        <v>1134</v>
      </c>
      <c r="P20" s="165" t="s">
        <v>1135</v>
      </c>
      <c r="Q20" s="165" t="s">
        <v>1089</v>
      </c>
      <c r="R20" s="165" t="s">
        <v>1090</v>
      </c>
      <c r="S20" s="166" t="s">
        <v>1140</v>
      </c>
      <c r="T20" s="165" t="s">
        <v>1141</v>
      </c>
      <c r="U20" s="165" t="s">
        <v>1138</v>
      </c>
      <c r="V20" s="165" t="s">
        <v>1135</v>
      </c>
      <c r="W20" s="165" t="s">
        <v>261</v>
      </c>
      <c r="X20" s="165" t="s">
        <v>262</v>
      </c>
      <c r="Y20" s="165" t="s">
        <v>1095</v>
      </c>
      <c r="Z20" s="167">
        <v>4008256579</v>
      </c>
      <c r="AA20" s="167">
        <v>0</v>
      </c>
      <c r="AB20" s="167">
        <v>0</v>
      </c>
      <c r="AC20" s="167">
        <v>0</v>
      </c>
      <c r="AD20" s="167">
        <v>0</v>
      </c>
      <c r="AE20" s="167">
        <v>4008256579</v>
      </c>
      <c r="AF20" s="167">
        <v>0</v>
      </c>
      <c r="AG20" s="167">
        <v>0</v>
      </c>
      <c r="AH20" s="167">
        <v>0</v>
      </c>
      <c r="AI20" s="167">
        <v>0</v>
      </c>
      <c r="AJ20" s="167">
        <v>4008256579</v>
      </c>
      <c r="AK20" s="167">
        <v>0</v>
      </c>
      <c r="AL20" s="167">
        <v>0</v>
      </c>
      <c r="AM20" s="167" t="s">
        <v>3079</v>
      </c>
    </row>
    <row r="21" spans="1:39" s="167" customFormat="1" x14ac:dyDescent="0.2">
      <c r="A21" s="165" t="s">
        <v>251</v>
      </c>
      <c r="B21" s="165" t="s">
        <v>1551</v>
      </c>
      <c r="C21" s="165" t="s">
        <v>1540</v>
      </c>
      <c r="D21" s="165" t="s">
        <v>1541</v>
      </c>
      <c r="E21" s="165" t="s">
        <v>1444</v>
      </c>
      <c r="F21" s="165" t="s">
        <v>1445</v>
      </c>
      <c r="G21" s="165" t="s">
        <v>1478</v>
      </c>
      <c r="H21" s="165" t="s">
        <v>1479</v>
      </c>
      <c r="I21" s="165">
        <v>190300300</v>
      </c>
      <c r="J21" s="165" t="s">
        <v>2422</v>
      </c>
      <c r="K21" s="165" t="s">
        <v>1436</v>
      </c>
      <c r="L21" s="165" t="s">
        <v>1438</v>
      </c>
      <c r="M21" s="180" t="s">
        <v>3092</v>
      </c>
      <c r="N21" s="180" t="s">
        <v>3092</v>
      </c>
      <c r="O21" s="165" t="s">
        <v>1552</v>
      </c>
      <c r="P21" s="165" t="s">
        <v>1553</v>
      </c>
      <c r="Q21" s="165" t="s">
        <v>1554</v>
      </c>
      <c r="R21" s="165" t="s">
        <v>1555</v>
      </c>
      <c r="S21" s="166" t="s">
        <v>1556</v>
      </c>
      <c r="T21" s="165" t="s">
        <v>1557</v>
      </c>
      <c r="U21" s="165" t="s">
        <v>1558</v>
      </c>
      <c r="V21" s="165" t="s">
        <v>1559</v>
      </c>
      <c r="W21" s="165" t="s">
        <v>1454</v>
      </c>
      <c r="X21" s="165" t="s">
        <v>1455</v>
      </c>
      <c r="Y21" s="165" t="s">
        <v>1560</v>
      </c>
      <c r="Z21" s="167">
        <v>0</v>
      </c>
      <c r="AA21" s="167">
        <v>12973807.630000001</v>
      </c>
      <c r="AB21" s="167">
        <v>0</v>
      </c>
      <c r="AC21" s="167">
        <v>0</v>
      </c>
      <c r="AD21" s="167">
        <v>0</v>
      </c>
      <c r="AE21" s="167">
        <v>12973807.630000001</v>
      </c>
      <c r="AF21" s="167">
        <v>8182440</v>
      </c>
      <c r="AG21" s="167">
        <v>8182440</v>
      </c>
      <c r="AH21" s="167">
        <v>8182440</v>
      </c>
      <c r="AI21" s="167">
        <v>8182440</v>
      </c>
      <c r="AJ21" s="167">
        <v>4791367.63</v>
      </c>
      <c r="AK21" s="167">
        <v>0</v>
      </c>
      <c r="AL21" s="167">
        <v>0</v>
      </c>
    </row>
    <row r="22" spans="1:39" s="167" customFormat="1" x14ac:dyDescent="0.2">
      <c r="A22" s="165" t="s">
        <v>251</v>
      </c>
      <c r="B22" s="165" t="s">
        <v>1551</v>
      </c>
      <c r="C22" s="165" t="s">
        <v>1540</v>
      </c>
      <c r="D22" s="165" t="s">
        <v>1541</v>
      </c>
      <c r="E22" s="165" t="s">
        <v>1444</v>
      </c>
      <c r="F22" s="165" t="s">
        <v>1445</v>
      </c>
      <c r="G22" s="165" t="s">
        <v>1478</v>
      </c>
      <c r="H22" s="165" t="s">
        <v>1479</v>
      </c>
      <c r="I22" s="165">
        <v>190300300</v>
      </c>
      <c r="J22" s="165" t="s">
        <v>2422</v>
      </c>
      <c r="K22" s="165" t="s">
        <v>1436</v>
      </c>
      <c r="L22" s="165" t="s">
        <v>1438</v>
      </c>
      <c r="M22" s="180" t="s">
        <v>3092</v>
      </c>
      <c r="N22" s="180" t="s">
        <v>3092</v>
      </c>
      <c r="O22" s="165" t="s">
        <v>1552</v>
      </c>
      <c r="P22" s="165" t="s">
        <v>1553</v>
      </c>
      <c r="Q22" s="165" t="s">
        <v>1393</v>
      </c>
      <c r="R22" s="165" t="s">
        <v>1394</v>
      </c>
      <c r="S22" s="166" t="s">
        <v>1556</v>
      </c>
      <c r="T22" s="165" t="s">
        <v>1557</v>
      </c>
      <c r="U22" s="165" t="s">
        <v>1558</v>
      </c>
      <c r="V22" s="165" t="s">
        <v>1559</v>
      </c>
      <c r="W22" s="165" t="s">
        <v>1454</v>
      </c>
      <c r="X22" s="165" t="s">
        <v>1455</v>
      </c>
      <c r="Y22" s="165" t="s">
        <v>1560</v>
      </c>
      <c r="Z22" s="167">
        <v>0</v>
      </c>
      <c r="AA22" s="167">
        <v>35963333.090000004</v>
      </c>
      <c r="AB22" s="167">
        <v>0</v>
      </c>
      <c r="AC22" s="167">
        <v>0</v>
      </c>
      <c r="AD22" s="167">
        <v>0</v>
      </c>
      <c r="AE22" s="167">
        <v>35963333.090000004</v>
      </c>
      <c r="AF22" s="167">
        <v>0</v>
      </c>
      <c r="AG22" s="167">
        <v>0</v>
      </c>
      <c r="AH22" s="167">
        <v>0</v>
      </c>
      <c r="AI22" s="167">
        <v>0</v>
      </c>
      <c r="AJ22" s="167">
        <v>35963333.090000004</v>
      </c>
      <c r="AK22" s="167">
        <v>0</v>
      </c>
      <c r="AL22" s="167">
        <v>0</v>
      </c>
    </row>
    <row r="23" spans="1:39" s="1" customFormat="1" x14ac:dyDescent="0.2">
      <c r="A23" t="s">
        <v>251</v>
      </c>
      <c r="B23" t="s">
        <v>1526</v>
      </c>
      <c r="C23" t="s">
        <v>1458</v>
      </c>
      <c r="D23" t="s">
        <v>1459</v>
      </c>
      <c r="E23" t="s">
        <v>1444</v>
      </c>
      <c r="F23" t="s">
        <v>1445</v>
      </c>
      <c r="G23" t="s">
        <v>1478</v>
      </c>
      <c r="H23" t="s">
        <v>1479</v>
      </c>
      <c r="I23">
        <v>190301600</v>
      </c>
      <c r="J23" t="str">
        <f>VLOOKUP(I23,Hoja2!$A$2:$Z$138,6,FALSE)</f>
        <v>EJE 3 DESARROLLO HUMANO SOSTENIBLE</v>
      </c>
      <c r="K23" t="str">
        <f>VLOOKUP(I23,Hoja2!$A$1:$Z$137,4,FALSE)</f>
        <v>SECRETARÍA DE SALUD</v>
      </c>
      <c r="L23" t="str">
        <f>VLOOKUP(I23,Hoja2!$A$1:$V$139,5,FALSE)</f>
        <v>DIVISION DE ASEGURAMIENTO</v>
      </c>
      <c r="M23" s="138">
        <v>202500000002963</v>
      </c>
      <c r="N23" s="138" t="s">
        <v>2660</v>
      </c>
      <c r="O23" t="s">
        <v>1527</v>
      </c>
      <c r="P23" t="s">
        <v>1528</v>
      </c>
      <c r="Q23" t="s">
        <v>1393</v>
      </c>
      <c r="R23" t="s">
        <v>1394</v>
      </c>
      <c r="S23" s="138" t="s">
        <v>1529</v>
      </c>
      <c r="T23" t="s">
        <v>1530</v>
      </c>
      <c r="U23" t="s">
        <v>1531</v>
      </c>
      <c r="V23" t="s">
        <v>1532</v>
      </c>
      <c r="W23" t="s">
        <v>1454</v>
      </c>
      <c r="X23" t="s">
        <v>1455</v>
      </c>
      <c r="Y23" t="s">
        <v>1486</v>
      </c>
      <c r="Z23" s="1">
        <v>207336000</v>
      </c>
      <c r="AA23" s="1">
        <v>0</v>
      </c>
      <c r="AB23" s="1">
        <v>0</v>
      </c>
      <c r="AC23" s="1">
        <v>0</v>
      </c>
      <c r="AD23" s="1">
        <v>0</v>
      </c>
      <c r="AE23" s="1">
        <v>207336000</v>
      </c>
      <c r="AF23" s="1">
        <v>194563333</v>
      </c>
      <c r="AG23" s="1">
        <v>84043333</v>
      </c>
      <c r="AH23" s="1">
        <v>76623333</v>
      </c>
      <c r="AI23" s="1">
        <v>73761333</v>
      </c>
      <c r="AJ23" s="1">
        <v>12772667</v>
      </c>
      <c r="AK23" s="1">
        <v>7420000</v>
      </c>
      <c r="AL23" s="1">
        <v>2862000</v>
      </c>
    </row>
    <row r="24" spans="1:39" s="1" customFormat="1" x14ac:dyDescent="0.2">
      <c r="A24" t="s">
        <v>251</v>
      </c>
      <c r="B24" t="s">
        <v>1539</v>
      </c>
      <c r="C24" t="s">
        <v>1540</v>
      </c>
      <c r="D24" t="s">
        <v>1541</v>
      </c>
      <c r="E24" t="s">
        <v>1444</v>
      </c>
      <c r="F24" t="s">
        <v>1445</v>
      </c>
      <c r="G24" t="s">
        <v>1478</v>
      </c>
      <c r="H24" t="s">
        <v>1479</v>
      </c>
      <c r="I24">
        <v>190301600</v>
      </c>
      <c r="J24" t="str">
        <f>VLOOKUP(I24,Hoja2!$A$2:$Z$138,6,FALSE)</f>
        <v>EJE 3 DESARROLLO HUMANO SOSTENIBLE</v>
      </c>
      <c r="K24" t="str">
        <f>VLOOKUP(I24,Hoja2!$A$1:$Z$137,4,FALSE)</f>
        <v>SECRETARÍA DE SALUD</v>
      </c>
      <c r="L24" t="str">
        <f>VLOOKUP(I24,Hoja2!$A$1:$V$139,5,FALSE)</f>
        <v>DIVISION DE ASEGURAMIENTO</v>
      </c>
      <c r="M24" s="138">
        <v>202500000002963</v>
      </c>
      <c r="N24" s="138" t="s">
        <v>2660</v>
      </c>
      <c r="O24" t="s">
        <v>1527</v>
      </c>
      <c r="P24" t="s">
        <v>1528</v>
      </c>
      <c r="Q24" t="s">
        <v>1393</v>
      </c>
      <c r="R24" t="s">
        <v>1394</v>
      </c>
      <c r="S24" s="138" t="s">
        <v>1529</v>
      </c>
      <c r="T24" t="s">
        <v>1530</v>
      </c>
      <c r="U24" t="s">
        <v>1531</v>
      </c>
      <c r="V24" t="s">
        <v>1532</v>
      </c>
      <c r="W24" t="s">
        <v>1454</v>
      </c>
      <c r="X24" t="s">
        <v>1455</v>
      </c>
      <c r="Y24" t="s">
        <v>1472</v>
      </c>
      <c r="Z24" s="1">
        <v>0</v>
      </c>
      <c r="AA24" s="1">
        <v>73000000</v>
      </c>
      <c r="AB24" s="1">
        <v>0</v>
      </c>
      <c r="AC24" s="1">
        <v>0</v>
      </c>
      <c r="AD24" s="1">
        <v>0</v>
      </c>
      <c r="AE24" s="1">
        <v>73000000</v>
      </c>
      <c r="AF24" s="1">
        <v>48160000</v>
      </c>
      <c r="AG24" s="1">
        <v>4098444</v>
      </c>
      <c r="AH24" s="1">
        <v>4098444</v>
      </c>
      <c r="AI24" s="1">
        <v>4098444</v>
      </c>
      <c r="AJ24" s="1">
        <v>24840000</v>
      </c>
      <c r="AK24" s="1">
        <v>0</v>
      </c>
      <c r="AL24" s="1">
        <v>0</v>
      </c>
    </row>
    <row r="25" spans="1:39" s="1" customFormat="1" x14ac:dyDescent="0.2">
      <c r="A25" t="s">
        <v>251</v>
      </c>
      <c r="B25" t="s">
        <v>1547</v>
      </c>
      <c r="C25" t="s">
        <v>1458</v>
      </c>
      <c r="D25" t="s">
        <v>1459</v>
      </c>
      <c r="E25" t="s">
        <v>1444</v>
      </c>
      <c r="F25" t="s">
        <v>1445</v>
      </c>
      <c r="G25" t="s">
        <v>1478</v>
      </c>
      <c r="H25" t="s">
        <v>1479</v>
      </c>
      <c r="I25">
        <v>190301600</v>
      </c>
      <c r="J25" t="str">
        <f>VLOOKUP(I25,Hoja2!$A$2:$Z$138,6,FALSE)</f>
        <v>EJE 3 DESARROLLO HUMANO SOSTENIBLE</v>
      </c>
      <c r="K25" t="str">
        <f>VLOOKUP(I25,Hoja2!$A$1:$Z$137,4,FALSE)</f>
        <v>SECRETARÍA DE SALUD</v>
      </c>
      <c r="L25" t="str">
        <f>VLOOKUP(I25,Hoja2!$A$1:$V$139,5,FALSE)</f>
        <v>DIVISION DE ASEGURAMIENTO</v>
      </c>
      <c r="M25" s="138">
        <v>202500000002963</v>
      </c>
      <c r="N25" s="138" t="s">
        <v>2660</v>
      </c>
      <c r="O25" t="s">
        <v>1527</v>
      </c>
      <c r="P25" t="s">
        <v>1528</v>
      </c>
      <c r="Q25" t="s">
        <v>1393</v>
      </c>
      <c r="R25" t="s">
        <v>1394</v>
      </c>
      <c r="S25" s="138" t="s">
        <v>1529</v>
      </c>
      <c r="T25" t="s">
        <v>1530</v>
      </c>
      <c r="U25" t="s">
        <v>1531</v>
      </c>
      <c r="V25" t="s">
        <v>1532</v>
      </c>
      <c r="W25" t="s">
        <v>1454</v>
      </c>
      <c r="X25" t="s">
        <v>1455</v>
      </c>
      <c r="Y25" t="s">
        <v>1486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</row>
    <row r="26" spans="1:39" s="1" customFormat="1" x14ac:dyDescent="0.2">
      <c r="A26" t="s">
        <v>251</v>
      </c>
      <c r="B26" t="s">
        <v>1548</v>
      </c>
      <c r="C26" t="s">
        <v>1549</v>
      </c>
      <c r="D26" t="s">
        <v>1550</v>
      </c>
      <c r="E26" t="s">
        <v>1444</v>
      </c>
      <c r="F26" t="s">
        <v>1445</v>
      </c>
      <c r="G26" t="s">
        <v>1478</v>
      </c>
      <c r="H26" t="s">
        <v>1479</v>
      </c>
      <c r="I26">
        <v>190301600</v>
      </c>
      <c r="J26" t="str">
        <f>VLOOKUP(I26,Hoja2!$A$2:$Z$138,6,FALSE)</f>
        <v>EJE 3 DESARROLLO HUMANO SOSTENIBLE</v>
      </c>
      <c r="K26" t="str">
        <f>VLOOKUP(I26,Hoja2!$A$1:$Z$137,4,FALSE)</f>
        <v>SECRETARÍA DE SALUD</v>
      </c>
      <c r="L26" t="str">
        <f>VLOOKUP(I26,Hoja2!$A$1:$V$139,5,FALSE)</f>
        <v>DIVISION DE ASEGURAMIENTO</v>
      </c>
      <c r="M26" s="138">
        <v>202500000002963</v>
      </c>
      <c r="N26" s="138" t="s">
        <v>2660</v>
      </c>
      <c r="O26" t="s">
        <v>1527</v>
      </c>
      <c r="P26" t="s">
        <v>1528</v>
      </c>
      <c r="Q26" t="s">
        <v>1393</v>
      </c>
      <c r="R26" t="s">
        <v>1394</v>
      </c>
      <c r="S26" s="138" t="s">
        <v>1529</v>
      </c>
      <c r="T26" t="s">
        <v>1530</v>
      </c>
      <c r="U26" t="s">
        <v>1531</v>
      </c>
      <c r="V26" t="s">
        <v>1532</v>
      </c>
      <c r="W26" t="s">
        <v>1454</v>
      </c>
      <c r="X26" t="s">
        <v>1455</v>
      </c>
      <c r="Y26" t="s">
        <v>1472</v>
      </c>
      <c r="Z26" s="1">
        <v>0</v>
      </c>
      <c r="AA26" s="1">
        <v>1055205.05</v>
      </c>
      <c r="AB26" s="1">
        <v>0</v>
      </c>
      <c r="AC26" s="1">
        <v>0</v>
      </c>
      <c r="AD26" s="1">
        <v>0</v>
      </c>
      <c r="AE26" s="1">
        <v>1055205.05</v>
      </c>
      <c r="AF26" s="1">
        <v>0</v>
      </c>
      <c r="AG26" s="1">
        <v>0</v>
      </c>
      <c r="AH26" s="1">
        <v>0</v>
      </c>
      <c r="AI26" s="1">
        <v>0</v>
      </c>
      <c r="AJ26" s="1">
        <v>1055205.05</v>
      </c>
      <c r="AK26" s="1">
        <v>0</v>
      </c>
      <c r="AL26" s="1">
        <v>0</v>
      </c>
    </row>
    <row r="27" spans="1:39" s="1" customFormat="1" x14ac:dyDescent="0.2">
      <c r="A27" t="s">
        <v>251</v>
      </c>
      <c r="B27" t="s">
        <v>1475</v>
      </c>
      <c r="C27" t="s">
        <v>1476</v>
      </c>
      <c r="D27" t="s">
        <v>1477</v>
      </c>
      <c r="E27" t="s">
        <v>1444</v>
      </c>
      <c r="F27" t="s">
        <v>1445</v>
      </c>
      <c r="G27" t="s">
        <v>1478</v>
      </c>
      <c r="H27" t="s">
        <v>1479</v>
      </c>
      <c r="I27">
        <v>190303100</v>
      </c>
      <c r="J27" t="str">
        <f>VLOOKUP(I27,Hoja2!$A$2:$Z$138,6,FALSE)</f>
        <v>EJE 3 DESARROLLO HUMANO SOSTENIBLE</v>
      </c>
      <c r="K27" t="str">
        <f>VLOOKUP(I27,Hoja2!$A$1:$Z$137,4,FALSE)</f>
        <v>SECRETARÍA DE SALUD</v>
      </c>
      <c r="L27" t="str">
        <f>VLOOKUP(I27,Hoja2!$A$1:$V$139,5,FALSE)</f>
        <v>DIVISIÓN ADMINISTRATIVA DE SALUD PÚBLICA</v>
      </c>
      <c r="M27" s="138">
        <v>202500000005541</v>
      </c>
      <c r="N27" s="138" t="s">
        <v>2825</v>
      </c>
      <c r="O27" t="s">
        <v>1480</v>
      </c>
      <c r="P27" t="s">
        <v>1481</v>
      </c>
      <c r="Q27" t="s">
        <v>1393</v>
      </c>
      <c r="R27" t="s">
        <v>1394</v>
      </c>
      <c r="S27" s="138" t="s">
        <v>1482</v>
      </c>
      <c r="T27" t="s">
        <v>1483</v>
      </c>
      <c r="U27" t="s">
        <v>1484</v>
      </c>
      <c r="V27" t="s">
        <v>1485</v>
      </c>
      <c r="W27" t="s">
        <v>1454</v>
      </c>
      <c r="X27" t="s">
        <v>1455</v>
      </c>
      <c r="Y27" t="s">
        <v>1486</v>
      </c>
      <c r="Z27" s="1">
        <v>453866717.88999999</v>
      </c>
      <c r="AA27" s="1">
        <v>0</v>
      </c>
      <c r="AB27" s="1">
        <v>0</v>
      </c>
      <c r="AC27" s="1">
        <v>0</v>
      </c>
      <c r="AD27" s="1">
        <v>0</v>
      </c>
      <c r="AE27" s="1">
        <v>453866717.88999999</v>
      </c>
      <c r="AF27" s="1">
        <v>276588001</v>
      </c>
      <c r="AG27" s="1">
        <v>276588001</v>
      </c>
      <c r="AH27" s="1">
        <v>142020001</v>
      </c>
      <c r="AI27" s="1">
        <v>138310001</v>
      </c>
      <c r="AJ27" s="1">
        <v>177278716.88999999</v>
      </c>
      <c r="AK27" s="1">
        <v>134568000</v>
      </c>
      <c r="AL27" s="1">
        <v>3710000</v>
      </c>
    </row>
    <row r="28" spans="1:39" s="1" customFormat="1" x14ac:dyDescent="0.2">
      <c r="A28" t="s">
        <v>251</v>
      </c>
      <c r="B28" t="s">
        <v>1509</v>
      </c>
      <c r="C28" t="s">
        <v>1510</v>
      </c>
      <c r="D28" t="s">
        <v>1511</v>
      </c>
      <c r="E28" t="s">
        <v>1444</v>
      </c>
      <c r="F28" t="s">
        <v>1445</v>
      </c>
      <c r="G28" t="s">
        <v>1478</v>
      </c>
      <c r="H28" t="s">
        <v>1479</v>
      </c>
      <c r="I28">
        <v>190303100</v>
      </c>
      <c r="J28" t="str">
        <f>VLOOKUP(I28,Hoja2!$A$2:$Z$138,6,FALSE)</f>
        <v>EJE 3 DESARROLLO HUMANO SOSTENIBLE</v>
      </c>
      <c r="K28" t="str">
        <f>VLOOKUP(I28,Hoja2!$A$1:$Z$137,4,FALSE)</f>
        <v>SECRETARÍA DE SALUD</v>
      </c>
      <c r="L28" t="str">
        <f>VLOOKUP(I28,Hoja2!$A$1:$V$139,5,FALSE)</f>
        <v>DIVISIÓN ADMINISTRATIVA DE SALUD PÚBLICA</v>
      </c>
      <c r="M28" s="138">
        <v>202500000005541</v>
      </c>
      <c r="N28" s="138" t="s">
        <v>2825</v>
      </c>
      <c r="O28" t="s">
        <v>1480</v>
      </c>
      <c r="P28" t="s">
        <v>1481</v>
      </c>
      <c r="Q28" t="s">
        <v>1393</v>
      </c>
      <c r="R28" t="s">
        <v>1394</v>
      </c>
      <c r="S28" s="138" t="s">
        <v>1482</v>
      </c>
      <c r="T28" t="s">
        <v>1483</v>
      </c>
      <c r="U28" t="s">
        <v>1484</v>
      </c>
      <c r="V28" t="s">
        <v>1485</v>
      </c>
      <c r="W28" t="s">
        <v>1454</v>
      </c>
      <c r="X28" t="s">
        <v>1455</v>
      </c>
      <c r="Y28" t="s">
        <v>1472</v>
      </c>
      <c r="Z28" s="1">
        <v>0</v>
      </c>
      <c r="AA28" s="1">
        <v>9180184.8800000008</v>
      </c>
      <c r="AB28" s="1">
        <v>0</v>
      </c>
      <c r="AC28" s="1">
        <v>0</v>
      </c>
      <c r="AD28" s="1">
        <v>0</v>
      </c>
      <c r="AE28" s="1">
        <v>9180184.8800000008</v>
      </c>
      <c r="AF28" s="1">
        <v>0</v>
      </c>
      <c r="AG28" s="1">
        <v>0</v>
      </c>
      <c r="AH28" s="1">
        <v>0</v>
      </c>
      <c r="AI28" s="1">
        <v>0</v>
      </c>
      <c r="AJ28" s="1">
        <v>9180184.8800000008</v>
      </c>
      <c r="AK28" s="1">
        <v>0</v>
      </c>
      <c r="AL28" s="1">
        <v>0</v>
      </c>
    </row>
    <row r="29" spans="1:39" s="1" customFormat="1" x14ac:dyDescent="0.2">
      <c r="A29" t="s">
        <v>251</v>
      </c>
      <c r="B29" t="s">
        <v>1487</v>
      </c>
      <c r="C29" t="s">
        <v>1476</v>
      </c>
      <c r="D29" t="s">
        <v>1477</v>
      </c>
      <c r="E29" t="s">
        <v>1444</v>
      </c>
      <c r="F29" t="s">
        <v>1445</v>
      </c>
      <c r="G29" t="s">
        <v>1488</v>
      </c>
      <c r="H29" t="s">
        <v>1489</v>
      </c>
      <c r="I29">
        <v>190502200</v>
      </c>
      <c r="J29" t="str">
        <f>VLOOKUP(I29,Hoja2!$A$2:$Z$138,6,FALSE)</f>
        <v>EJE 3 DESARROLLO HUMANO SOSTENIBLE</v>
      </c>
      <c r="K29" t="str">
        <f>VLOOKUP(I29,Hoja2!$A$1:$Z$137,4,FALSE)</f>
        <v>SECRETARÍA DE SALUD</v>
      </c>
      <c r="L29" t="str">
        <f>VLOOKUP(I29,Hoja2!$A$1:$V$139,5,FALSE)</f>
        <v>DIVISIÓN ADMINISTRATIVA DE SALUD PÚBLICA</v>
      </c>
      <c r="M29" s="138">
        <v>202500000005525</v>
      </c>
      <c r="N29" s="138" t="s">
        <v>2812</v>
      </c>
      <c r="O29" t="s">
        <v>1490</v>
      </c>
      <c r="P29" t="s">
        <v>1491</v>
      </c>
      <c r="Q29" t="s">
        <v>1393</v>
      </c>
      <c r="R29" t="s">
        <v>1394</v>
      </c>
      <c r="S29" s="138" t="s">
        <v>1492</v>
      </c>
      <c r="T29" t="s">
        <v>1493</v>
      </c>
      <c r="U29" t="s">
        <v>1494</v>
      </c>
      <c r="V29" t="s">
        <v>1495</v>
      </c>
      <c r="W29" t="s">
        <v>1454</v>
      </c>
      <c r="X29" t="s">
        <v>1455</v>
      </c>
      <c r="Y29" t="s">
        <v>1486</v>
      </c>
      <c r="Z29" s="1">
        <v>69172735</v>
      </c>
      <c r="AA29" s="1">
        <v>0</v>
      </c>
      <c r="AB29" s="1">
        <v>0</v>
      </c>
      <c r="AC29" s="1">
        <v>0</v>
      </c>
      <c r="AD29" s="1">
        <v>0</v>
      </c>
      <c r="AE29" s="1">
        <v>69172735</v>
      </c>
      <c r="AF29" s="1">
        <v>65000000</v>
      </c>
      <c r="AG29" s="1">
        <v>55000000</v>
      </c>
      <c r="AH29" s="1">
        <v>16500000</v>
      </c>
      <c r="AI29" s="1">
        <v>16500000</v>
      </c>
      <c r="AJ29" s="1">
        <v>4172735</v>
      </c>
      <c r="AK29" s="1">
        <v>38500000</v>
      </c>
      <c r="AL29" s="1">
        <v>0</v>
      </c>
    </row>
    <row r="30" spans="1:39" s="1" customFormat="1" x14ac:dyDescent="0.2">
      <c r="A30" t="s">
        <v>251</v>
      </c>
      <c r="B30" t="s">
        <v>1496</v>
      </c>
      <c r="C30" t="s">
        <v>1476</v>
      </c>
      <c r="D30" t="s">
        <v>1477</v>
      </c>
      <c r="E30" t="s">
        <v>1444</v>
      </c>
      <c r="F30" t="s">
        <v>1445</v>
      </c>
      <c r="G30" t="s">
        <v>1488</v>
      </c>
      <c r="H30" t="s">
        <v>1489</v>
      </c>
      <c r="I30">
        <v>190505400</v>
      </c>
      <c r="J30" t="str">
        <f>VLOOKUP(I30,Hoja2!$A$2:$Z$138,6,FALSE)</f>
        <v>EJE 3 DESARROLLO HUMANO SOSTENIBLE</v>
      </c>
      <c r="K30" t="str">
        <f>VLOOKUP(I30,Hoja2!$A$1:$Z$137,4,FALSE)</f>
        <v>SECRETARÍA DE SALUD</v>
      </c>
      <c r="L30" t="str">
        <f>VLOOKUP(I30,Hoja2!$A$1:$V$139,5,FALSE)</f>
        <v>DIVISIÓN ADMINISTRATIVA DE SALUD PÚBLICA</v>
      </c>
      <c r="M30" s="138" t="s">
        <v>2818</v>
      </c>
      <c r="N30" s="138" t="s">
        <v>2812</v>
      </c>
      <c r="O30" t="s">
        <v>1497</v>
      </c>
      <c r="P30" t="s">
        <v>1498</v>
      </c>
      <c r="Q30" t="s">
        <v>1393</v>
      </c>
      <c r="R30" t="s">
        <v>1394</v>
      </c>
      <c r="S30" s="138" t="s">
        <v>1492</v>
      </c>
      <c r="T30" t="s">
        <v>1493</v>
      </c>
      <c r="U30" t="s">
        <v>1499</v>
      </c>
      <c r="V30" t="s">
        <v>1500</v>
      </c>
      <c r="W30" t="s">
        <v>1454</v>
      </c>
      <c r="X30" t="s">
        <v>1455</v>
      </c>
      <c r="Y30" t="s">
        <v>1486</v>
      </c>
      <c r="Z30" s="1">
        <v>553381882.04999995</v>
      </c>
      <c r="AA30" s="1">
        <v>31195349</v>
      </c>
      <c r="AB30" s="1">
        <v>0</v>
      </c>
      <c r="AC30" s="1">
        <v>0</v>
      </c>
      <c r="AD30" s="1">
        <v>0</v>
      </c>
      <c r="AE30" s="1">
        <v>584577231.04999995</v>
      </c>
      <c r="AF30" s="1">
        <v>569785252</v>
      </c>
      <c r="AG30" s="1">
        <v>508522505</v>
      </c>
      <c r="AH30" s="1">
        <v>146000000</v>
      </c>
      <c r="AI30" s="1">
        <v>146000000</v>
      </c>
      <c r="AJ30" s="1">
        <v>14791979.050000001</v>
      </c>
      <c r="AK30" s="1">
        <v>362522505</v>
      </c>
      <c r="AL30" s="1">
        <v>0</v>
      </c>
    </row>
    <row r="31" spans="1:39" s="1" customFormat="1" x14ac:dyDescent="0.2">
      <c r="A31" t="s">
        <v>251</v>
      </c>
      <c r="B31" t="s">
        <v>1509</v>
      </c>
      <c r="C31" t="s">
        <v>1510</v>
      </c>
      <c r="D31" t="s">
        <v>1511</v>
      </c>
      <c r="E31" t="s">
        <v>1444</v>
      </c>
      <c r="F31" t="s">
        <v>1445</v>
      </c>
      <c r="G31" t="s">
        <v>1488</v>
      </c>
      <c r="H31" t="s">
        <v>1489</v>
      </c>
      <c r="I31">
        <v>190505400</v>
      </c>
      <c r="J31" t="str">
        <f>VLOOKUP(I31,Hoja2!$A$2:$Z$138,6,FALSE)</f>
        <v>EJE 3 DESARROLLO HUMANO SOSTENIBLE</v>
      </c>
      <c r="K31" t="str">
        <f>VLOOKUP(I31,Hoja2!$A$1:$Z$137,4,FALSE)</f>
        <v>SECRETARÍA DE SALUD</v>
      </c>
      <c r="L31" t="str">
        <f>VLOOKUP(I31,Hoja2!$A$1:$V$139,5,FALSE)</f>
        <v>DIVISIÓN ADMINISTRATIVA DE SALUD PÚBLICA</v>
      </c>
      <c r="M31" s="138" t="s">
        <v>2818</v>
      </c>
      <c r="N31" s="138" t="s">
        <v>2812</v>
      </c>
      <c r="O31" t="s">
        <v>1497</v>
      </c>
      <c r="P31" t="s">
        <v>1498</v>
      </c>
      <c r="Q31" t="s">
        <v>1393</v>
      </c>
      <c r="R31" t="s">
        <v>1394</v>
      </c>
      <c r="S31" s="138" t="s">
        <v>1492</v>
      </c>
      <c r="T31" t="s">
        <v>1493</v>
      </c>
      <c r="U31" t="s">
        <v>1499</v>
      </c>
      <c r="V31" t="s">
        <v>1500</v>
      </c>
      <c r="W31" t="s">
        <v>1454</v>
      </c>
      <c r="X31" t="s">
        <v>1455</v>
      </c>
      <c r="Y31" t="s">
        <v>1472</v>
      </c>
      <c r="Z31" s="1">
        <v>0</v>
      </c>
      <c r="AA31" s="1">
        <v>32525495.800000001</v>
      </c>
      <c r="AB31" s="1">
        <v>0</v>
      </c>
      <c r="AC31" s="1">
        <v>0</v>
      </c>
      <c r="AD31" s="1">
        <v>0</v>
      </c>
      <c r="AE31" s="1">
        <v>32525495.800000001</v>
      </c>
      <c r="AF31" s="1">
        <v>16262651</v>
      </c>
      <c r="AG31" s="1">
        <v>16262651</v>
      </c>
      <c r="AH31" s="1">
        <v>0</v>
      </c>
      <c r="AI31" s="1">
        <v>0</v>
      </c>
      <c r="AJ31" s="1">
        <v>16262844.800000001</v>
      </c>
      <c r="AK31" s="1">
        <v>16262651</v>
      </c>
      <c r="AL31" s="1">
        <v>0</v>
      </c>
    </row>
    <row r="32" spans="1:39" s="1" customFormat="1" x14ac:dyDescent="0.2">
      <c r="A32" t="s">
        <v>251</v>
      </c>
      <c r="B32" t="s">
        <v>1504</v>
      </c>
      <c r="C32" t="s">
        <v>50</v>
      </c>
      <c r="D32" t="s">
        <v>51</v>
      </c>
      <c r="E32" t="s">
        <v>1444</v>
      </c>
      <c r="F32" t="s">
        <v>1445</v>
      </c>
      <c r="G32" t="s">
        <v>1488</v>
      </c>
      <c r="H32" t="s">
        <v>1489</v>
      </c>
      <c r="I32">
        <v>190505401</v>
      </c>
      <c r="J32" t="str">
        <f>VLOOKUP(I32,Hoja2!$A$2:$Z$138,6,FALSE)</f>
        <v>EJE 3 DESARROLLO HUMANO SOSTENIBLE</v>
      </c>
      <c r="K32" t="str">
        <f>VLOOKUP(I32,Hoja2!$A$1:$Z$137,4,FALSE)</f>
        <v>SECRETARÍA DE SALUD</v>
      </c>
      <c r="L32" t="str">
        <f>VLOOKUP(I32,Hoja2!$A$1:$V$139,5,FALSE)</f>
        <v>DIVISIÓN ADMINISTRATIVA DE SALUD PÚBLICA</v>
      </c>
      <c r="M32" s="138">
        <v>202500000005662</v>
      </c>
      <c r="N32" s="138" t="s">
        <v>2838</v>
      </c>
      <c r="O32" t="s">
        <v>1497</v>
      </c>
      <c r="P32" t="s">
        <v>1498</v>
      </c>
      <c r="Q32" t="s">
        <v>1393</v>
      </c>
      <c r="R32" t="s">
        <v>1394</v>
      </c>
      <c r="S32" s="138" t="s">
        <v>1505</v>
      </c>
      <c r="T32" t="s">
        <v>1506</v>
      </c>
      <c r="U32" t="s">
        <v>1507</v>
      </c>
      <c r="V32" t="s">
        <v>1508</v>
      </c>
      <c r="W32" t="s">
        <v>1454</v>
      </c>
      <c r="X32" t="s">
        <v>1455</v>
      </c>
      <c r="Y32" t="s">
        <v>1486</v>
      </c>
      <c r="Z32" s="1">
        <v>106000000</v>
      </c>
      <c r="AA32" s="1">
        <v>0</v>
      </c>
      <c r="AB32" s="1">
        <v>0</v>
      </c>
      <c r="AC32" s="1">
        <v>0</v>
      </c>
      <c r="AD32" s="1">
        <v>10000000</v>
      </c>
      <c r="AE32" s="1">
        <v>96000000</v>
      </c>
      <c r="AF32" s="1">
        <v>44833000</v>
      </c>
      <c r="AG32" s="1">
        <v>44833000</v>
      </c>
      <c r="AH32" s="1">
        <v>33953000</v>
      </c>
      <c r="AI32" s="1">
        <v>33953000</v>
      </c>
      <c r="AJ32" s="1">
        <v>51167000</v>
      </c>
      <c r="AK32" s="1">
        <v>10880000</v>
      </c>
      <c r="AL32" s="1">
        <v>0</v>
      </c>
    </row>
    <row r="33" spans="1:38" s="1" customFormat="1" x14ac:dyDescent="0.2">
      <c r="A33" t="s">
        <v>251</v>
      </c>
      <c r="B33" t="s">
        <v>1501</v>
      </c>
      <c r="C33" t="s">
        <v>1476</v>
      </c>
      <c r="D33" t="s">
        <v>1477</v>
      </c>
      <c r="E33" t="s">
        <v>1444</v>
      </c>
      <c r="F33" t="s">
        <v>1445</v>
      </c>
      <c r="G33" t="s">
        <v>1488</v>
      </c>
      <c r="H33" t="s">
        <v>1489</v>
      </c>
      <c r="I33">
        <v>190505404</v>
      </c>
      <c r="J33" t="str">
        <f>VLOOKUP(I33,Hoja2!$A$2:$Z$138,6,FALSE)</f>
        <v>EJE 3 DESARROLLO HUMANO SOSTENIBLE</v>
      </c>
      <c r="K33" t="str">
        <f>VLOOKUP(I33,Hoja2!$A$1:$Z$137,4,FALSE)</f>
        <v>SECRETARÍA DE SALUD</v>
      </c>
      <c r="L33" t="str">
        <f>VLOOKUP(I33,Hoja2!$A$1:$V$139,5,FALSE)</f>
        <v>DIVISIÓN ADMINISTRATIVA DE SALUD PÚBLICA</v>
      </c>
      <c r="M33" s="138" t="s">
        <v>2822</v>
      </c>
      <c r="N33" s="138" t="s">
        <v>2812</v>
      </c>
      <c r="O33" t="s">
        <v>1497</v>
      </c>
      <c r="P33" t="s">
        <v>1498</v>
      </c>
      <c r="Q33" t="s">
        <v>1393</v>
      </c>
      <c r="R33" t="s">
        <v>1394</v>
      </c>
      <c r="S33" s="138" t="s">
        <v>1492</v>
      </c>
      <c r="T33" t="s">
        <v>1493</v>
      </c>
      <c r="U33" t="s">
        <v>1502</v>
      </c>
      <c r="V33" t="s">
        <v>1503</v>
      </c>
      <c r="W33" t="s">
        <v>1454</v>
      </c>
      <c r="X33" t="s">
        <v>1455</v>
      </c>
      <c r="Y33" t="s">
        <v>1486</v>
      </c>
      <c r="Z33" s="1">
        <v>69172735.060000002</v>
      </c>
      <c r="AA33" s="1">
        <v>0</v>
      </c>
      <c r="AB33" s="1">
        <v>0</v>
      </c>
      <c r="AC33" s="1">
        <v>0</v>
      </c>
      <c r="AD33" s="1">
        <v>0</v>
      </c>
      <c r="AE33" s="1">
        <v>69172735.060000002</v>
      </c>
      <c r="AF33" s="1">
        <v>66500000</v>
      </c>
      <c r="AG33" s="1">
        <v>55000000</v>
      </c>
      <c r="AH33" s="1">
        <v>16500000</v>
      </c>
      <c r="AI33" s="1">
        <v>16500000</v>
      </c>
      <c r="AJ33" s="1">
        <v>2672735.06</v>
      </c>
      <c r="AK33" s="1">
        <v>38500000</v>
      </c>
      <c r="AL33" s="1">
        <v>0</v>
      </c>
    </row>
    <row r="34" spans="1:38" s="1" customFormat="1" x14ac:dyDescent="0.2">
      <c r="A34" t="s">
        <v>251</v>
      </c>
      <c r="B34" t="s">
        <v>1441</v>
      </c>
      <c r="C34" t="s">
        <v>1442</v>
      </c>
      <c r="D34" t="s">
        <v>1443</v>
      </c>
      <c r="E34" t="s">
        <v>1444</v>
      </c>
      <c r="F34" t="s">
        <v>1445</v>
      </c>
      <c r="G34" t="s">
        <v>1446</v>
      </c>
      <c r="H34" t="s">
        <v>1447</v>
      </c>
      <c r="I34">
        <v>190600400</v>
      </c>
      <c r="J34" t="str">
        <f>VLOOKUP(I34,Hoja2!$A$2:$Z$138,6,FALSE)</f>
        <v>EJE 3 DESARROLLO HUMANO SOSTENIBLE</v>
      </c>
      <c r="K34" t="str">
        <f>VLOOKUP(I34,Hoja2!$A$1:$Z$137,4,FALSE)</f>
        <v>SECRETARÍA DE SALUD</v>
      </c>
      <c r="L34" t="str">
        <f>VLOOKUP(I34,Hoja2!$A$1:$V$139,5,FALSE)</f>
        <v>DIVISION DE ASEGURAMIENTO</v>
      </c>
      <c r="M34" s="138">
        <v>202500000003102</v>
      </c>
      <c r="N34" s="138" t="s">
        <v>2678</v>
      </c>
      <c r="O34" t="s">
        <v>1448</v>
      </c>
      <c r="P34" t="s">
        <v>1449</v>
      </c>
      <c r="Q34" t="s">
        <v>1393</v>
      </c>
      <c r="R34" t="s">
        <v>1394</v>
      </c>
      <c r="S34" s="138" t="s">
        <v>1450</v>
      </c>
      <c r="T34" t="s">
        <v>1451</v>
      </c>
      <c r="U34" t="s">
        <v>1452</v>
      </c>
      <c r="V34" t="s">
        <v>1453</v>
      </c>
      <c r="W34" t="s">
        <v>1454</v>
      </c>
      <c r="X34" t="s">
        <v>1455</v>
      </c>
      <c r="Y34" t="s">
        <v>1456</v>
      </c>
      <c r="Z34" s="1">
        <v>23583169948</v>
      </c>
      <c r="AA34" s="1">
        <v>2249324184</v>
      </c>
      <c r="AB34" s="1">
        <v>0</v>
      </c>
      <c r="AC34" s="1">
        <v>0</v>
      </c>
      <c r="AD34" s="1">
        <v>0</v>
      </c>
      <c r="AE34" s="1">
        <v>25832494132</v>
      </c>
      <c r="AF34" s="1">
        <v>25832494132</v>
      </c>
      <c r="AG34" s="1">
        <v>12508268086</v>
      </c>
      <c r="AH34" s="1">
        <v>12508268086</v>
      </c>
      <c r="AI34" s="1">
        <v>12508268086</v>
      </c>
      <c r="AJ34" s="1">
        <v>0</v>
      </c>
      <c r="AK34" s="1">
        <v>0</v>
      </c>
      <c r="AL34" s="1">
        <v>0</v>
      </c>
    </row>
    <row r="35" spans="1:38" s="1" customFormat="1" x14ac:dyDescent="0.2">
      <c r="A35" t="s">
        <v>251</v>
      </c>
      <c r="B35" t="s">
        <v>1457</v>
      </c>
      <c r="C35" t="s">
        <v>1458</v>
      </c>
      <c r="D35" t="s">
        <v>1459</v>
      </c>
      <c r="E35" t="s">
        <v>1444</v>
      </c>
      <c r="F35" t="s">
        <v>1445</v>
      </c>
      <c r="G35" t="s">
        <v>1446</v>
      </c>
      <c r="H35" t="s">
        <v>1447</v>
      </c>
      <c r="I35">
        <v>190600400</v>
      </c>
      <c r="J35" t="str">
        <f>VLOOKUP(I35,Hoja2!$A$2:$Z$138,6,FALSE)</f>
        <v>EJE 3 DESARROLLO HUMANO SOSTENIBLE</v>
      </c>
      <c r="K35" t="str">
        <f>VLOOKUP(I35,Hoja2!$A$1:$Z$137,4,FALSE)</f>
        <v>SECRETARÍA DE SALUD</v>
      </c>
      <c r="L35" t="str">
        <f>VLOOKUP(I35,Hoja2!$A$1:$V$139,5,FALSE)</f>
        <v>DIVISION DE ASEGURAMIENTO</v>
      </c>
      <c r="M35" s="138">
        <v>202500000003102</v>
      </c>
      <c r="N35" s="138" t="s">
        <v>2678</v>
      </c>
      <c r="O35" t="s">
        <v>1448</v>
      </c>
      <c r="P35" t="s">
        <v>1449</v>
      </c>
      <c r="Q35" t="s">
        <v>1393</v>
      </c>
      <c r="R35" t="s">
        <v>1394</v>
      </c>
      <c r="S35" s="138" t="s">
        <v>1450</v>
      </c>
      <c r="T35" t="s">
        <v>1451</v>
      </c>
      <c r="U35" t="s">
        <v>1452</v>
      </c>
      <c r="V35" t="s">
        <v>1453</v>
      </c>
      <c r="W35" t="s">
        <v>1454</v>
      </c>
      <c r="X35" t="s">
        <v>1455</v>
      </c>
      <c r="Y35" t="s">
        <v>1460</v>
      </c>
      <c r="Z35" s="1">
        <v>8178561820</v>
      </c>
      <c r="AA35" s="1">
        <v>0</v>
      </c>
      <c r="AB35" s="1">
        <v>488770082.08999997</v>
      </c>
      <c r="AC35" s="1">
        <v>0</v>
      </c>
      <c r="AD35" s="1">
        <v>0</v>
      </c>
      <c r="AE35" s="1">
        <v>7689791737.9099998</v>
      </c>
      <c r="AF35" s="1">
        <v>7689791737.9099998</v>
      </c>
      <c r="AG35" s="1">
        <v>3784978661.75</v>
      </c>
      <c r="AH35" s="1">
        <v>3784978661.75</v>
      </c>
      <c r="AI35" s="1">
        <v>3784978661.75</v>
      </c>
      <c r="AJ35" s="1">
        <v>0</v>
      </c>
      <c r="AK35" s="1">
        <v>0</v>
      </c>
      <c r="AL35" s="1">
        <v>0</v>
      </c>
    </row>
    <row r="36" spans="1:38" s="1" customFormat="1" x14ac:dyDescent="0.2">
      <c r="A36" t="s">
        <v>251</v>
      </c>
      <c r="B36" t="s">
        <v>1461</v>
      </c>
      <c r="C36" t="s">
        <v>1462</v>
      </c>
      <c r="D36" t="s">
        <v>1463</v>
      </c>
      <c r="E36" t="s">
        <v>1444</v>
      </c>
      <c r="F36" t="s">
        <v>1445</v>
      </c>
      <c r="G36" t="s">
        <v>1446</v>
      </c>
      <c r="H36" t="s">
        <v>1447</v>
      </c>
      <c r="I36">
        <v>190600400</v>
      </c>
      <c r="J36" t="str">
        <f>VLOOKUP(I36,Hoja2!$A$2:$Z$138,6,FALSE)</f>
        <v>EJE 3 DESARROLLO HUMANO SOSTENIBLE</v>
      </c>
      <c r="K36" t="str">
        <f>VLOOKUP(I36,Hoja2!$A$1:$Z$137,4,FALSE)</f>
        <v>SECRETARÍA DE SALUD</v>
      </c>
      <c r="L36" t="str">
        <f>VLOOKUP(I36,Hoja2!$A$1:$V$139,5,FALSE)</f>
        <v>DIVISION DE ASEGURAMIENTO</v>
      </c>
      <c r="M36" s="138">
        <v>202500000003102</v>
      </c>
      <c r="N36" s="138" t="s">
        <v>2678</v>
      </c>
      <c r="O36" t="s">
        <v>1448</v>
      </c>
      <c r="P36" t="s">
        <v>1449</v>
      </c>
      <c r="Q36" t="s">
        <v>1393</v>
      </c>
      <c r="R36" t="s">
        <v>1394</v>
      </c>
      <c r="S36" s="138" t="s">
        <v>1450</v>
      </c>
      <c r="T36" t="s">
        <v>1451</v>
      </c>
      <c r="U36" t="s">
        <v>1452</v>
      </c>
      <c r="V36" t="s">
        <v>1453</v>
      </c>
      <c r="W36" t="s">
        <v>1454</v>
      </c>
      <c r="X36" t="s">
        <v>1455</v>
      </c>
      <c r="Y36" t="s">
        <v>1464</v>
      </c>
      <c r="Z36" s="1">
        <v>35351274787</v>
      </c>
      <c r="AA36" s="1">
        <v>0</v>
      </c>
      <c r="AB36" s="1">
        <v>2626076983.9400001</v>
      </c>
      <c r="AC36" s="1">
        <v>0</v>
      </c>
      <c r="AD36" s="1">
        <v>0</v>
      </c>
      <c r="AE36" s="1">
        <v>32725197803.060001</v>
      </c>
      <c r="AF36" s="1">
        <v>32725197803.060001</v>
      </c>
      <c r="AG36" s="1">
        <v>16737801809.879999</v>
      </c>
      <c r="AH36" s="1">
        <v>16737801809.879999</v>
      </c>
      <c r="AI36" s="1">
        <v>16737801809.879999</v>
      </c>
      <c r="AJ36" s="1">
        <v>0</v>
      </c>
      <c r="AK36" s="1">
        <v>0</v>
      </c>
      <c r="AL36" s="1">
        <v>0</v>
      </c>
    </row>
    <row r="37" spans="1:38" s="1" customFormat="1" x14ac:dyDescent="0.2">
      <c r="A37" t="s">
        <v>251</v>
      </c>
      <c r="B37" t="s">
        <v>1465</v>
      </c>
      <c r="C37" t="s">
        <v>1458</v>
      </c>
      <c r="D37" t="s">
        <v>1459</v>
      </c>
      <c r="E37" t="s">
        <v>1444</v>
      </c>
      <c r="F37" t="s">
        <v>1445</v>
      </c>
      <c r="G37" t="s">
        <v>1446</v>
      </c>
      <c r="H37" t="s">
        <v>1447</v>
      </c>
      <c r="I37">
        <v>190600400</v>
      </c>
      <c r="J37" t="str">
        <f>VLOOKUP(I37,Hoja2!$A$2:$Z$138,6,FALSE)</f>
        <v>EJE 3 DESARROLLO HUMANO SOSTENIBLE</v>
      </c>
      <c r="K37" t="str">
        <f>VLOOKUP(I37,Hoja2!$A$1:$Z$137,4,FALSE)</f>
        <v>SECRETARÍA DE SALUD</v>
      </c>
      <c r="L37" t="str">
        <f>VLOOKUP(I37,Hoja2!$A$1:$V$139,5,FALSE)</f>
        <v>DIVISION DE ASEGURAMIENTO</v>
      </c>
      <c r="M37" s="138">
        <v>202500000003102</v>
      </c>
      <c r="N37" s="138" t="s">
        <v>2678</v>
      </c>
      <c r="O37" t="s">
        <v>1448</v>
      </c>
      <c r="P37" t="s">
        <v>1449</v>
      </c>
      <c r="Q37" t="s">
        <v>1393</v>
      </c>
      <c r="R37" t="s">
        <v>1394</v>
      </c>
      <c r="S37" s="138" t="s">
        <v>1450</v>
      </c>
      <c r="T37" t="s">
        <v>1451</v>
      </c>
      <c r="U37" t="s">
        <v>1452</v>
      </c>
      <c r="V37" t="s">
        <v>1453</v>
      </c>
      <c r="W37" t="s">
        <v>1454</v>
      </c>
      <c r="X37" t="s">
        <v>1455</v>
      </c>
      <c r="Y37" t="s">
        <v>1466</v>
      </c>
      <c r="Z37" s="1">
        <v>273433714</v>
      </c>
      <c r="AA37" s="1">
        <v>0</v>
      </c>
      <c r="AB37" s="1">
        <v>3494989.34</v>
      </c>
      <c r="AC37" s="1">
        <v>0</v>
      </c>
      <c r="AD37" s="1">
        <v>0</v>
      </c>
      <c r="AE37" s="1">
        <v>269938724.66000003</v>
      </c>
      <c r="AF37" s="1">
        <v>269938724.66000003</v>
      </c>
      <c r="AG37" s="1">
        <v>134447179.68000001</v>
      </c>
      <c r="AH37" s="1">
        <v>134447179.68000001</v>
      </c>
      <c r="AI37" s="1">
        <v>134447179.68000001</v>
      </c>
      <c r="AJ37" s="1">
        <v>0</v>
      </c>
      <c r="AK37" s="1">
        <v>0</v>
      </c>
      <c r="AL37" s="1">
        <v>0</v>
      </c>
    </row>
    <row r="38" spans="1:38" s="1" customFormat="1" x14ac:dyDescent="0.2">
      <c r="A38" t="s">
        <v>251</v>
      </c>
      <c r="B38" t="s">
        <v>1467</v>
      </c>
      <c r="C38" t="s">
        <v>1458</v>
      </c>
      <c r="D38" t="s">
        <v>1459</v>
      </c>
      <c r="E38" t="s">
        <v>1444</v>
      </c>
      <c r="F38" t="s">
        <v>1445</v>
      </c>
      <c r="G38" t="s">
        <v>1446</v>
      </c>
      <c r="H38" t="s">
        <v>1447</v>
      </c>
      <c r="I38">
        <v>190600400</v>
      </c>
      <c r="J38" t="str">
        <f>VLOOKUP(I38,Hoja2!$A$2:$Z$138,6,FALSE)</f>
        <v>EJE 3 DESARROLLO HUMANO SOSTENIBLE</v>
      </c>
      <c r="K38" t="str">
        <f>VLOOKUP(I38,Hoja2!$A$1:$Z$137,4,FALSE)</f>
        <v>SECRETARÍA DE SALUD</v>
      </c>
      <c r="L38" t="str">
        <f>VLOOKUP(I38,Hoja2!$A$1:$V$139,5,FALSE)</f>
        <v>DIVISION DE ASEGURAMIENTO</v>
      </c>
      <c r="M38" s="138">
        <v>202500000003102</v>
      </c>
      <c r="N38" s="138" t="s">
        <v>2678</v>
      </c>
      <c r="O38" t="s">
        <v>1448</v>
      </c>
      <c r="P38" t="s">
        <v>1449</v>
      </c>
      <c r="Q38" t="s">
        <v>1393</v>
      </c>
      <c r="R38" t="s">
        <v>1394</v>
      </c>
      <c r="S38" s="138" t="s">
        <v>1450</v>
      </c>
      <c r="T38" t="s">
        <v>1451</v>
      </c>
      <c r="U38" t="s">
        <v>1452</v>
      </c>
      <c r="V38" t="s">
        <v>1453</v>
      </c>
      <c r="W38" t="s">
        <v>1454</v>
      </c>
      <c r="X38" t="s">
        <v>1455</v>
      </c>
      <c r="Y38" t="s">
        <v>1468</v>
      </c>
      <c r="Z38" s="1">
        <v>1245421976</v>
      </c>
      <c r="AA38" s="1">
        <v>0</v>
      </c>
      <c r="AB38" s="1">
        <v>8224484.54</v>
      </c>
      <c r="AC38" s="1">
        <v>0</v>
      </c>
      <c r="AD38" s="1">
        <v>0</v>
      </c>
      <c r="AE38" s="1">
        <v>1237197491.46</v>
      </c>
      <c r="AF38" s="1">
        <v>1237197491.45</v>
      </c>
      <c r="AG38" s="1">
        <v>580746363.01999998</v>
      </c>
      <c r="AH38" s="1">
        <v>580746363.01999998</v>
      </c>
      <c r="AI38" s="1">
        <v>580746363.01999998</v>
      </c>
      <c r="AJ38" s="1">
        <v>0.01</v>
      </c>
      <c r="AK38" s="1">
        <v>0</v>
      </c>
      <c r="AL38" s="1">
        <v>0</v>
      </c>
    </row>
    <row r="39" spans="1:38" s="1" customFormat="1" x14ac:dyDescent="0.2">
      <c r="A39" t="s">
        <v>251</v>
      </c>
      <c r="B39" t="s">
        <v>1469</v>
      </c>
      <c r="C39" t="s">
        <v>1470</v>
      </c>
      <c r="D39" t="s">
        <v>1471</v>
      </c>
      <c r="E39" t="s">
        <v>1444</v>
      </c>
      <c r="F39" t="s">
        <v>1445</v>
      </c>
      <c r="G39" t="s">
        <v>1446</v>
      </c>
      <c r="H39" t="s">
        <v>1447</v>
      </c>
      <c r="I39">
        <v>190600400</v>
      </c>
      <c r="J39" t="str">
        <f>VLOOKUP(I39,Hoja2!$A$2:$Z$138,6,FALSE)</f>
        <v>EJE 3 DESARROLLO HUMANO SOSTENIBLE</v>
      </c>
      <c r="K39" t="str">
        <f>VLOOKUP(I39,Hoja2!$A$1:$Z$137,4,FALSE)</f>
        <v>SECRETARÍA DE SALUD</v>
      </c>
      <c r="L39" t="str">
        <f>VLOOKUP(I39,Hoja2!$A$1:$V$139,5,FALSE)</f>
        <v>DIVISION DE ASEGURAMIENTO</v>
      </c>
      <c r="M39" s="138">
        <v>202500000003102</v>
      </c>
      <c r="N39" s="138" t="s">
        <v>2678</v>
      </c>
      <c r="O39" t="s">
        <v>1448</v>
      </c>
      <c r="P39" t="s">
        <v>1449</v>
      </c>
      <c r="Q39" t="s">
        <v>1393</v>
      </c>
      <c r="R39" t="s">
        <v>1394</v>
      </c>
      <c r="S39" s="138" t="s">
        <v>1450</v>
      </c>
      <c r="T39" t="s">
        <v>1451</v>
      </c>
      <c r="U39" t="s">
        <v>1452</v>
      </c>
      <c r="V39" t="s">
        <v>1453</v>
      </c>
      <c r="W39" t="s">
        <v>1454</v>
      </c>
      <c r="X39" t="s">
        <v>1455</v>
      </c>
      <c r="Y39" t="s">
        <v>1472</v>
      </c>
      <c r="Z39" s="1">
        <v>0</v>
      </c>
      <c r="AA39" s="1">
        <v>9175214.0899999999</v>
      </c>
      <c r="AB39" s="1">
        <v>0</v>
      </c>
      <c r="AC39" s="1">
        <v>0</v>
      </c>
      <c r="AD39" s="1">
        <v>0</v>
      </c>
      <c r="AE39" s="1">
        <v>9175214.0899999999</v>
      </c>
      <c r="AF39" s="1">
        <v>0</v>
      </c>
      <c r="AG39" s="1">
        <v>0</v>
      </c>
      <c r="AH39" s="1">
        <v>0</v>
      </c>
      <c r="AI39" s="1">
        <v>0</v>
      </c>
      <c r="AJ39" s="1">
        <v>9175214.0899999999</v>
      </c>
      <c r="AK39" s="1">
        <v>0</v>
      </c>
      <c r="AL39" s="1">
        <v>0</v>
      </c>
    </row>
    <row r="40" spans="1:38" s="1" customFormat="1" x14ac:dyDescent="0.2">
      <c r="A40" t="s">
        <v>251</v>
      </c>
      <c r="B40" t="s">
        <v>1542</v>
      </c>
      <c r="C40" t="s">
        <v>1458</v>
      </c>
      <c r="D40" t="s">
        <v>1459</v>
      </c>
      <c r="E40" t="s">
        <v>1444</v>
      </c>
      <c r="F40" t="s">
        <v>1445</v>
      </c>
      <c r="G40" t="s">
        <v>1446</v>
      </c>
      <c r="H40" t="s">
        <v>1447</v>
      </c>
      <c r="I40">
        <v>190600400</v>
      </c>
      <c r="J40" t="str">
        <f>VLOOKUP(I40,Hoja2!$A$2:$Z$138,6,FALSE)</f>
        <v>EJE 3 DESARROLLO HUMANO SOSTENIBLE</v>
      </c>
      <c r="K40" t="str">
        <f>VLOOKUP(I40,Hoja2!$A$1:$Z$137,4,FALSE)</f>
        <v>SECRETARÍA DE SALUD</v>
      </c>
      <c r="L40" t="str">
        <f>VLOOKUP(I40,Hoja2!$A$1:$V$139,5,FALSE)</f>
        <v>DIVISION DE ASEGURAMIENTO</v>
      </c>
      <c r="M40" s="138">
        <v>202500000003102</v>
      </c>
      <c r="N40" s="138" t="s">
        <v>2678</v>
      </c>
      <c r="O40" t="s">
        <v>1448</v>
      </c>
      <c r="P40" t="s">
        <v>1449</v>
      </c>
      <c r="Q40" t="s">
        <v>1393</v>
      </c>
      <c r="R40" t="s">
        <v>1394</v>
      </c>
      <c r="S40" s="138" t="s">
        <v>1450</v>
      </c>
      <c r="T40" t="s">
        <v>1451</v>
      </c>
      <c r="U40" t="s">
        <v>1452</v>
      </c>
      <c r="V40" t="s">
        <v>1453</v>
      </c>
      <c r="W40" t="s">
        <v>1454</v>
      </c>
      <c r="X40" t="s">
        <v>1455</v>
      </c>
      <c r="Y40" t="s">
        <v>1486</v>
      </c>
      <c r="Z40" s="1">
        <v>0</v>
      </c>
      <c r="AA40" s="1">
        <v>20757032.809999999</v>
      </c>
      <c r="AB40" s="1">
        <v>0</v>
      </c>
      <c r="AC40" s="1">
        <v>0</v>
      </c>
      <c r="AD40" s="1">
        <v>0</v>
      </c>
      <c r="AE40" s="1">
        <v>20757032.809999999</v>
      </c>
      <c r="AF40" s="1">
        <v>0</v>
      </c>
      <c r="AG40" s="1">
        <v>0</v>
      </c>
      <c r="AH40" s="1">
        <v>0</v>
      </c>
      <c r="AI40" s="1">
        <v>0</v>
      </c>
      <c r="AJ40" s="1">
        <v>20757032.809999999</v>
      </c>
      <c r="AK40" s="1">
        <v>0</v>
      </c>
      <c r="AL40" s="1">
        <v>0</v>
      </c>
    </row>
    <row r="41" spans="1:38" s="1" customFormat="1" x14ac:dyDescent="0.2">
      <c r="A41" t="s">
        <v>251</v>
      </c>
      <c r="B41" t="s">
        <v>1543</v>
      </c>
      <c r="C41" t="s">
        <v>50</v>
      </c>
      <c r="D41" t="s">
        <v>51</v>
      </c>
      <c r="E41" t="s">
        <v>1444</v>
      </c>
      <c r="F41" t="s">
        <v>1445</v>
      </c>
      <c r="G41" t="s">
        <v>1446</v>
      </c>
      <c r="H41" t="s">
        <v>1447</v>
      </c>
      <c r="I41">
        <v>190600400</v>
      </c>
      <c r="J41" t="str">
        <f>VLOOKUP(I41,Hoja2!$A$2:$Z$138,6,FALSE)</f>
        <v>EJE 3 DESARROLLO HUMANO SOSTENIBLE</v>
      </c>
      <c r="K41" t="str">
        <f>VLOOKUP(I41,Hoja2!$A$1:$Z$137,4,FALSE)</f>
        <v>SECRETARÍA DE SALUD</v>
      </c>
      <c r="L41" t="str">
        <f>VLOOKUP(I41,Hoja2!$A$1:$V$139,5,FALSE)</f>
        <v>DIVISION DE ASEGURAMIENTO</v>
      </c>
      <c r="M41" s="138">
        <v>202500000003102</v>
      </c>
      <c r="N41" s="138" t="s">
        <v>2678</v>
      </c>
      <c r="O41" t="s">
        <v>1448</v>
      </c>
      <c r="P41" t="s">
        <v>1449</v>
      </c>
      <c r="Q41" t="s">
        <v>1393</v>
      </c>
      <c r="R41" t="s">
        <v>1394</v>
      </c>
      <c r="S41" s="138" t="s">
        <v>1450</v>
      </c>
      <c r="T41" t="s">
        <v>1451</v>
      </c>
      <c r="U41" t="s">
        <v>1452</v>
      </c>
      <c r="V41" t="s">
        <v>1453</v>
      </c>
      <c r="W41" t="s">
        <v>1454</v>
      </c>
      <c r="X41" t="s">
        <v>1455</v>
      </c>
      <c r="Y41" t="s">
        <v>1486</v>
      </c>
      <c r="Z41" s="1">
        <v>0</v>
      </c>
      <c r="AA41" s="1">
        <v>0</v>
      </c>
      <c r="AB41" s="1">
        <v>0</v>
      </c>
      <c r="AC41" s="1">
        <v>40000000</v>
      </c>
      <c r="AD41" s="1">
        <v>0</v>
      </c>
      <c r="AE41" s="1">
        <v>40000000</v>
      </c>
      <c r="AF41" s="1">
        <v>40000000</v>
      </c>
      <c r="AG41" s="1">
        <v>40000000</v>
      </c>
      <c r="AH41" s="1">
        <v>40000000</v>
      </c>
      <c r="AI41" s="1">
        <v>40000000</v>
      </c>
      <c r="AJ41" s="1">
        <v>0</v>
      </c>
      <c r="AK41" s="1">
        <v>0</v>
      </c>
      <c r="AL41" s="1">
        <v>0</v>
      </c>
    </row>
    <row r="42" spans="1:38" s="1" customFormat="1" x14ac:dyDescent="0.2">
      <c r="A42" t="s">
        <v>251</v>
      </c>
      <c r="B42" t="s">
        <v>1544</v>
      </c>
      <c r="C42" t="s">
        <v>59</v>
      </c>
      <c r="D42" t="s">
        <v>60</v>
      </c>
      <c r="E42" t="s">
        <v>1444</v>
      </c>
      <c r="F42" t="s">
        <v>1445</v>
      </c>
      <c r="G42" t="s">
        <v>1446</v>
      </c>
      <c r="H42" t="s">
        <v>1447</v>
      </c>
      <c r="I42">
        <v>190600400</v>
      </c>
      <c r="J42" t="str">
        <f>VLOOKUP(I42,Hoja2!$A$2:$Z$138,6,FALSE)</f>
        <v>EJE 3 DESARROLLO HUMANO SOSTENIBLE</v>
      </c>
      <c r="K42" t="str">
        <f>VLOOKUP(I42,Hoja2!$A$1:$Z$137,4,FALSE)</f>
        <v>SECRETARÍA DE SALUD</v>
      </c>
      <c r="L42" t="str">
        <f>VLOOKUP(I42,Hoja2!$A$1:$V$139,5,FALSE)</f>
        <v>DIVISION DE ASEGURAMIENTO</v>
      </c>
      <c r="M42" s="138">
        <v>202500000003102</v>
      </c>
      <c r="N42" s="138" t="s">
        <v>2678</v>
      </c>
      <c r="O42" t="s">
        <v>1448</v>
      </c>
      <c r="P42" t="s">
        <v>1449</v>
      </c>
      <c r="Q42" t="s">
        <v>1393</v>
      </c>
      <c r="R42" t="s">
        <v>1394</v>
      </c>
      <c r="S42" s="138" t="s">
        <v>1450</v>
      </c>
      <c r="T42" t="s">
        <v>1451</v>
      </c>
      <c r="U42" t="s">
        <v>1452</v>
      </c>
      <c r="V42" t="s">
        <v>1453</v>
      </c>
      <c r="W42" t="s">
        <v>1454</v>
      </c>
      <c r="X42" t="s">
        <v>1455</v>
      </c>
      <c r="Y42" t="s">
        <v>1486</v>
      </c>
      <c r="Z42" s="1">
        <v>0</v>
      </c>
      <c r="AA42" s="1">
        <v>60000000</v>
      </c>
      <c r="AB42" s="1">
        <v>0</v>
      </c>
      <c r="AC42" s="1">
        <v>0</v>
      </c>
      <c r="AD42" s="1">
        <v>0</v>
      </c>
      <c r="AE42" s="1">
        <v>60000000</v>
      </c>
      <c r="AF42" s="1">
        <v>60000000</v>
      </c>
      <c r="AG42" s="1">
        <v>60000000</v>
      </c>
      <c r="AH42" s="1">
        <v>60000000</v>
      </c>
      <c r="AI42" s="1">
        <v>60000000</v>
      </c>
      <c r="AJ42" s="1">
        <v>0</v>
      </c>
      <c r="AK42" s="1">
        <v>0</v>
      </c>
      <c r="AL42" s="1">
        <v>0</v>
      </c>
    </row>
    <row r="43" spans="1:38" s="1" customFormat="1" x14ac:dyDescent="0.2">
      <c r="A43" t="s">
        <v>251</v>
      </c>
      <c r="B43" t="s">
        <v>1516</v>
      </c>
      <c r="C43" t="s">
        <v>1458</v>
      </c>
      <c r="D43" t="s">
        <v>1459</v>
      </c>
      <c r="E43" t="s">
        <v>1444</v>
      </c>
      <c r="F43" t="s">
        <v>1445</v>
      </c>
      <c r="G43" t="s">
        <v>1446</v>
      </c>
      <c r="H43" t="s">
        <v>1447</v>
      </c>
      <c r="I43">
        <v>190603200</v>
      </c>
      <c r="J43" t="str">
        <f>VLOOKUP(I43,Hoja2!$A$2:$Z$138,6,FALSE)</f>
        <v>EJE 3 DESARROLLO HUMANO SOSTENIBLE</v>
      </c>
      <c r="K43" t="str">
        <f>VLOOKUP(I43,Hoja2!$A$1:$Z$137,4,FALSE)</f>
        <v>SECRETARÍA DE SALUD</v>
      </c>
      <c r="L43" t="str">
        <f>VLOOKUP(I43,Hoja2!$A$1:$V$139,5,FALSE)</f>
        <v>DIVISION DE ASEGURAMIENTO</v>
      </c>
      <c r="M43" s="138" t="s">
        <v>2684</v>
      </c>
      <c r="N43" s="138" t="s">
        <v>2678</v>
      </c>
      <c r="O43" t="s">
        <v>1517</v>
      </c>
      <c r="P43" t="s">
        <v>1518</v>
      </c>
      <c r="Q43" t="s">
        <v>1393</v>
      </c>
      <c r="R43" t="s">
        <v>1394</v>
      </c>
      <c r="S43" s="138" t="s">
        <v>1450</v>
      </c>
      <c r="T43" t="s">
        <v>1451</v>
      </c>
      <c r="U43" t="s">
        <v>1519</v>
      </c>
      <c r="V43" t="s">
        <v>1520</v>
      </c>
      <c r="W43" t="s">
        <v>1454</v>
      </c>
      <c r="X43" t="s">
        <v>1455</v>
      </c>
      <c r="Y43" t="s">
        <v>1486</v>
      </c>
      <c r="Z43" s="1">
        <v>73776000</v>
      </c>
      <c r="AA43" s="1">
        <v>0</v>
      </c>
      <c r="AB43" s="1">
        <v>0</v>
      </c>
      <c r="AC43" s="1">
        <v>0</v>
      </c>
      <c r="AD43" s="1">
        <v>0</v>
      </c>
      <c r="AE43" s="1">
        <v>73776000</v>
      </c>
      <c r="AF43" s="1">
        <v>67021667</v>
      </c>
      <c r="AG43" s="1">
        <v>30121667</v>
      </c>
      <c r="AH43" s="1">
        <v>30121667</v>
      </c>
      <c r="AI43" s="1">
        <v>23973667</v>
      </c>
      <c r="AJ43" s="1">
        <v>6754333</v>
      </c>
      <c r="AK43" s="1">
        <v>0</v>
      </c>
      <c r="AL43" s="1">
        <v>6148000</v>
      </c>
    </row>
    <row r="44" spans="1:38" s="1" customFormat="1" x14ac:dyDescent="0.2">
      <c r="A44" t="s">
        <v>251</v>
      </c>
      <c r="B44" t="s">
        <v>1533</v>
      </c>
      <c r="C44" t="s">
        <v>1458</v>
      </c>
      <c r="D44" t="s">
        <v>1459</v>
      </c>
      <c r="E44" t="s">
        <v>1444</v>
      </c>
      <c r="F44" t="s">
        <v>1445</v>
      </c>
      <c r="G44" t="s">
        <v>1446</v>
      </c>
      <c r="H44" t="s">
        <v>1447</v>
      </c>
      <c r="I44">
        <v>190604100</v>
      </c>
      <c r="J44" t="str">
        <f>VLOOKUP(I44,Hoja2!$A$2:$Z$138,6,FALSE)</f>
        <v>EJE 3 DESARROLLO HUMANO SOSTENIBLE</v>
      </c>
      <c r="K44" t="str">
        <f>VLOOKUP(I44,Hoja2!$A$1:$Z$137,4,FALSE)</f>
        <v>SECRETARÍA DE SALUD</v>
      </c>
      <c r="L44" t="str">
        <f>VLOOKUP(I44,Hoja2!$A$1:$V$139,5,FALSE)</f>
        <v>DIVISION DE ASEGURAMIENTO</v>
      </c>
      <c r="M44" s="138" t="s">
        <v>2688</v>
      </c>
      <c r="N44" s="138" t="s">
        <v>2678</v>
      </c>
      <c r="O44" t="s">
        <v>1534</v>
      </c>
      <c r="P44" t="s">
        <v>1535</v>
      </c>
      <c r="Q44" t="s">
        <v>1393</v>
      </c>
      <c r="R44" t="s">
        <v>1394</v>
      </c>
      <c r="S44" s="138" t="s">
        <v>1450</v>
      </c>
      <c r="T44" t="s">
        <v>1451</v>
      </c>
      <c r="U44" t="s">
        <v>1536</v>
      </c>
      <c r="V44" t="s">
        <v>1537</v>
      </c>
      <c r="W44" t="s">
        <v>1454</v>
      </c>
      <c r="X44" t="s">
        <v>1455</v>
      </c>
      <c r="Y44" t="s">
        <v>1486</v>
      </c>
      <c r="Z44" s="1">
        <v>31330131</v>
      </c>
      <c r="AA44" s="1">
        <v>0</v>
      </c>
      <c r="AB44" s="1">
        <v>0</v>
      </c>
      <c r="AC44" s="1">
        <v>0</v>
      </c>
      <c r="AD44" s="1">
        <v>0</v>
      </c>
      <c r="AE44" s="1">
        <v>31330131</v>
      </c>
      <c r="AF44" s="1">
        <v>17760000</v>
      </c>
      <c r="AG44" s="1">
        <v>0</v>
      </c>
      <c r="AH44" s="1">
        <v>0</v>
      </c>
      <c r="AI44" s="1">
        <v>0</v>
      </c>
      <c r="AJ44" s="1">
        <v>13570131</v>
      </c>
      <c r="AK44" s="1">
        <v>0</v>
      </c>
      <c r="AL44" s="1">
        <v>0</v>
      </c>
    </row>
    <row r="45" spans="1:38" s="1" customFormat="1" x14ac:dyDescent="0.2">
      <c r="A45" t="s">
        <v>251</v>
      </c>
      <c r="B45" t="s">
        <v>1538</v>
      </c>
      <c r="C45" t="s">
        <v>50</v>
      </c>
      <c r="D45" t="s">
        <v>51</v>
      </c>
      <c r="E45" t="s">
        <v>1444</v>
      </c>
      <c r="F45" t="s">
        <v>1445</v>
      </c>
      <c r="G45" t="s">
        <v>1446</v>
      </c>
      <c r="H45" t="s">
        <v>1447</v>
      </c>
      <c r="I45">
        <v>190604100</v>
      </c>
      <c r="J45" t="str">
        <f>VLOOKUP(I45,Hoja2!$A$2:$Z$138,6,FALSE)</f>
        <v>EJE 3 DESARROLLO HUMANO SOSTENIBLE</v>
      </c>
      <c r="K45" t="str">
        <f>VLOOKUP(I45,Hoja2!$A$1:$Z$137,4,FALSE)</f>
        <v>SECRETARÍA DE SALUD</v>
      </c>
      <c r="L45" t="str">
        <f>VLOOKUP(I45,Hoja2!$A$1:$V$139,5,FALSE)</f>
        <v>DIVISION DE ASEGURAMIENTO</v>
      </c>
      <c r="M45" s="138" t="s">
        <v>2688</v>
      </c>
      <c r="N45" s="138" t="s">
        <v>2678</v>
      </c>
      <c r="O45" t="s">
        <v>1534</v>
      </c>
      <c r="P45" t="s">
        <v>1535</v>
      </c>
      <c r="Q45" t="s">
        <v>1393</v>
      </c>
      <c r="R45" t="s">
        <v>1394</v>
      </c>
      <c r="S45" s="138" t="s">
        <v>1450</v>
      </c>
      <c r="T45" t="s">
        <v>1451</v>
      </c>
      <c r="U45" t="s">
        <v>1536</v>
      </c>
      <c r="V45" t="s">
        <v>1537</v>
      </c>
      <c r="W45" t="s">
        <v>1454</v>
      </c>
      <c r="X45" t="s">
        <v>1455</v>
      </c>
      <c r="Y45" t="s">
        <v>1486</v>
      </c>
      <c r="Z45" s="1">
        <v>153109869</v>
      </c>
      <c r="AA45" s="1">
        <v>0</v>
      </c>
      <c r="AB45" s="1">
        <v>0</v>
      </c>
      <c r="AC45" s="1">
        <v>0</v>
      </c>
      <c r="AD45" s="1">
        <v>30000000</v>
      </c>
      <c r="AE45" s="1">
        <v>123109869</v>
      </c>
      <c r="AF45" s="1">
        <v>92523333.670000002</v>
      </c>
      <c r="AG45" s="1">
        <v>76623333.670000002</v>
      </c>
      <c r="AH45" s="1">
        <v>54733333.670000002</v>
      </c>
      <c r="AI45" s="1">
        <v>54733333.670000002</v>
      </c>
      <c r="AJ45" s="1">
        <v>30586535.329999998</v>
      </c>
      <c r="AK45" s="1">
        <v>21890000</v>
      </c>
      <c r="AL45" s="1">
        <v>0</v>
      </c>
    </row>
    <row r="46" spans="1:38" s="1" customFormat="1" x14ac:dyDescent="0.2">
      <c r="A46" t="s">
        <v>251</v>
      </c>
      <c r="B46" t="s">
        <v>1539</v>
      </c>
      <c r="C46" t="s">
        <v>1540</v>
      </c>
      <c r="D46" t="s">
        <v>1541</v>
      </c>
      <c r="E46" t="s">
        <v>1444</v>
      </c>
      <c r="F46" t="s">
        <v>1445</v>
      </c>
      <c r="G46" t="s">
        <v>1446</v>
      </c>
      <c r="H46" t="s">
        <v>1447</v>
      </c>
      <c r="I46">
        <v>190604100</v>
      </c>
      <c r="J46" t="str">
        <f>VLOOKUP(I46,Hoja2!$A$2:$Z$138,6,FALSE)</f>
        <v>EJE 3 DESARROLLO HUMANO SOSTENIBLE</v>
      </c>
      <c r="K46" t="str">
        <f>VLOOKUP(I46,Hoja2!$A$1:$Z$137,4,FALSE)</f>
        <v>SECRETARÍA DE SALUD</v>
      </c>
      <c r="L46" t="str">
        <f>VLOOKUP(I46,Hoja2!$A$1:$V$139,5,FALSE)</f>
        <v>DIVISION DE ASEGURAMIENTO</v>
      </c>
      <c r="M46" s="138" t="s">
        <v>2688</v>
      </c>
      <c r="N46" s="138" t="s">
        <v>2678</v>
      </c>
      <c r="O46" t="s">
        <v>1534</v>
      </c>
      <c r="P46" t="s">
        <v>1535</v>
      </c>
      <c r="Q46" t="s">
        <v>1393</v>
      </c>
      <c r="R46" t="s">
        <v>1394</v>
      </c>
      <c r="S46" s="138" t="s">
        <v>1450</v>
      </c>
      <c r="T46" t="s">
        <v>1451</v>
      </c>
      <c r="U46" t="s">
        <v>1536</v>
      </c>
      <c r="V46" t="s">
        <v>1537</v>
      </c>
      <c r="W46" t="s">
        <v>1454</v>
      </c>
      <c r="X46" t="s">
        <v>1455</v>
      </c>
      <c r="Y46" t="s">
        <v>1472</v>
      </c>
      <c r="Z46" s="1">
        <v>0</v>
      </c>
      <c r="AA46" s="1">
        <v>61110540.899999999</v>
      </c>
      <c r="AB46" s="1">
        <v>0</v>
      </c>
      <c r="AC46" s="1">
        <v>0</v>
      </c>
      <c r="AD46" s="1">
        <v>0</v>
      </c>
      <c r="AE46" s="1">
        <v>61110540.899999999</v>
      </c>
      <c r="AF46" s="1">
        <v>37842000</v>
      </c>
      <c r="AG46" s="1">
        <v>0</v>
      </c>
      <c r="AH46" s="1">
        <v>0</v>
      </c>
      <c r="AI46" s="1">
        <v>0</v>
      </c>
      <c r="AJ46" s="1">
        <v>23268540.899999999</v>
      </c>
      <c r="AK46" s="1">
        <v>0</v>
      </c>
      <c r="AL46" s="1">
        <v>0</v>
      </c>
    </row>
    <row r="47" spans="1:38" s="1" customFormat="1" x14ac:dyDescent="0.2">
      <c r="A47" t="s">
        <v>251</v>
      </c>
      <c r="B47" t="s">
        <v>1521</v>
      </c>
      <c r="C47" t="s">
        <v>1458</v>
      </c>
      <c r="D47" t="s">
        <v>1459</v>
      </c>
      <c r="E47" t="s">
        <v>1444</v>
      </c>
      <c r="F47" t="s">
        <v>1445</v>
      </c>
      <c r="G47" t="s">
        <v>1446</v>
      </c>
      <c r="H47" t="s">
        <v>1447</v>
      </c>
      <c r="I47">
        <v>190604400</v>
      </c>
      <c r="J47" t="str">
        <f>VLOOKUP(I47,Hoja2!$A$2:$Z$138,6,FALSE)</f>
        <v>EJE 3 DESARROLLO HUMANO SOSTENIBLE</v>
      </c>
      <c r="K47" t="str">
        <f>VLOOKUP(I47,Hoja2!$A$1:$Z$137,4,FALSE)</f>
        <v>SECRETARÍA DE SALUD</v>
      </c>
      <c r="L47" t="str">
        <f>VLOOKUP(I47,Hoja2!$A$1:$V$139,5,FALSE)</f>
        <v>DIVISION DE ASEGURAMIENTO</v>
      </c>
      <c r="M47" s="138" t="s">
        <v>2692</v>
      </c>
      <c r="N47" s="138" t="s">
        <v>2678</v>
      </c>
      <c r="O47" t="s">
        <v>1522</v>
      </c>
      <c r="P47" t="s">
        <v>1523</v>
      </c>
      <c r="Q47" t="s">
        <v>1393</v>
      </c>
      <c r="R47" t="s">
        <v>1394</v>
      </c>
      <c r="S47" s="138" t="s">
        <v>1450</v>
      </c>
      <c r="T47" t="s">
        <v>1451</v>
      </c>
      <c r="U47" t="s">
        <v>1524</v>
      </c>
      <c r="V47" t="s">
        <v>1525</v>
      </c>
      <c r="W47" t="s">
        <v>1454</v>
      </c>
      <c r="X47" t="s">
        <v>1455</v>
      </c>
      <c r="Y47" t="s">
        <v>1486</v>
      </c>
      <c r="Z47" s="1">
        <v>79200000</v>
      </c>
      <c r="AA47" s="1">
        <v>0</v>
      </c>
      <c r="AB47" s="1">
        <v>0</v>
      </c>
      <c r="AC47" s="1">
        <v>0</v>
      </c>
      <c r="AD47" s="1">
        <v>0</v>
      </c>
      <c r="AE47" s="1">
        <v>79200000</v>
      </c>
      <c r="AF47" s="1">
        <v>77853333</v>
      </c>
      <c r="AG47" s="1">
        <v>32853333</v>
      </c>
      <c r="AH47" s="1">
        <v>30653333</v>
      </c>
      <c r="AI47" s="1">
        <v>26253333</v>
      </c>
      <c r="AJ47" s="1">
        <v>1346667</v>
      </c>
      <c r="AK47" s="1">
        <v>2200000</v>
      </c>
      <c r="AL47" s="1">
        <v>4400000</v>
      </c>
    </row>
    <row r="48" spans="1:38" s="1" customFormat="1" x14ac:dyDescent="0.2">
      <c r="A48" t="s">
        <v>35</v>
      </c>
      <c r="B48" t="s">
        <v>264</v>
      </c>
      <c r="C48" t="s">
        <v>249</v>
      </c>
      <c r="D48" t="s">
        <v>250</v>
      </c>
      <c r="E48" t="s">
        <v>251</v>
      </c>
      <c r="F48" t="s">
        <v>252</v>
      </c>
      <c r="G48" t="s">
        <v>253</v>
      </c>
      <c r="H48" t="s">
        <v>254</v>
      </c>
      <c r="I48">
        <v>210201100</v>
      </c>
      <c r="J48" t="str">
        <f>VLOOKUP(I48,Hoja2!$A$2:$Z$138,6,FALSE)</f>
        <v>EJE 1 CONDICIONES HABILITANTES DE CIUDAD</v>
      </c>
      <c r="K48" t="str">
        <f>VLOOKUP(I48,Hoja2!$A$1:$Z$137,4,FALSE)</f>
        <v>SECRETARÍA DE PLANEACIÓN</v>
      </c>
      <c r="L48" t="str">
        <f>VLOOKUP(I48,Hoja2!$A$1:$V$139,5,FALSE)</f>
        <v>ÁREA DE ALUMBRADO PUBLICO</v>
      </c>
      <c r="M48" s="138">
        <v>202500000006600</v>
      </c>
      <c r="N48" s="138" t="s">
        <v>2926</v>
      </c>
      <c r="O48" t="s">
        <v>265</v>
      </c>
      <c r="P48" t="s">
        <v>266</v>
      </c>
      <c r="Q48" t="s">
        <v>257</v>
      </c>
      <c r="R48" t="s">
        <v>258</v>
      </c>
      <c r="S48" s="138" t="s">
        <v>267</v>
      </c>
      <c r="T48" t="s">
        <v>268</v>
      </c>
      <c r="U48" t="s">
        <v>269</v>
      </c>
      <c r="V48" t="s">
        <v>270</v>
      </c>
      <c r="W48" t="s">
        <v>261</v>
      </c>
      <c r="X48" t="s">
        <v>262</v>
      </c>
      <c r="Y48" t="s">
        <v>263</v>
      </c>
      <c r="Z48" s="1">
        <v>2459920595</v>
      </c>
      <c r="AA48" s="1">
        <v>0</v>
      </c>
      <c r="AB48" s="1">
        <v>0</v>
      </c>
      <c r="AC48" s="1">
        <v>0</v>
      </c>
      <c r="AD48" s="1">
        <v>0</v>
      </c>
      <c r="AE48" s="1">
        <v>2459920595</v>
      </c>
      <c r="AF48" s="1">
        <v>1016739815</v>
      </c>
      <c r="AG48" s="1">
        <v>439669148</v>
      </c>
      <c r="AH48" s="1">
        <v>300027148</v>
      </c>
      <c r="AI48" s="1">
        <v>294947982</v>
      </c>
      <c r="AJ48" s="1">
        <v>1443180780</v>
      </c>
      <c r="AK48" s="1">
        <v>139642000</v>
      </c>
      <c r="AL48" s="1">
        <v>5079166</v>
      </c>
    </row>
    <row r="49" spans="1:38" s="1" customFormat="1" x14ac:dyDescent="0.2">
      <c r="A49" t="s">
        <v>35</v>
      </c>
      <c r="B49" t="s">
        <v>271</v>
      </c>
      <c r="C49" t="s">
        <v>249</v>
      </c>
      <c r="D49" t="s">
        <v>250</v>
      </c>
      <c r="E49" t="s">
        <v>251</v>
      </c>
      <c r="F49" t="s">
        <v>252</v>
      </c>
      <c r="G49" t="s">
        <v>253</v>
      </c>
      <c r="H49" t="s">
        <v>254</v>
      </c>
      <c r="I49">
        <v>210201300</v>
      </c>
      <c r="J49" t="str">
        <f>VLOOKUP(I49,Hoja2!$A$2:$Z$138,6,FALSE)</f>
        <v>EJE 1 CONDICIONES HABILITANTES DE CIUDAD</v>
      </c>
      <c r="K49" t="str">
        <f>VLOOKUP(I49,Hoja2!$A$1:$Z$137,4,FALSE)</f>
        <v>SECRETARÍA DE PLANEACIÓN</v>
      </c>
      <c r="L49" t="str">
        <f>VLOOKUP(I49,Hoja2!$A$1:$V$139,5,FALSE)</f>
        <v>ÁREA DE ALUMBRADO PUBLICO</v>
      </c>
      <c r="M49" s="138" t="s">
        <v>3037</v>
      </c>
      <c r="N49" s="138" t="s">
        <v>3033</v>
      </c>
      <c r="O49" t="s">
        <v>272</v>
      </c>
      <c r="P49" t="s">
        <v>273</v>
      </c>
      <c r="Q49" t="s">
        <v>257</v>
      </c>
      <c r="R49" t="s">
        <v>258</v>
      </c>
      <c r="S49" s="138">
        <v>202500000008503</v>
      </c>
      <c r="T49" s="138" t="s">
        <v>3033</v>
      </c>
      <c r="U49" t="s">
        <v>274</v>
      </c>
      <c r="V49" t="s">
        <v>275</v>
      </c>
      <c r="W49" t="s">
        <v>261</v>
      </c>
      <c r="X49" t="s">
        <v>262</v>
      </c>
      <c r="Y49" t="s">
        <v>263</v>
      </c>
      <c r="Z49" s="1">
        <v>165000000</v>
      </c>
      <c r="AA49" s="1">
        <v>0</v>
      </c>
      <c r="AB49" s="1">
        <v>0</v>
      </c>
      <c r="AC49" s="1">
        <v>0</v>
      </c>
      <c r="AD49" s="1">
        <v>0</v>
      </c>
      <c r="AE49" s="1">
        <v>165000000</v>
      </c>
      <c r="AF49" s="1">
        <v>0</v>
      </c>
      <c r="AG49" s="1">
        <v>0</v>
      </c>
      <c r="AH49" s="1">
        <v>0</v>
      </c>
      <c r="AI49" s="1">
        <v>0</v>
      </c>
      <c r="AJ49" s="1">
        <v>165000000</v>
      </c>
      <c r="AK49" s="1">
        <v>0</v>
      </c>
      <c r="AL49" s="1">
        <v>0</v>
      </c>
    </row>
    <row r="50" spans="1:38" s="1" customFormat="1" x14ac:dyDescent="0.2">
      <c r="A50" t="s">
        <v>35</v>
      </c>
      <c r="B50" t="s">
        <v>276</v>
      </c>
      <c r="C50" t="s">
        <v>249</v>
      </c>
      <c r="D50" t="s">
        <v>250</v>
      </c>
      <c r="E50" t="s">
        <v>251</v>
      </c>
      <c r="F50" t="s">
        <v>252</v>
      </c>
      <c r="G50" t="s">
        <v>253</v>
      </c>
      <c r="H50" t="s">
        <v>254</v>
      </c>
      <c r="I50">
        <v>210203600</v>
      </c>
      <c r="J50" t="str">
        <f>VLOOKUP(I50,Hoja2!$A$2:$Z$138,6,FALSE)</f>
        <v>EJE 1 CONDICIONES HABILITANTES DE CIUDAD</v>
      </c>
      <c r="K50" t="str">
        <f>VLOOKUP(I50,Hoja2!$A$1:$Z$137,4,FALSE)</f>
        <v>SECRETARÍA DE PLANEACIÓN</v>
      </c>
      <c r="L50" t="str">
        <f>VLOOKUP(I50,Hoja2!$A$1:$V$139,5,FALSE)</f>
        <v>ÁREA DE ALUMBRADO PUBLICO</v>
      </c>
      <c r="M50" s="138" t="s">
        <v>3041</v>
      </c>
      <c r="N50" s="138" t="s">
        <v>3033</v>
      </c>
      <c r="O50" t="s">
        <v>277</v>
      </c>
      <c r="P50" t="s">
        <v>278</v>
      </c>
      <c r="Q50" t="s">
        <v>257</v>
      </c>
      <c r="R50" t="s">
        <v>258</v>
      </c>
      <c r="S50" s="138">
        <v>202500000008503</v>
      </c>
      <c r="T50" s="138" t="s">
        <v>3033</v>
      </c>
      <c r="U50" t="s">
        <v>279</v>
      </c>
      <c r="V50" t="s">
        <v>280</v>
      </c>
      <c r="W50" t="s">
        <v>261</v>
      </c>
      <c r="X50" t="s">
        <v>262</v>
      </c>
      <c r="Y50" t="s">
        <v>263</v>
      </c>
      <c r="Z50" s="1">
        <v>10000000</v>
      </c>
      <c r="AA50" s="1">
        <v>0</v>
      </c>
      <c r="AB50" s="1">
        <v>0</v>
      </c>
      <c r="AC50" s="1">
        <v>14000000</v>
      </c>
      <c r="AD50" s="1">
        <v>0</v>
      </c>
      <c r="AE50" s="1">
        <v>24000000</v>
      </c>
      <c r="AF50" s="1">
        <v>0</v>
      </c>
      <c r="AG50" s="1">
        <v>0</v>
      </c>
      <c r="AH50" s="1">
        <v>0</v>
      </c>
      <c r="AI50" s="1">
        <v>0</v>
      </c>
      <c r="AJ50" s="1">
        <v>24000000</v>
      </c>
      <c r="AK50" s="1">
        <v>0</v>
      </c>
      <c r="AL50" s="1">
        <v>0</v>
      </c>
    </row>
    <row r="51" spans="1:38" s="1" customFormat="1" x14ac:dyDescent="0.2">
      <c r="A51" t="s">
        <v>35</v>
      </c>
      <c r="B51" t="s">
        <v>281</v>
      </c>
      <c r="C51" t="s">
        <v>249</v>
      </c>
      <c r="D51" t="s">
        <v>250</v>
      </c>
      <c r="E51" t="s">
        <v>251</v>
      </c>
      <c r="F51" t="s">
        <v>252</v>
      </c>
      <c r="G51" t="s">
        <v>253</v>
      </c>
      <c r="H51" t="s">
        <v>254</v>
      </c>
      <c r="I51">
        <v>210203800</v>
      </c>
      <c r="J51" t="str">
        <f>VLOOKUP(I51,Hoja2!$A$2:$Z$138,6,FALSE)</f>
        <v>EJE 1 CONDICIONES HABILITANTES DE CIUDAD</v>
      </c>
      <c r="K51" t="str">
        <f>VLOOKUP(I51,Hoja2!$A$1:$Z$137,4,FALSE)</f>
        <v>SECRETARÍA DE PLANEACIÓN</v>
      </c>
      <c r="L51" t="str">
        <f>VLOOKUP(I51,Hoja2!$A$1:$V$139,5,FALSE)</f>
        <v>ÁREA DE ALUMBRADO PUBLICO</v>
      </c>
      <c r="M51" s="138">
        <v>202500000009027</v>
      </c>
      <c r="N51" s="138" t="s">
        <v>3045</v>
      </c>
      <c r="O51" t="s">
        <v>282</v>
      </c>
      <c r="P51" t="s">
        <v>283</v>
      </c>
      <c r="Q51" t="s">
        <v>257</v>
      </c>
      <c r="R51" t="s">
        <v>258</v>
      </c>
      <c r="S51" s="138">
        <v>202500000009027</v>
      </c>
      <c r="T51" s="138" t="s">
        <v>3045</v>
      </c>
      <c r="U51" t="s">
        <v>284</v>
      </c>
      <c r="V51" t="s">
        <v>285</v>
      </c>
      <c r="W51" t="s">
        <v>261</v>
      </c>
      <c r="X51" t="s">
        <v>262</v>
      </c>
      <c r="Y51" t="s">
        <v>263</v>
      </c>
      <c r="Z51" s="1">
        <v>2000000000</v>
      </c>
      <c r="AA51" s="1">
        <v>0</v>
      </c>
      <c r="AB51" s="1">
        <v>0</v>
      </c>
      <c r="AC51" s="1">
        <v>0</v>
      </c>
      <c r="AD51" s="1">
        <v>14000000</v>
      </c>
      <c r="AE51" s="1">
        <v>1986000000</v>
      </c>
      <c r="AF51" s="1">
        <v>24000000</v>
      </c>
      <c r="AG51" s="1">
        <v>0</v>
      </c>
      <c r="AH51" s="1">
        <v>0</v>
      </c>
      <c r="AI51" s="1">
        <v>0</v>
      </c>
      <c r="AJ51" s="1">
        <v>1962000000</v>
      </c>
      <c r="AK51" s="1">
        <v>0</v>
      </c>
      <c r="AL51" s="1">
        <v>0</v>
      </c>
    </row>
    <row r="52" spans="1:38" s="1" customFormat="1" x14ac:dyDescent="0.2">
      <c r="A52" t="s">
        <v>35</v>
      </c>
      <c r="B52" t="s">
        <v>291</v>
      </c>
      <c r="C52" t="s">
        <v>292</v>
      </c>
      <c r="D52" t="s">
        <v>293</v>
      </c>
      <c r="E52" t="s">
        <v>251</v>
      </c>
      <c r="F52" t="s">
        <v>252</v>
      </c>
      <c r="G52" t="s">
        <v>253</v>
      </c>
      <c r="H52" t="s">
        <v>254</v>
      </c>
      <c r="I52">
        <v>210203800</v>
      </c>
      <c r="J52" t="str">
        <f>VLOOKUP(I52,Hoja2!$A$2:$Z$138,6,FALSE)</f>
        <v>EJE 1 CONDICIONES HABILITANTES DE CIUDAD</v>
      </c>
      <c r="K52" t="str">
        <f>VLOOKUP(I52,Hoja2!$A$1:$Z$137,4,FALSE)</f>
        <v>SECRETARÍA DE PLANEACIÓN</v>
      </c>
      <c r="L52" t="str">
        <f>VLOOKUP(I52,Hoja2!$A$1:$V$139,5,FALSE)</f>
        <v>ÁREA DE ALUMBRADO PUBLICO</v>
      </c>
      <c r="M52" s="138">
        <v>202500000009027</v>
      </c>
      <c r="N52" s="138" t="s">
        <v>3045</v>
      </c>
      <c r="O52" t="s">
        <v>282</v>
      </c>
      <c r="P52" t="s">
        <v>283</v>
      </c>
      <c r="Q52" t="s">
        <v>257</v>
      </c>
      <c r="R52" t="s">
        <v>258</v>
      </c>
      <c r="S52" s="138">
        <v>202500000009027</v>
      </c>
      <c r="T52" s="138" t="s">
        <v>3045</v>
      </c>
      <c r="U52" t="s">
        <v>284</v>
      </c>
      <c r="V52" t="s">
        <v>285</v>
      </c>
      <c r="W52" t="s">
        <v>261</v>
      </c>
      <c r="X52" t="s">
        <v>262</v>
      </c>
      <c r="Y52" t="s">
        <v>294</v>
      </c>
      <c r="Z52" s="1">
        <v>0</v>
      </c>
      <c r="AA52" s="1">
        <v>2971002683</v>
      </c>
      <c r="AB52" s="1">
        <v>0</v>
      </c>
      <c r="AC52" s="1">
        <v>0</v>
      </c>
      <c r="AD52" s="1">
        <v>0</v>
      </c>
      <c r="AE52" s="1">
        <v>2971002683</v>
      </c>
      <c r="AF52" s="1">
        <v>0</v>
      </c>
      <c r="AG52" s="1">
        <v>0</v>
      </c>
      <c r="AH52" s="1">
        <v>0</v>
      </c>
      <c r="AI52" s="1">
        <v>0</v>
      </c>
      <c r="AJ52" s="1">
        <v>2971002683</v>
      </c>
      <c r="AK52" s="1">
        <v>0</v>
      </c>
      <c r="AL52" s="1">
        <v>0</v>
      </c>
    </row>
    <row r="53" spans="1:38" s="1" customFormat="1" x14ac:dyDescent="0.2">
      <c r="A53" t="s">
        <v>35</v>
      </c>
      <c r="B53" t="s">
        <v>286</v>
      </c>
      <c r="C53" t="s">
        <v>249</v>
      </c>
      <c r="D53" t="s">
        <v>250</v>
      </c>
      <c r="E53" t="s">
        <v>251</v>
      </c>
      <c r="F53" t="s">
        <v>252</v>
      </c>
      <c r="G53" t="s">
        <v>253</v>
      </c>
      <c r="H53" t="s">
        <v>254</v>
      </c>
      <c r="I53">
        <v>210205800</v>
      </c>
      <c r="J53" t="str">
        <f>VLOOKUP(I53,Hoja2!$A$2:$Z$138,6,FALSE)</f>
        <v>EJE 1 CONDICIONES HABILITANTES DE CIUDAD</v>
      </c>
      <c r="K53" t="str">
        <f>VLOOKUP(I53,Hoja2!$A$1:$Z$137,4,FALSE)</f>
        <v>SECRETARÍA DE PLANEACIÓN</v>
      </c>
      <c r="L53" t="str">
        <f>VLOOKUP(I53,Hoja2!$A$1:$V$139,5,FALSE)</f>
        <v>ÁREA DE ALUMBRADO PUBLICO</v>
      </c>
      <c r="M53" s="138" t="s">
        <v>3049</v>
      </c>
      <c r="N53" s="138" t="s">
        <v>3033</v>
      </c>
      <c r="O53" t="s">
        <v>287</v>
      </c>
      <c r="P53" t="s">
        <v>288</v>
      </c>
      <c r="Q53" t="s">
        <v>257</v>
      </c>
      <c r="R53" t="s">
        <v>258</v>
      </c>
      <c r="S53" s="138">
        <v>202500000008503</v>
      </c>
      <c r="T53" s="138" t="s">
        <v>3033</v>
      </c>
      <c r="U53" t="s">
        <v>289</v>
      </c>
      <c r="V53" t="s">
        <v>290</v>
      </c>
      <c r="W53" t="s">
        <v>261</v>
      </c>
      <c r="X53" t="s">
        <v>262</v>
      </c>
      <c r="Y53" t="s">
        <v>263</v>
      </c>
      <c r="Z53" s="1">
        <v>300000000</v>
      </c>
      <c r="AA53" s="1">
        <v>0</v>
      </c>
      <c r="AB53" s="1">
        <v>0</v>
      </c>
      <c r="AC53" s="1">
        <v>0</v>
      </c>
      <c r="AD53" s="1">
        <v>0</v>
      </c>
      <c r="AE53" s="1">
        <v>300000000</v>
      </c>
      <c r="AF53" s="1">
        <v>0</v>
      </c>
      <c r="AG53" s="1">
        <v>0</v>
      </c>
      <c r="AH53" s="1">
        <v>0</v>
      </c>
      <c r="AI53" s="1">
        <v>0</v>
      </c>
      <c r="AJ53" s="1">
        <v>300000000</v>
      </c>
      <c r="AK53" s="1">
        <v>0</v>
      </c>
      <c r="AL53" s="1">
        <v>0</v>
      </c>
    </row>
    <row r="54" spans="1:38" s="1" customFormat="1" x14ac:dyDescent="0.2">
      <c r="A54" t="s">
        <v>35</v>
      </c>
      <c r="B54" t="s">
        <v>680</v>
      </c>
      <c r="C54" t="s">
        <v>433</v>
      </c>
      <c r="D54" t="s">
        <v>434</v>
      </c>
      <c r="E54" t="s">
        <v>681</v>
      </c>
      <c r="F54" t="s">
        <v>682</v>
      </c>
      <c r="G54" t="s">
        <v>683</v>
      </c>
      <c r="H54" t="s">
        <v>684</v>
      </c>
      <c r="I54">
        <v>220102900</v>
      </c>
      <c r="J54" t="str">
        <f>VLOOKUP(I54,Hoja2!$A$2:$Z$138,6,FALSE)</f>
        <v>EJE 3 DESARROLLO HUMANO SOSTENIBLE</v>
      </c>
      <c r="K54" t="str">
        <f>VLOOKUP(I54,Hoja2!$A$1:$Z$137,4,FALSE)</f>
        <v>SECRETARÍA DE INTEGRACIÓN E INCLUSIÓN SOCIAL</v>
      </c>
      <c r="L54" t="str">
        <f>VLOOKUP(I54,Hoja2!$A$1:$V$139,5,FALSE)</f>
        <v>DIVISIÓN ADMINISTRATIVA DE EDUCACIÓN</v>
      </c>
      <c r="M54" s="138">
        <v>202500000002366</v>
      </c>
      <c r="N54" s="138" t="s">
        <v>2614</v>
      </c>
      <c r="O54" t="s">
        <v>685</v>
      </c>
      <c r="P54" t="s">
        <v>686</v>
      </c>
      <c r="Q54" t="s">
        <v>687</v>
      </c>
      <c r="R54" t="s">
        <v>688</v>
      </c>
      <c r="S54" s="138" t="s">
        <v>689</v>
      </c>
      <c r="T54" t="s">
        <v>690</v>
      </c>
      <c r="U54" t="s">
        <v>691</v>
      </c>
      <c r="V54" t="s">
        <v>692</v>
      </c>
      <c r="W54" t="s">
        <v>507</v>
      </c>
      <c r="X54" t="s">
        <v>508</v>
      </c>
      <c r="Y54" t="s">
        <v>693</v>
      </c>
      <c r="Z54" s="1">
        <v>60000000</v>
      </c>
      <c r="AA54" s="1">
        <v>0</v>
      </c>
      <c r="AB54" s="1">
        <v>0</v>
      </c>
      <c r="AC54" s="1">
        <v>0</v>
      </c>
      <c r="AD54" s="1">
        <v>4059600</v>
      </c>
      <c r="AE54" s="1">
        <v>55940400</v>
      </c>
      <c r="AF54" s="1">
        <v>22620400</v>
      </c>
      <c r="AG54" s="1">
        <v>22620400</v>
      </c>
      <c r="AH54" s="1">
        <v>17956400</v>
      </c>
      <c r="AI54" s="1">
        <v>17956400</v>
      </c>
      <c r="AJ54" s="1">
        <v>33320000</v>
      </c>
      <c r="AK54" s="1">
        <v>4664000</v>
      </c>
      <c r="AL54" s="1">
        <v>0</v>
      </c>
    </row>
    <row r="55" spans="1:38" s="1" customFormat="1" x14ac:dyDescent="0.2">
      <c r="A55" t="s">
        <v>35</v>
      </c>
      <c r="B55" t="s">
        <v>694</v>
      </c>
      <c r="C55" t="s">
        <v>619</v>
      </c>
      <c r="D55" t="s">
        <v>620</v>
      </c>
      <c r="E55" t="s">
        <v>681</v>
      </c>
      <c r="F55" t="s">
        <v>682</v>
      </c>
      <c r="G55" t="s">
        <v>683</v>
      </c>
      <c r="H55" t="s">
        <v>684</v>
      </c>
      <c r="I55">
        <v>220102900</v>
      </c>
      <c r="J55" t="str">
        <f>VLOOKUP(I55,Hoja2!$A$2:$Z$138,6,FALSE)</f>
        <v>EJE 3 DESARROLLO HUMANO SOSTENIBLE</v>
      </c>
      <c r="K55" t="str">
        <f>VLOOKUP(I55,Hoja2!$A$1:$Z$137,4,FALSE)</f>
        <v>SECRETARÍA DE INTEGRACIÓN E INCLUSIÓN SOCIAL</v>
      </c>
      <c r="L55" t="str">
        <f>VLOOKUP(I55,Hoja2!$A$1:$V$139,5,FALSE)</f>
        <v>DIVISIÓN ADMINISTRATIVA DE EDUCACIÓN</v>
      </c>
      <c r="M55" s="138">
        <v>202500000002366</v>
      </c>
      <c r="N55" s="138" t="s">
        <v>2614</v>
      </c>
      <c r="O55" t="s">
        <v>685</v>
      </c>
      <c r="P55" t="s">
        <v>686</v>
      </c>
      <c r="Q55" t="s">
        <v>687</v>
      </c>
      <c r="R55" t="s">
        <v>688</v>
      </c>
      <c r="S55" s="138" t="s">
        <v>689</v>
      </c>
      <c r="T55" t="s">
        <v>690</v>
      </c>
      <c r="U55" t="s">
        <v>691</v>
      </c>
      <c r="V55" t="s">
        <v>692</v>
      </c>
      <c r="W55" t="s">
        <v>507</v>
      </c>
      <c r="X55" t="s">
        <v>508</v>
      </c>
      <c r="Y55" t="s">
        <v>693</v>
      </c>
      <c r="Z55" s="1">
        <v>400000000</v>
      </c>
      <c r="AA55" s="1">
        <v>0</v>
      </c>
      <c r="AB55" s="1">
        <v>0</v>
      </c>
      <c r="AC55" s="1">
        <v>0</v>
      </c>
      <c r="AD55" s="1">
        <v>0</v>
      </c>
      <c r="AE55" s="1">
        <v>400000000</v>
      </c>
      <c r="AF55" s="1">
        <v>0</v>
      </c>
      <c r="AG55" s="1">
        <v>0</v>
      </c>
      <c r="AH55" s="1">
        <v>0</v>
      </c>
      <c r="AI55" s="1">
        <v>0</v>
      </c>
      <c r="AJ55" s="1">
        <v>400000000</v>
      </c>
      <c r="AK55" s="1">
        <v>0</v>
      </c>
      <c r="AL55" s="1">
        <v>0</v>
      </c>
    </row>
    <row r="56" spans="1:38" s="1" customFormat="1" x14ac:dyDescent="0.2">
      <c r="A56" t="s">
        <v>35</v>
      </c>
      <c r="B56" t="s">
        <v>695</v>
      </c>
      <c r="C56" t="s">
        <v>50</v>
      </c>
      <c r="D56" t="s">
        <v>51</v>
      </c>
      <c r="E56" t="s">
        <v>681</v>
      </c>
      <c r="F56" t="s">
        <v>682</v>
      </c>
      <c r="G56" t="s">
        <v>683</v>
      </c>
      <c r="H56" t="s">
        <v>684</v>
      </c>
      <c r="I56">
        <v>220102900</v>
      </c>
      <c r="J56" t="str">
        <f>VLOOKUP(I56,Hoja2!$A$2:$Z$138,6,FALSE)</f>
        <v>EJE 3 DESARROLLO HUMANO SOSTENIBLE</v>
      </c>
      <c r="K56" t="str">
        <f>VLOOKUP(I56,Hoja2!$A$1:$Z$137,4,FALSE)</f>
        <v>SECRETARÍA DE INTEGRACIÓN E INCLUSIÓN SOCIAL</v>
      </c>
      <c r="L56" t="str">
        <f>VLOOKUP(I56,Hoja2!$A$1:$V$139,5,FALSE)</f>
        <v>DIVISIÓN ADMINISTRATIVA DE EDUCACIÓN</v>
      </c>
      <c r="M56" s="138">
        <v>202500000002366</v>
      </c>
      <c r="N56" s="138" t="s">
        <v>2614</v>
      </c>
      <c r="O56" t="s">
        <v>685</v>
      </c>
      <c r="P56" t="s">
        <v>686</v>
      </c>
      <c r="Q56" t="s">
        <v>687</v>
      </c>
      <c r="R56" t="s">
        <v>688</v>
      </c>
      <c r="S56" s="138" t="s">
        <v>689</v>
      </c>
      <c r="T56" t="s">
        <v>690</v>
      </c>
      <c r="U56" t="s">
        <v>691</v>
      </c>
      <c r="V56" t="s">
        <v>692</v>
      </c>
      <c r="W56" t="s">
        <v>507</v>
      </c>
      <c r="X56" t="s">
        <v>508</v>
      </c>
      <c r="Y56" t="s">
        <v>693</v>
      </c>
      <c r="Z56" s="1">
        <v>800000000</v>
      </c>
      <c r="AA56" s="1">
        <v>0</v>
      </c>
      <c r="AB56" s="1">
        <v>0</v>
      </c>
      <c r="AC56" s="1">
        <v>0</v>
      </c>
      <c r="AD56" s="1">
        <v>0</v>
      </c>
      <c r="AE56" s="1">
        <v>800000000</v>
      </c>
      <c r="AF56" s="1">
        <v>800000000</v>
      </c>
      <c r="AG56" s="1">
        <v>504661907.00999999</v>
      </c>
      <c r="AH56" s="1">
        <v>504661907.00999999</v>
      </c>
      <c r="AI56" s="1">
        <v>504661907.00999999</v>
      </c>
      <c r="AJ56" s="1">
        <v>0</v>
      </c>
      <c r="AK56" s="1">
        <v>0</v>
      </c>
      <c r="AL56" s="1">
        <v>0</v>
      </c>
    </row>
    <row r="57" spans="1:38" s="1" customFormat="1" x14ac:dyDescent="0.2">
      <c r="A57" t="s">
        <v>35</v>
      </c>
      <c r="B57" t="s">
        <v>765</v>
      </c>
      <c r="C57" t="s">
        <v>619</v>
      </c>
      <c r="D57" t="s">
        <v>620</v>
      </c>
      <c r="E57" t="s">
        <v>681</v>
      </c>
      <c r="F57" t="s">
        <v>682</v>
      </c>
      <c r="G57" t="s">
        <v>683</v>
      </c>
      <c r="H57" t="s">
        <v>684</v>
      </c>
      <c r="I57">
        <v>220102900</v>
      </c>
      <c r="J57" t="str">
        <f>VLOOKUP(I57,Hoja2!$A$2:$Z$138,6,FALSE)</f>
        <v>EJE 3 DESARROLLO HUMANO SOSTENIBLE</v>
      </c>
      <c r="K57" t="str">
        <f>VLOOKUP(I57,Hoja2!$A$1:$Z$137,4,FALSE)</f>
        <v>SECRETARÍA DE INTEGRACIÓN E INCLUSIÓN SOCIAL</v>
      </c>
      <c r="L57" t="str">
        <f>VLOOKUP(I57,Hoja2!$A$1:$V$139,5,FALSE)</f>
        <v>DIVISIÓN ADMINISTRATIVA DE EDUCACIÓN</v>
      </c>
      <c r="M57" s="138">
        <v>202500000002366</v>
      </c>
      <c r="N57" s="138" t="s">
        <v>2614</v>
      </c>
      <c r="O57" t="s">
        <v>685</v>
      </c>
      <c r="P57" t="s">
        <v>686</v>
      </c>
      <c r="Q57" t="s">
        <v>687</v>
      </c>
      <c r="R57" t="s">
        <v>688</v>
      </c>
      <c r="S57" s="138" t="s">
        <v>689</v>
      </c>
      <c r="T57" t="s">
        <v>690</v>
      </c>
      <c r="U57" t="s">
        <v>691</v>
      </c>
      <c r="V57" t="s">
        <v>692</v>
      </c>
      <c r="W57" t="s">
        <v>507</v>
      </c>
      <c r="X57" t="s">
        <v>508</v>
      </c>
      <c r="Y57" t="s">
        <v>766</v>
      </c>
      <c r="Z57" s="1">
        <v>0</v>
      </c>
      <c r="AA57" s="1">
        <v>270000000</v>
      </c>
      <c r="AB57" s="1">
        <v>0</v>
      </c>
      <c r="AC57" s="1">
        <v>0</v>
      </c>
      <c r="AD57" s="1">
        <v>0</v>
      </c>
      <c r="AE57" s="1">
        <v>270000000</v>
      </c>
      <c r="AF57" s="1">
        <v>270000000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</row>
    <row r="58" spans="1:38" s="1" customFormat="1" x14ac:dyDescent="0.2">
      <c r="A58" t="s">
        <v>35</v>
      </c>
      <c r="B58" t="s">
        <v>767</v>
      </c>
      <c r="C58" t="s">
        <v>713</v>
      </c>
      <c r="D58" t="s">
        <v>714</v>
      </c>
      <c r="E58" t="s">
        <v>681</v>
      </c>
      <c r="F58" t="s">
        <v>682</v>
      </c>
      <c r="G58" t="s">
        <v>683</v>
      </c>
      <c r="H58" t="s">
        <v>684</v>
      </c>
      <c r="I58">
        <v>220102900</v>
      </c>
      <c r="J58" t="str">
        <f>VLOOKUP(I58,Hoja2!$A$2:$Z$138,6,FALSE)</f>
        <v>EJE 3 DESARROLLO HUMANO SOSTENIBLE</v>
      </c>
      <c r="K58" t="str">
        <f>VLOOKUP(I58,Hoja2!$A$1:$Z$137,4,FALSE)</f>
        <v>SECRETARÍA DE INTEGRACIÓN E INCLUSIÓN SOCIAL</v>
      </c>
      <c r="L58" t="str">
        <f>VLOOKUP(I58,Hoja2!$A$1:$V$139,5,FALSE)</f>
        <v>DIVISIÓN ADMINISTRATIVA DE EDUCACIÓN</v>
      </c>
      <c r="M58" s="138">
        <v>202500000002366</v>
      </c>
      <c r="N58" s="138" t="s">
        <v>2614</v>
      </c>
      <c r="O58" t="s">
        <v>685</v>
      </c>
      <c r="P58" t="s">
        <v>686</v>
      </c>
      <c r="Q58" t="s">
        <v>687</v>
      </c>
      <c r="R58" t="s">
        <v>688</v>
      </c>
      <c r="S58" s="138" t="s">
        <v>689</v>
      </c>
      <c r="T58" t="s">
        <v>690</v>
      </c>
      <c r="U58" t="s">
        <v>691</v>
      </c>
      <c r="V58" t="s">
        <v>692</v>
      </c>
      <c r="W58" t="s">
        <v>507</v>
      </c>
      <c r="X58" t="s">
        <v>508</v>
      </c>
      <c r="Y58" t="s">
        <v>693</v>
      </c>
      <c r="Z58" s="1">
        <v>0</v>
      </c>
      <c r="AA58" s="1">
        <v>0</v>
      </c>
      <c r="AB58" s="1">
        <v>0</v>
      </c>
      <c r="AC58" s="1">
        <v>73062332</v>
      </c>
      <c r="AD58" s="1">
        <v>0</v>
      </c>
      <c r="AE58" s="1">
        <v>73062332</v>
      </c>
      <c r="AF58" s="1">
        <v>0</v>
      </c>
      <c r="AG58" s="1">
        <v>0</v>
      </c>
      <c r="AH58" s="1">
        <v>0</v>
      </c>
      <c r="AI58" s="1">
        <v>0</v>
      </c>
      <c r="AJ58" s="1">
        <v>73062332</v>
      </c>
      <c r="AK58" s="1">
        <v>0</v>
      </c>
      <c r="AL58" s="1">
        <v>0</v>
      </c>
    </row>
    <row r="59" spans="1:38" s="1" customFormat="1" x14ac:dyDescent="0.2">
      <c r="A59" t="s">
        <v>35</v>
      </c>
      <c r="B59" t="s">
        <v>768</v>
      </c>
      <c r="C59" t="s">
        <v>760</v>
      </c>
      <c r="D59" t="s">
        <v>761</v>
      </c>
      <c r="E59" t="s">
        <v>681</v>
      </c>
      <c r="F59" t="s">
        <v>682</v>
      </c>
      <c r="G59" t="s">
        <v>683</v>
      </c>
      <c r="H59" t="s">
        <v>684</v>
      </c>
      <c r="I59">
        <v>220102900</v>
      </c>
      <c r="J59" t="str">
        <f>VLOOKUP(I59,Hoja2!$A$2:$Z$138,6,FALSE)</f>
        <v>EJE 3 DESARROLLO HUMANO SOSTENIBLE</v>
      </c>
      <c r="K59" t="str">
        <f>VLOOKUP(I59,Hoja2!$A$1:$Z$137,4,FALSE)</f>
        <v>SECRETARÍA DE INTEGRACIÓN E INCLUSIÓN SOCIAL</v>
      </c>
      <c r="L59" t="str">
        <f>VLOOKUP(I59,Hoja2!$A$1:$V$139,5,FALSE)</f>
        <v>DIVISIÓN ADMINISTRATIVA DE EDUCACIÓN</v>
      </c>
      <c r="M59" s="138">
        <v>202500000002366</v>
      </c>
      <c r="N59" s="138" t="s">
        <v>2614</v>
      </c>
      <c r="O59" t="s">
        <v>685</v>
      </c>
      <c r="P59" t="s">
        <v>686</v>
      </c>
      <c r="Q59" t="s">
        <v>687</v>
      </c>
      <c r="R59" t="s">
        <v>688</v>
      </c>
      <c r="S59" s="138" t="s">
        <v>689</v>
      </c>
      <c r="T59" t="s">
        <v>690</v>
      </c>
      <c r="U59" t="s">
        <v>691</v>
      </c>
      <c r="V59" t="s">
        <v>692</v>
      </c>
      <c r="W59" t="s">
        <v>507</v>
      </c>
      <c r="X59" t="s">
        <v>508</v>
      </c>
      <c r="Y59" t="s">
        <v>769</v>
      </c>
      <c r="Z59" s="1">
        <v>0</v>
      </c>
      <c r="AA59" s="1">
        <v>41983332.43</v>
      </c>
      <c r="AB59" s="1">
        <v>0</v>
      </c>
      <c r="AC59" s="1">
        <v>0</v>
      </c>
      <c r="AD59" s="1">
        <v>0</v>
      </c>
      <c r="AE59" s="1">
        <v>41983332.43</v>
      </c>
      <c r="AF59" s="1">
        <v>41983332.43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</row>
    <row r="60" spans="1:38" s="1" customFormat="1" x14ac:dyDescent="0.2">
      <c r="A60" t="s">
        <v>35</v>
      </c>
      <c r="B60" t="s">
        <v>696</v>
      </c>
      <c r="C60" t="s">
        <v>50</v>
      </c>
      <c r="D60" t="s">
        <v>51</v>
      </c>
      <c r="E60" t="s">
        <v>681</v>
      </c>
      <c r="F60" t="s">
        <v>682</v>
      </c>
      <c r="G60" t="s">
        <v>683</v>
      </c>
      <c r="H60" t="s">
        <v>684</v>
      </c>
      <c r="I60">
        <v>220103300</v>
      </c>
      <c r="J60" t="str">
        <f>VLOOKUP(I60,Hoja2!$A$2:$Z$138,6,FALSE)</f>
        <v>EJE 3 DESARROLLO HUMANO SOSTENIBLE</v>
      </c>
      <c r="K60" t="str">
        <f>VLOOKUP(I60,Hoja2!$A$1:$Z$137,4,FALSE)</f>
        <v>SECRETARÍA DE INTEGRACIÓN E INCLUSIÓN SOCIAL</v>
      </c>
      <c r="L60" t="str">
        <f>VLOOKUP(I60,Hoja2!$A$1:$V$139,5,FALSE)</f>
        <v>DIVISIÓN ADMINISTRATIVA DE EDUCACIÓN</v>
      </c>
      <c r="M60" s="138" t="s">
        <v>2618</v>
      </c>
      <c r="N60" s="138" t="s">
        <v>2614</v>
      </c>
      <c r="O60" t="s">
        <v>697</v>
      </c>
      <c r="P60" t="s">
        <v>698</v>
      </c>
      <c r="Q60" t="s">
        <v>687</v>
      </c>
      <c r="R60" t="s">
        <v>688</v>
      </c>
      <c r="S60" s="138" t="s">
        <v>689</v>
      </c>
      <c r="T60" t="s">
        <v>690</v>
      </c>
      <c r="U60" t="s">
        <v>699</v>
      </c>
      <c r="V60" t="s">
        <v>700</v>
      </c>
      <c r="W60" t="s">
        <v>507</v>
      </c>
      <c r="X60" t="s">
        <v>508</v>
      </c>
      <c r="Y60" t="s">
        <v>693</v>
      </c>
      <c r="Z60" s="1">
        <v>0</v>
      </c>
      <c r="AA60" s="1">
        <v>0</v>
      </c>
      <c r="AB60" s="1">
        <v>0</v>
      </c>
      <c r="AC60" s="1">
        <v>49600000</v>
      </c>
      <c r="AD60" s="1">
        <v>0</v>
      </c>
      <c r="AE60" s="1">
        <v>49600000</v>
      </c>
      <c r="AF60" s="1">
        <v>39858000</v>
      </c>
      <c r="AG60" s="1">
        <v>39858000</v>
      </c>
      <c r="AH60" s="1">
        <v>0</v>
      </c>
      <c r="AI60" s="1">
        <v>0</v>
      </c>
      <c r="AJ60" s="1">
        <v>9742000</v>
      </c>
      <c r="AK60" s="1">
        <v>39858000</v>
      </c>
      <c r="AL60" s="1">
        <v>0</v>
      </c>
    </row>
    <row r="61" spans="1:38" s="1" customFormat="1" x14ac:dyDescent="0.2">
      <c r="A61" t="s">
        <v>35</v>
      </c>
      <c r="B61" t="s">
        <v>696</v>
      </c>
      <c r="C61" t="s">
        <v>433</v>
      </c>
      <c r="D61" t="s">
        <v>434</v>
      </c>
      <c r="E61" t="s">
        <v>681</v>
      </c>
      <c r="F61" t="s">
        <v>682</v>
      </c>
      <c r="G61" t="s">
        <v>683</v>
      </c>
      <c r="H61" t="s">
        <v>684</v>
      </c>
      <c r="I61">
        <v>220103300</v>
      </c>
      <c r="J61" t="str">
        <f>VLOOKUP(I61,Hoja2!$A$2:$Z$138,6,FALSE)</f>
        <v>EJE 3 DESARROLLO HUMANO SOSTENIBLE</v>
      </c>
      <c r="K61" t="str">
        <f>VLOOKUP(I61,Hoja2!$A$1:$Z$137,4,FALSE)</f>
        <v>SECRETARÍA DE INTEGRACIÓN E INCLUSIÓN SOCIAL</v>
      </c>
      <c r="L61" t="str">
        <f>VLOOKUP(I61,Hoja2!$A$1:$V$139,5,FALSE)</f>
        <v>DIVISIÓN ADMINISTRATIVA DE EDUCACIÓN</v>
      </c>
      <c r="M61" s="138" t="s">
        <v>2618</v>
      </c>
      <c r="N61" s="138" t="s">
        <v>2614</v>
      </c>
      <c r="O61" t="s">
        <v>697</v>
      </c>
      <c r="P61" t="s">
        <v>698</v>
      </c>
      <c r="Q61" t="s">
        <v>687</v>
      </c>
      <c r="R61" t="s">
        <v>688</v>
      </c>
      <c r="S61" s="138" t="s">
        <v>689</v>
      </c>
      <c r="T61" t="s">
        <v>690</v>
      </c>
      <c r="U61" t="s">
        <v>699</v>
      </c>
      <c r="V61" t="s">
        <v>700</v>
      </c>
      <c r="W61" t="s">
        <v>507</v>
      </c>
      <c r="X61" t="s">
        <v>508</v>
      </c>
      <c r="Y61" t="s">
        <v>693</v>
      </c>
      <c r="Z61" s="1">
        <v>180800000</v>
      </c>
      <c r="AA61" s="1">
        <v>0</v>
      </c>
      <c r="AB61" s="1">
        <v>0</v>
      </c>
      <c r="AC61" s="1">
        <v>0</v>
      </c>
      <c r="AD61" s="1">
        <v>29980746</v>
      </c>
      <c r="AE61" s="1">
        <v>150819254</v>
      </c>
      <c r="AF61" s="1">
        <v>138321253</v>
      </c>
      <c r="AG61" s="1">
        <v>138321253</v>
      </c>
      <c r="AH61" s="1">
        <v>50987920</v>
      </c>
      <c r="AI61" s="1">
        <v>50987920</v>
      </c>
      <c r="AJ61" s="1">
        <v>12498001</v>
      </c>
      <c r="AK61" s="1">
        <v>87333333</v>
      </c>
      <c r="AL61" s="1">
        <v>0</v>
      </c>
    </row>
    <row r="62" spans="1:38" s="1" customFormat="1" x14ac:dyDescent="0.2">
      <c r="A62" t="s">
        <v>35</v>
      </c>
      <c r="B62" t="s">
        <v>701</v>
      </c>
      <c r="C62" t="s">
        <v>702</v>
      </c>
      <c r="D62" t="s">
        <v>703</v>
      </c>
      <c r="E62" t="s">
        <v>681</v>
      </c>
      <c r="F62" t="s">
        <v>682</v>
      </c>
      <c r="G62" t="s">
        <v>683</v>
      </c>
      <c r="H62" t="s">
        <v>684</v>
      </c>
      <c r="I62">
        <v>220103300</v>
      </c>
      <c r="J62" t="str">
        <f>VLOOKUP(I62,Hoja2!$A$2:$Z$138,6,FALSE)</f>
        <v>EJE 3 DESARROLLO HUMANO SOSTENIBLE</v>
      </c>
      <c r="K62" t="str">
        <f>VLOOKUP(I62,Hoja2!$A$1:$Z$137,4,FALSE)</f>
        <v>SECRETARÍA DE INTEGRACIÓN E INCLUSIÓN SOCIAL</v>
      </c>
      <c r="L62" t="str">
        <f>VLOOKUP(I62,Hoja2!$A$1:$V$139,5,FALSE)</f>
        <v>DIVISIÓN ADMINISTRATIVA DE EDUCACIÓN</v>
      </c>
      <c r="M62" s="138" t="s">
        <v>2618</v>
      </c>
      <c r="N62" s="138" t="s">
        <v>2614</v>
      </c>
      <c r="O62" t="s">
        <v>697</v>
      </c>
      <c r="P62" t="s">
        <v>698</v>
      </c>
      <c r="Q62" t="s">
        <v>687</v>
      </c>
      <c r="R62" t="s">
        <v>688</v>
      </c>
      <c r="S62" s="138" t="s">
        <v>689</v>
      </c>
      <c r="T62" t="s">
        <v>690</v>
      </c>
      <c r="U62" t="s">
        <v>699</v>
      </c>
      <c r="V62" t="s">
        <v>700</v>
      </c>
      <c r="W62" t="s">
        <v>507</v>
      </c>
      <c r="X62" t="s">
        <v>508</v>
      </c>
      <c r="Y62" t="s">
        <v>704</v>
      </c>
      <c r="Z62" s="1">
        <v>1030653047</v>
      </c>
      <c r="AA62" s="1">
        <v>420026909</v>
      </c>
      <c r="AB62" s="1">
        <v>0</v>
      </c>
      <c r="AC62" s="1">
        <v>0</v>
      </c>
      <c r="AD62" s="1">
        <v>0</v>
      </c>
      <c r="AE62" s="1">
        <v>1450679956</v>
      </c>
      <c r="AF62" s="1">
        <v>1450679956</v>
      </c>
      <c r="AG62" s="1">
        <v>1450679956</v>
      </c>
      <c r="AH62" s="1">
        <v>1450679956</v>
      </c>
      <c r="AI62" s="1">
        <v>1450679956</v>
      </c>
      <c r="AJ62" s="1">
        <v>0</v>
      </c>
      <c r="AK62" s="1">
        <v>0</v>
      </c>
      <c r="AL62" s="1">
        <v>0</v>
      </c>
    </row>
    <row r="63" spans="1:38" s="1" customFormat="1" x14ac:dyDescent="0.2">
      <c r="A63" t="s">
        <v>35</v>
      </c>
      <c r="B63" t="s">
        <v>705</v>
      </c>
      <c r="C63" t="s">
        <v>433</v>
      </c>
      <c r="D63" t="s">
        <v>434</v>
      </c>
      <c r="E63" t="s">
        <v>681</v>
      </c>
      <c r="F63" t="s">
        <v>682</v>
      </c>
      <c r="G63" t="s">
        <v>683</v>
      </c>
      <c r="H63" t="s">
        <v>684</v>
      </c>
      <c r="I63">
        <v>220106200</v>
      </c>
      <c r="J63" t="str">
        <f>VLOOKUP(I63,Hoja2!$A$2:$Z$138,6,FALSE)</f>
        <v>EJE 3 DESARROLLO HUMANO SOSTENIBLE</v>
      </c>
      <c r="K63" t="str">
        <f>VLOOKUP(I63,Hoja2!$A$1:$Z$137,4,FALSE)</f>
        <v>SECRETARÍA DE INTEGRACIÓN E INCLUSIÓN SOCIAL</v>
      </c>
      <c r="L63" t="str">
        <f>VLOOKUP(I63,Hoja2!$A$1:$V$139,5,FALSE)</f>
        <v>DIVISIÓN ADMINISTRATIVA DE EDUCACIÓN</v>
      </c>
      <c r="M63" s="138">
        <v>202500000002105</v>
      </c>
      <c r="N63" s="138" t="s">
        <v>2539</v>
      </c>
      <c r="O63" t="s">
        <v>706</v>
      </c>
      <c r="P63" t="s">
        <v>707</v>
      </c>
      <c r="Q63" t="s">
        <v>687</v>
      </c>
      <c r="R63" t="s">
        <v>688</v>
      </c>
      <c r="S63" s="138" t="s">
        <v>708</v>
      </c>
      <c r="T63" t="s">
        <v>709</v>
      </c>
      <c r="U63" t="s">
        <v>710</v>
      </c>
      <c r="V63" t="s">
        <v>711</v>
      </c>
      <c r="W63" t="s">
        <v>507</v>
      </c>
      <c r="X63" t="s">
        <v>508</v>
      </c>
      <c r="Y63" t="s">
        <v>693</v>
      </c>
      <c r="Z63" s="1">
        <v>80000000</v>
      </c>
      <c r="AA63" s="1">
        <v>0</v>
      </c>
      <c r="AB63" s="1">
        <v>0</v>
      </c>
      <c r="AC63" s="1">
        <v>0</v>
      </c>
      <c r="AD63" s="1">
        <v>0</v>
      </c>
      <c r="AE63" s="1">
        <v>80000000</v>
      </c>
      <c r="AF63" s="1">
        <v>70000000</v>
      </c>
      <c r="AG63" s="1">
        <v>70000000</v>
      </c>
      <c r="AH63" s="1">
        <v>10000000</v>
      </c>
      <c r="AI63" s="1">
        <v>10000000</v>
      </c>
      <c r="AJ63" s="1">
        <v>10000000</v>
      </c>
      <c r="AK63" s="1">
        <v>60000000</v>
      </c>
      <c r="AL63" s="1">
        <v>0</v>
      </c>
    </row>
    <row r="64" spans="1:38" s="1" customFormat="1" x14ac:dyDescent="0.2">
      <c r="A64" t="s">
        <v>35</v>
      </c>
      <c r="B64" t="s">
        <v>712</v>
      </c>
      <c r="C64" t="s">
        <v>713</v>
      </c>
      <c r="D64" t="s">
        <v>714</v>
      </c>
      <c r="E64" t="s">
        <v>681</v>
      </c>
      <c r="F64" t="s">
        <v>682</v>
      </c>
      <c r="G64" t="s">
        <v>683</v>
      </c>
      <c r="H64" t="s">
        <v>684</v>
      </c>
      <c r="I64">
        <v>220106200</v>
      </c>
      <c r="J64" t="str">
        <f>VLOOKUP(I64,Hoja2!$A$2:$Z$138,6,FALSE)</f>
        <v>EJE 3 DESARROLLO HUMANO SOSTENIBLE</v>
      </c>
      <c r="K64" t="str">
        <f>VLOOKUP(I64,Hoja2!$A$1:$Z$137,4,FALSE)</f>
        <v>SECRETARÍA DE INTEGRACIÓN E INCLUSIÓN SOCIAL</v>
      </c>
      <c r="L64" t="str">
        <f>VLOOKUP(I64,Hoja2!$A$1:$V$139,5,FALSE)</f>
        <v>DIVISIÓN ADMINISTRATIVA DE EDUCACIÓN</v>
      </c>
      <c r="M64" s="138">
        <v>202500000002105</v>
      </c>
      <c r="N64" s="138" t="s">
        <v>2539</v>
      </c>
      <c r="O64" t="s">
        <v>706</v>
      </c>
      <c r="P64" t="s">
        <v>707</v>
      </c>
      <c r="Q64" t="s">
        <v>687</v>
      </c>
      <c r="R64" t="s">
        <v>688</v>
      </c>
      <c r="S64" s="138" t="s">
        <v>708</v>
      </c>
      <c r="T64" t="s">
        <v>709</v>
      </c>
      <c r="U64" t="s">
        <v>710</v>
      </c>
      <c r="V64" t="s">
        <v>711</v>
      </c>
      <c r="W64" t="s">
        <v>507</v>
      </c>
      <c r="X64" t="s">
        <v>508</v>
      </c>
      <c r="Y64" t="s">
        <v>693</v>
      </c>
      <c r="Z64" s="1">
        <v>922182371</v>
      </c>
      <c r="AA64" s="1">
        <v>73062332</v>
      </c>
      <c r="AB64" s="1">
        <v>0</v>
      </c>
      <c r="AC64" s="1">
        <v>0</v>
      </c>
      <c r="AD64" s="1">
        <v>73062332</v>
      </c>
      <c r="AE64" s="1">
        <v>922182371</v>
      </c>
      <c r="AF64" s="1">
        <v>922182371</v>
      </c>
      <c r="AG64" s="1">
        <v>378409069</v>
      </c>
      <c r="AH64" s="1">
        <v>378409069</v>
      </c>
      <c r="AI64" s="1">
        <v>378409069</v>
      </c>
      <c r="AJ64" s="1">
        <v>0</v>
      </c>
      <c r="AK64" s="1">
        <v>0</v>
      </c>
      <c r="AL64" s="1">
        <v>0</v>
      </c>
    </row>
    <row r="65" spans="1:38" s="1" customFormat="1" x14ac:dyDescent="0.2">
      <c r="A65" t="s">
        <v>35</v>
      </c>
      <c r="B65" t="s">
        <v>715</v>
      </c>
      <c r="C65" t="s">
        <v>50</v>
      </c>
      <c r="D65" t="s">
        <v>51</v>
      </c>
      <c r="E65" t="s">
        <v>681</v>
      </c>
      <c r="F65" t="s">
        <v>682</v>
      </c>
      <c r="G65" t="s">
        <v>683</v>
      </c>
      <c r="H65" t="s">
        <v>684</v>
      </c>
      <c r="I65">
        <v>220106200</v>
      </c>
      <c r="J65" t="str">
        <f>VLOOKUP(I65,Hoja2!$A$2:$Z$138,6,FALSE)</f>
        <v>EJE 3 DESARROLLO HUMANO SOSTENIBLE</v>
      </c>
      <c r="K65" t="str">
        <f>VLOOKUP(I65,Hoja2!$A$1:$Z$137,4,FALSE)</f>
        <v>SECRETARÍA DE INTEGRACIÓN E INCLUSIÓN SOCIAL</v>
      </c>
      <c r="L65" t="str">
        <f>VLOOKUP(I65,Hoja2!$A$1:$V$139,5,FALSE)</f>
        <v>DIVISIÓN ADMINISTRATIVA DE EDUCACIÓN</v>
      </c>
      <c r="M65" s="138">
        <v>202500000002105</v>
      </c>
      <c r="N65" s="138" t="s">
        <v>2539</v>
      </c>
      <c r="O65" t="s">
        <v>706</v>
      </c>
      <c r="P65" t="s">
        <v>707</v>
      </c>
      <c r="Q65" t="s">
        <v>687</v>
      </c>
      <c r="R65" t="s">
        <v>688</v>
      </c>
      <c r="S65" s="138" t="s">
        <v>708</v>
      </c>
      <c r="T65" t="s">
        <v>709</v>
      </c>
      <c r="U65" t="s">
        <v>710</v>
      </c>
      <c r="V65" t="s">
        <v>711</v>
      </c>
      <c r="W65" t="s">
        <v>507</v>
      </c>
      <c r="X65" t="s">
        <v>508</v>
      </c>
      <c r="Y65" t="s">
        <v>693</v>
      </c>
      <c r="Z65" s="1">
        <v>167817629</v>
      </c>
      <c r="AA65" s="1">
        <v>0</v>
      </c>
      <c r="AB65" s="1">
        <v>0</v>
      </c>
      <c r="AC65" s="1">
        <v>0</v>
      </c>
      <c r="AD65" s="1">
        <v>10559654</v>
      </c>
      <c r="AE65" s="1">
        <v>157257975</v>
      </c>
      <c r="AF65" s="1">
        <v>125863221.75</v>
      </c>
      <c r="AG65" s="1">
        <v>125847949</v>
      </c>
      <c r="AH65" s="1">
        <v>125847949</v>
      </c>
      <c r="AI65" s="1">
        <v>125847949</v>
      </c>
      <c r="AJ65" s="1">
        <v>31394753.25</v>
      </c>
      <c r="AK65" s="1">
        <v>0</v>
      </c>
      <c r="AL65" s="1">
        <v>0</v>
      </c>
    </row>
    <row r="66" spans="1:38" s="1" customFormat="1" x14ac:dyDescent="0.2">
      <c r="A66" t="s">
        <v>35</v>
      </c>
      <c r="B66" t="s">
        <v>751</v>
      </c>
      <c r="C66" t="s">
        <v>752</v>
      </c>
      <c r="D66" t="s">
        <v>753</v>
      </c>
      <c r="E66" t="s">
        <v>681</v>
      </c>
      <c r="F66" t="s">
        <v>682</v>
      </c>
      <c r="G66" t="s">
        <v>683</v>
      </c>
      <c r="H66" t="s">
        <v>684</v>
      </c>
      <c r="I66">
        <v>220106200</v>
      </c>
      <c r="J66" t="str">
        <f>VLOOKUP(I66,Hoja2!$A$2:$Z$138,6,FALSE)</f>
        <v>EJE 3 DESARROLLO HUMANO SOSTENIBLE</v>
      </c>
      <c r="K66" t="str">
        <f>VLOOKUP(I66,Hoja2!$A$1:$Z$137,4,FALSE)</f>
        <v>SECRETARÍA DE INTEGRACIÓN E INCLUSIÓN SOCIAL</v>
      </c>
      <c r="L66" t="str">
        <f>VLOOKUP(I66,Hoja2!$A$1:$V$139,5,FALSE)</f>
        <v>DIVISIÓN ADMINISTRATIVA DE EDUCACIÓN</v>
      </c>
      <c r="M66" s="138">
        <v>202500000002105</v>
      </c>
      <c r="N66" s="138" t="s">
        <v>2539</v>
      </c>
      <c r="O66" t="s">
        <v>706</v>
      </c>
      <c r="P66" t="s">
        <v>707</v>
      </c>
      <c r="Q66" t="s">
        <v>687</v>
      </c>
      <c r="R66" t="s">
        <v>688</v>
      </c>
      <c r="S66" s="138" t="s">
        <v>708</v>
      </c>
      <c r="T66" t="s">
        <v>709</v>
      </c>
      <c r="U66" t="s">
        <v>710</v>
      </c>
      <c r="V66" t="s">
        <v>711</v>
      </c>
      <c r="W66" t="s">
        <v>507</v>
      </c>
      <c r="X66" t="s">
        <v>508</v>
      </c>
      <c r="Y66" t="s">
        <v>754</v>
      </c>
      <c r="Z66" s="1">
        <v>0</v>
      </c>
      <c r="AA66" s="1">
        <v>20642499.140000001</v>
      </c>
      <c r="AB66" s="1">
        <v>0</v>
      </c>
      <c r="AC66" s="1">
        <v>0</v>
      </c>
      <c r="AD66" s="1">
        <v>0</v>
      </c>
      <c r="AE66" s="1">
        <v>20642499.140000001</v>
      </c>
      <c r="AF66" s="1">
        <v>0</v>
      </c>
      <c r="AG66" s="1">
        <v>0</v>
      </c>
      <c r="AH66" s="1">
        <v>0</v>
      </c>
      <c r="AI66" s="1">
        <v>0</v>
      </c>
      <c r="AJ66" s="1">
        <v>20642499.140000001</v>
      </c>
      <c r="AK66" s="1">
        <v>0</v>
      </c>
      <c r="AL66" s="1">
        <v>0</v>
      </c>
    </row>
    <row r="67" spans="1:38" s="1" customFormat="1" x14ac:dyDescent="0.2">
      <c r="A67" t="s">
        <v>35</v>
      </c>
      <c r="B67" t="s">
        <v>759</v>
      </c>
      <c r="C67" t="s">
        <v>760</v>
      </c>
      <c r="D67" t="s">
        <v>761</v>
      </c>
      <c r="E67" t="s">
        <v>681</v>
      </c>
      <c r="F67" t="s">
        <v>682</v>
      </c>
      <c r="G67" t="s">
        <v>683</v>
      </c>
      <c r="H67" t="s">
        <v>684</v>
      </c>
      <c r="I67">
        <v>220106200</v>
      </c>
      <c r="J67" t="str">
        <f>VLOOKUP(I67,Hoja2!$A$2:$Z$138,6,FALSE)</f>
        <v>EJE 3 DESARROLLO HUMANO SOSTENIBLE</v>
      </c>
      <c r="K67" t="str">
        <f>VLOOKUP(I67,Hoja2!$A$1:$Z$137,4,FALSE)</f>
        <v>SECRETARÍA DE INTEGRACIÓN E INCLUSIÓN SOCIAL</v>
      </c>
      <c r="L67" t="str">
        <f>VLOOKUP(I67,Hoja2!$A$1:$V$139,5,FALSE)</f>
        <v>DIVISIÓN ADMINISTRATIVA DE EDUCACIÓN</v>
      </c>
      <c r="M67" s="138">
        <v>202500000002105</v>
      </c>
      <c r="N67" s="138" t="s">
        <v>2539</v>
      </c>
      <c r="O67" t="s">
        <v>706</v>
      </c>
      <c r="P67" t="s">
        <v>707</v>
      </c>
      <c r="Q67" t="s">
        <v>687</v>
      </c>
      <c r="R67" t="s">
        <v>688</v>
      </c>
      <c r="S67" s="138" t="s">
        <v>708</v>
      </c>
      <c r="T67" t="s">
        <v>709</v>
      </c>
      <c r="U67" t="s">
        <v>710</v>
      </c>
      <c r="V67" t="s">
        <v>711</v>
      </c>
      <c r="W67" t="s">
        <v>507</v>
      </c>
      <c r="X67" t="s">
        <v>508</v>
      </c>
      <c r="Y67" t="s">
        <v>762</v>
      </c>
      <c r="Z67" s="1">
        <v>0</v>
      </c>
      <c r="AA67" s="1">
        <v>799999999</v>
      </c>
      <c r="AB67" s="1">
        <v>0</v>
      </c>
      <c r="AC67" s="1">
        <v>0</v>
      </c>
      <c r="AD67" s="1">
        <v>0</v>
      </c>
      <c r="AE67" s="1">
        <v>799999999</v>
      </c>
      <c r="AF67" s="1">
        <v>799999999</v>
      </c>
      <c r="AG67" s="1">
        <v>799999999</v>
      </c>
      <c r="AH67" s="1">
        <v>245307358</v>
      </c>
      <c r="AI67" s="1">
        <v>245307358</v>
      </c>
      <c r="AJ67" s="1">
        <v>0</v>
      </c>
      <c r="AK67" s="1">
        <v>554692641</v>
      </c>
      <c r="AL67" s="1">
        <v>0</v>
      </c>
    </row>
    <row r="68" spans="1:38" s="1" customFormat="1" x14ac:dyDescent="0.2">
      <c r="A68" t="s">
        <v>35</v>
      </c>
      <c r="B68" t="s">
        <v>716</v>
      </c>
      <c r="C68" t="s">
        <v>433</v>
      </c>
      <c r="D68" t="s">
        <v>434</v>
      </c>
      <c r="E68" t="s">
        <v>681</v>
      </c>
      <c r="F68" t="s">
        <v>682</v>
      </c>
      <c r="G68" t="s">
        <v>683</v>
      </c>
      <c r="H68" t="s">
        <v>684</v>
      </c>
      <c r="I68">
        <v>220106700</v>
      </c>
      <c r="J68" t="str">
        <f>VLOOKUP(I68,Hoja2!$A$2:$Z$138,6,FALSE)</f>
        <v>EJE 3 DESARROLLO HUMANO SOSTENIBLE</v>
      </c>
      <c r="K68" t="str">
        <f>VLOOKUP(I68,Hoja2!$A$1:$Z$137,4,FALSE)</f>
        <v>SECRETARÍA DE INTEGRACIÓN E INCLUSIÓN SOCIAL</v>
      </c>
      <c r="L68" t="str">
        <f>VLOOKUP(I68,Hoja2!$A$1:$V$139,5,FALSE)</f>
        <v>DIVISIÓN ADMINISTRATIVA DE EDUCACIÓN</v>
      </c>
      <c r="M68" s="138">
        <v>202500000005743</v>
      </c>
      <c r="N68" s="138" t="s">
        <v>2866</v>
      </c>
      <c r="O68" t="s">
        <v>717</v>
      </c>
      <c r="P68" t="s">
        <v>718</v>
      </c>
      <c r="Q68" t="s">
        <v>687</v>
      </c>
      <c r="R68" t="s">
        <v>688</v>
      </c>
      <c r="S68" s="138" t="s">
        <v>719</v>
      </c>
      <c r="T68" t="s">
        <v>720</v>
      </c>
      <c r="U68" t="s">
        <v>721</v>
      </c>
      <c r="V68" t="s">
        <v>722</v>
      </c>
      <c r="W68" t="s">
        <v>507</v>
      </c>
      <c r="X68" t="s">
        <v>508</v>
      </c>
      <c r="Y68" t="s">
        <v>693</v>
      </c>
      <c r="Z68" s="1">
        <v>40000000</v>
      </c>
      <c r="AA68" s="1">
        <v>0</v>
      </c>
      <c r="AB68" s="1">
        <v>0</v>
      </c>
      <c r="AC68" s="1">
        <v>0</v>
      </c>
      <c r="AD68" s="1">
        <v>0</v>
      </c>
      <c r="AE68" s="1">
        <v>40000000</v>
      </c>
      <c r="AF68" s="1">
        <v>0</v>
      </c>
      <c r="AG68" s="1">
        <v>0</v>
      </c>
      <c r="AH68" s="1">
        <v>0</v>
      </c>
      <c r="AI68" s="1">
        <v>0</v>
      </c>
      <c r="AJ68" s="1">
        <v>40000000</v>
      </c>
      <c r="AK68" s="1">
        <v>0</v>
      </c>
      <c r="AL68" s="1">
        <v>0</v>
      </c>
    </row>
    <row r="69" spans="1:38" s="1" customFormat="1" x14ac:dyDescent="0.2">
      <c r="A69" t="s">
        <v>35</v>
      </c>
      <c r="B69" t="s">
        <v>723</v>
      </c>
      <c r="C69" t="s">
        <v>50</v>
      </c>
      <c r="D69" t="s">
        <v>51</v>
      </c>
      <c r="E69" t="s">
        <v>681</v>
      </c>
      <c r="F69" t="s">
        <v>682</v>
      </c>
      <c r="G69" t="s">
        <v>683</v>
      </c>
      <c r="H69" t="s">
        <v>684</v>
      </c>
      <c r="I69">
        <v>220107300</v>
      </c>
      <c r="J69" t="str">
        <f>VLOOKUP(I69,Hoja2!$A$2:$Z$138,6,FALSE)</f>
        <v>EJE 3 DESARROLLO HUMANO SOSTENIBLE</v>
      </c>
      <c r="K69" t="str">
        <f>VLOOKUP(I69,Hoja2!$A$1:$Z$137,4,FALSE)</f>
        <v>SECRETARÍA DE INTEGRACIÓN E INCLUSIÓN SOCIAL</v>
      </c>
      <c r="L69" t="str">
        <f>VLOOKUP(I69,Hoja2!$A$1:$V$139,5,FALSE)</f>
        <v>DIVISIÓN ADMINISTRATIVA DE EDUCACIÓN</v>
      </c>
      <c r="M69" s="138" t="s">
        <v>2622</v>
      </c>
      <c r="N69" s="138" t="s">
        <v>2614</v>
      </c>
      <c r="O69" t="s">
        <v>724</v>
      </c>
      <c r="P69" t="s">
        <v>725</v>
      </c>
      <c r="Q69" t="s">
        <v>687</v>
      </c>
      <c r="R69" t="s">
        <v>688</v>
      </c>
      <c r="S69" s="138" t="s">
        <v>689</v>
      </c>
      <c r="T69" t="s">
        <v>690</v>
      </c>
      <c r="U69" t="s">
        <v>726</v>
      </c>
      <c r="V69" t="s">
        <v>727</v>
      </c>
      <c r="W69" t="s">
        <v>507</v>
      </c>
      <c r="X69" t="s">
        <v>508</v>
      </c>
      <c r="Y69" t="s">
        <v>693</v>
      </c>
      <c r="Z69" s="1">
        <v>0</v>
      </c>
      <c r="AA69" s="1">
        <v>0</v>
      </c>
      <c r="AB69" s="1">
        <v>0</v>
      </c>
      <c r="AC69" s="1">
        <v>959654</v>
      </c>
      <c r="AD69" s="1">
        <v>0</v>
      </c>
      <c r="AE69" s="1">
        <v>959654</v>
      </c>
      <c r="AF69" s="1">
        <v>959654</v>
      </c>
      <c r="AG69" s="1">
        <v>959654</v>
      </c>
      <c r="AH69" s="1">
        <v>0</v>
      </c>
      <c r="AI69" s="1">
        <v>0</v>
      </c>
      <c r="AJ69" s="1">
        <v>0</v>
      </c>
      <c r="AK69" s="1">
        <v>959654</v>
      </c>
      <c r="AL69" s="1">
        <v>0</v>
      </c>
    </row>
    <row r="70" spans="1:38" s="1" customFormat="1" x14ac:dyDescent="0.2">
      <c r="A70" t="s">
        <v>35</v>
      </c>
      <c r="B70" t="s">
        <v>723</v>
      </c>
      <c r="C70" t="s">
        <v>433</v>
      </c>
      <c r="D70" t="s">
        <v>434</v>
      </c>
      <c r="E70" t="s">
        <v>681</v>
      </c>
      <c r="F70" t="s">
        <v>682</v>
      </c>
      <c r="G70" t="s">
        <v>683</v>
      </c>
      <c r="H70" t="s">
        <v>684</v>
      </c>
      <c r="I70">
        <v>220107300</v>
      </c>
      <c r="J70" t="str">
        <f>VLOOKUP(I70,Hoja2!$A$2:$Z$138,6,FALSE)</f>
        <v>EJE 3 DESARROLLO HUMANO SOSTENIBLE</v>
      </c>
      <c r="K70" t="str">
        <f>VLOOKUP(I70,Hoja2!$A$1:$Z$137,4,FALSE)</f>
        <v>SECRETARÍA DE INTEGRACIÓN E INCLUSIÓN SOCIAL</v>
      </c>
      <c r="L70" t="str">
        <f>VLOOKUP(I70,Hoja2!$A$1:$V$139,5,FALSE)</f>
        <v>DIVISIÓN ADMINISTRATIVA DE EDUCACIÓN</v>
      </c>
      <c r="M70" s="138" t="s">
        <v>2622</v>
      </c>
      <c r="N70" s="138" t="s">
        <v>2614</v>
      </c>
      <c r="O70" t="s">
        <v>724</v>
      </c>
      <c r="P70" t="s">
        <v>725</v>
      </c>
      <c r="Q70" t="s">
        <v>687</v>
      </c>
      <c r="R70" t="s">
        <v>688</v>
      </c>
      <c r="S70" s="138" t="s">
        <v>689</v>
      </c>
      <c r="T70" t="s">
        <v>690</v>
      </c>
      <c r="U70" t="s">
        <v>726</v>
      </c>
      <c r="V70" t="s">
        <v>727</v>
      </c>
      <c r="W70" t="s">
        <v>507</v>
      </c>
      <c r="X70" t="s">
        <v>508</v>
      </c>
      <c r="Y70" t="s">
        <v>693</v>
      </c>
      <c r="Z70" s="1">
        <v>50000000</v>
      </c>
      <c r="AA70" s="1">
        <v>0</v>
      </c>
      <c r="AB70" s="1">
        <v>0</v>
      </c>
      <c r="AC70" s="1">
        <v>9040346</v>
      </c>
      <c r="AD70" s="1">
        <v>0</v>
      </c>
      <c r="AE70" s="1">
        <v>59040346</v>
      </c>
      <c r="AF70" s="1">
        <v>59040346</v>
      </c>
      <c r="AG70" s="1">
        <v>59040346</v>
      </c>
      <c r="AH70" s="1">
        <v>0</v>
      </c>
      <c r="AI70" s="1">
        <v>0</v>
      </c>
      <c r="AJ70" s="1">
        <v>0</v>
      </c>
      <c r="AK70" s="1">
        <v>59040346</v>
      </c>
      <c r="AL70" s="1">
        <v>0</v>
      </c>
    </row>
    <row r="71" spans="1:38" s="1" customFormat="1" x14ac:dyDescent="0.2">
      <c r="A71" t="s">
        <v>35</v>
      </c>
      <c r="B71" t="s">
        <v>728</v>
      </c>
      <c r="C71" t="s">
        <v>729</v>
      </c>
      <c r="D71" t="s">
        <v>730</v>
      </c>
      <c r="E71" t="s">
        <v>681</v>
      </c>
      <c r="F71" t="s">
        <v>682</v>
      </c>
      <c r="G71" t="s">
        <v>683</v>
      </c>
      <c r="H71" t="s">
        <v>684</v>
      </c>
      <c r="I71">
        <v>220107900</v>
      </c>
      <c r="J71" t="str">
        <f>VLOOKUP(I71,Hoja2!$A$2:$Z$138,6,FALSE)</f>
        <v>EJE 3 DESARROLLO HUMANO SOSTENIBLE</v>
      </c>
      <c r="K71" t="str">
        <f>VLOOKUP(I71,Hoja2!$A$1:$Z$137,4,FALSE)</f>
        <v>SECRETARÍA DE INTEGRACIÓN E INCLUSIÓN SOCIAL</v>
      </c>
      <c r="L71" t="str">
        <f>VLOOKUP(I71,Hoja2!$A$1:$V$139,5,FALSE)</f>
        <v>DIVISIÓN ADMINISTRATIVA DE EDUCACIÓN</v>
      </c>
      <c r="M71" s="138" t="s">
        <v>2626</v>
      </c>
      <c r="N71" s="138" t="s">
        <v>2614</v>
      </c>
      <c r="O71" t="s">
        <v>731</v>
      </c>
      <c r="P71" t="s">
        <v>732</v>
      </c>
      <c r="Q71" t="s">
        <v>687</v>
      </c>
      <c r="R71" t="s">
        <v>688</v>
      </c>
      <c r="S71" s="138" t="s">
        <v>689</v>
      </c>
      <c r="T71" t="s">
        <v>690</v>
      </c>
      <c r="U71" t="s">
        <v>733</v>
      </c>
      <c r="V71" t="s">
        <v>734</v>
      </c>
      <c r="W71" t="s">
        <v>507</v>
      </c>
      <c r="X71" t="s">
        <v>508</v>
      </c>
      <c r="Y71" t="s">
        <v>693</v>
      </c>
      <c r="Z71" s="1">
        <v>393018914</v>
      </c>
      <c r="AA71" s="1">
        <v>0</v>
      </c>
      <c r="AB71" s="1">
        <v>5212716</v>
      </c>
      <c r="AC71" s="1">
        <v>0</v>
      </c>
      <c r="AD71" s="1">
        <v>0</v>
      </c>
      <c r="AE71" s="1">
        <v>387806198</v>
      </c>
      <c r="AF71" s="1">
        <v>387806198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</row>
    <row r="72" spans="1:38" s="1" customFormat="1" x14ac:dyDescent="0.2">
      <c r="A72" t="s">
        <v>35</v>
      </c>
      <c r="B72" t="s">
        <v>755</v>
      </c>
      <c r="C72" t="s">
        <v>756</v>
      </c>
      <c r="D72" t="s">
        <v>757</v>
      </c>
      <c r="E72" t="s">
        <v>681</v>
      </c>
      <c r="F72" t="s">
        <v>682</v>
      </c>
      <c r="G72" t="s">
        <v>683</v>
      </c>
      <c r="H72" t="s">
        <v>684</v>
      </c>
      <c r="I72">
        <v>220107900</v>
      </c>
      <c r="J72" t="str">
        <f>VLOOKUP(I72,Hoja2!$A$2:$Z$138,6,FALSE)</f>
        <v>EJE 3 DESARROLLO HUMANO SOSTENIBLE</v>
      </c>
      <c r="K72" t="str">
        <f>VLOOKUP(I72,Hoja2!$A$1:$Z$137,4,FALSE)</f>
        <v>SECRETARÍA DE INTEGRACIÓN E INCLUSIÓN SOCIAL</v>
      </c>
      <c r="L72" t="str">
        <f>VLOOKUP(I72,Hoja2!$A$1:$V$139,5,FALSE)</f>
        <v>DIVISIÓN ADMINISTRATIVA DE EDUCACIÓN</v>
      </c>
      <c r="M72" s="138" t="s">
        <v>2626</v>
      </c>
      <c r="N72" s="138" t="s">
        <v>2614</v>
      </c>
      <c r="O72" t="s">
        <v>731</v>
      </c>
      <c r="P72" t="s">
        <v>732</v>
      </c>
      <c r="Q72" t="s">
        <v>687</v>
      </c>
      <c r="R72" t="s">
        <v>688</v>
      </c>
      <c r="S72" s="138" t="s">
        <v>689</v>
      </c>
      <c r="T72" t="s">
        <v>690</v>
      </c>
      <c r="U72" t="s">
        <v>733</v>
      </c>
      <c r="V72" t="s">
        <v>734</v>
      </c>
      <c r="W72" t="s">
        <v>507</v>
      </c>
      <c r="X72" t="s">
        <v>508</v>
      </c>
      <c r="Y72" t="s">
        <v>758</v>
      </c>
      <c r="Z72" s="1">
        <v>0</v>
      </c>
      <c r="AA72" s="1">
        <v>66381823.479999997</v>
      </c>
      <c r="AB72" s="1">
        <v>0</v>
      </c>
      <c r="AC72" s="1">
        <v>0</v>
      </c>
      <c r="AD72" s="1">
        <v>0</v>
      </c>
      <c r="AE72" s="1">
        <v>66381823.479999997</v>
      </c>
      <c r="AF72" s="1">
        <v>66381823.479999997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</row>
    <row r="73" spans="1:38" s="1" customFormat="1" x14ac:dyDescent="0.2">
      <c r="A73" t="s">
        <v>35</v>
      </c>
      <c r="B73" t="s">
        <v>735</v>
      </c>
      <c r="C73" t="s">
        <v>433</v>
      </c>
      <c r="D73" t="s">
        <v>434</v>
      </c>
      <c r="E73" t="s">
        <v>681</v>
      </c>
      <c r="F73" t="s">
        <v>682</v>
      </c>
      <c r="G73" t="s">
        <v>736</v>
      </c>
      <c r="H73" t="s">
        <v>737</v>
      </c>
      <c r="I73">
        <v>220206200</v>
      </c>
      <c r="J73" t="str">
        <f>VLOOKUP(I73,Hoja2!$A$2:$Z$138,6,FALSE)</f>
        <v>EJE 3 DESARROLLO HUMANO SOSTENIBLE</v>
      </c>
      <c r="K73" t="str">
        <f>VLOOKUP(I73,Hoja2!$A$1:$Z$137,4,FALSE)</f>
        <v>SECRETARÍA DE INTEGRACIÓN E INCLUSIÓN SOCIAL</v>
      </c>
      <c r="L73" t="str">
        <f>VLOOKUP(I73,Hoja2!$A$1:$V$139,5,FALSE)</f>
        <v>DIVISIÓN ADMINISTRATIVA DE EDUCACIÓN</v>
      </c>
      <c r="M73" s="138">
        <v>202500000003762</v>
      </c>
      <c r="N73" s="138" t="s">
        <v>2706</v>
      </c>
      <c r="O73" t="s">
        <v>738</v>
      </c>
      <c r="P73" t="s">
        <v>739</v>
      </c>
      <c r="Q73" t="s">
        <v>687</v>
      </c>
      <c r="R73" t="s">
        <v>688</v>
      </c>
      <c r="S73" s="138" t="s">
        <v>740</v>
      </c>
      <c r="T73" t="s">
        <v>741</v>
      </c>
      <c r="U73" t="s">
        <v>742</v>
      </c>
      <c r="V73" t="s">
        <v>743</v>
      </c>
      <c r="W73" t="s">
        <v>507</v>
      </c>
      <c r="X73" t="s">
        <v>508</v>
      </c>
      <c r="Y73" t="s">
        <v>693</v>
      </c>
      <c r="Z73" s="1">
        <v>20000000</v>
      </c>
      <c r="AA73" s="1">
        <v>0</v>
      </c>
      <c r="AB73" s="1">
        <v>0</v>
      </c>
      <c r="AC73" s="1">
        <v>0</v>
      </c>
      <c r="AD73" s="1">
        <v>0</v>
      </c>
      <c r="AE73" s="1">
        <v>20000000</v>
      </c>
      <c r="AF73" s="1">
        <v>0</v>
      </c>
      <c r="AG73" s="1">
        <v>0</v>
      </c>
      <c r="AH73" s="1">
        <v>0</v>
      </c>
      <c r="AI73" s="1">
        <v>0</v>
      </c>
      <c r="AJ73" s="1">
        <v>20000000</v>
      </c>
      <c r="AK73" s="1">
        <v>0</v>
      </c>
      <c r="AL73" s="1">
        <v>0</v>
      </c>
    </row>
    <row r="74" spans="1:38" s="1" customFormat="1" x14ac:dyDescent="0.2">
      <c r="A74" t="s">
        <v>35</v>
      </c>
      <c r="B74" t="s">
        <v>744</v>
      </c>
      <c r="C74" t="s">
        <v>57</v>
      </c>
      <c r="D74" t="s">
        <v>58</v>
      </c>
      <c r="E74" t="s">
        <v>681</v>
      </c>
      <c r="F74" t="s">
        <v>682</v>
      </c>
      <c r="G74" t="s">
        <v>736</v>
      </c>
      <c r="H74" t="s">
        <v>737</v>
      </c>
      <c r="I74">
        <v>220206200</v>
      </c>
      <c r="J74" t="str">
        <f>VLOOKUP(I74,Hoja2!$A$2:$Z$138,6,FALSE)</f>
        <v>EJE 3 DESARROLLO HUMANO SOSTENIBLE</v>
      </c>
      <c r="K74" t="str">
        <f>VLOOKUP(I74,Hoja2!$A$1:$Z$137,4,FALSE)</f>
        <v>SECRETARÍA DE INTEGRACIÓN E INCLUSIÓN SOCIAL</v>
      </c>
      <c r="L74" t="str">
        <f>VLOOKUP(I74,Hoja2!$A$1:$V$139,5,FALSE)</f>
        <v>DIVISIÓN ADMINISTRATIVA DE EDUCACIÓN</v>
      </c>
      <c r="M74" s="138">
        <v>202500000003762</v>
      </c>
      <c r="N74" s="138" t="s">
        <v>2706</v>
      </c>
      <c r="O74" t="s">
        <v>738</v>
      </c>
      <c r="P74" t="s">
        <v>739</v>
      </c>
      <c r="Q74" t="s">
        <v>687</v>
      </c>
      <c r="R74" t="s">
        <v>688</v>
      </c>
      <c r="S74" s="138" t="s">
        <v>740</v>
      </c>
      <c r="T74" t="s">
        <v>741</v>
      </c>
      <c r="U74" t="s">
        <v>742</v>
      </c>
      <c r="V74" t="s">
        <v>743</v>
      </c>
      <c r="W74" t="s">
        <v>507</v>
      </c>
      <c r="X74" t="s">
        <v>508</v>
      </c>
      <c r="Y74" t="s">
        <v>745</v>
      </c>
      <c r="Z74" s="1">
        <v>266250000</v>
      </c>
      <c r="AA74" s="1">
        <v>0</v>
      </c>
      <c r="AB74" s="1">
        <v>0</v>
      </c>
      <c r="AC74" s="1">
        <v>0</v>
      </c>
      <c r="AD74" s="1">
        <v>0</v>
      </c>
      <c r="AE74" s="1">
        <v>266250000</v>
      </c>
      <c r="AF74" s="1">
        <v>0</v>
      </c>
      <c r="AG74" s="1">
        <v>0</v>
      </c>
      <c r="AH74" s="1">
        <v>0</v>
      </c>
      <c r="AI74" s="1">
        <v>0</v>
      </c>
      <c r="AJ74" s="1">
        <v>266250000</v>
      </c>
      <c r="AK74" s="1">
        <v>0</v>
      </c>
      <c r="AL74" s="1">
        <v>0</v>
      </c>
    </row>
    <row r="75" spans="1:38" s="1" customFormat="1" x14ac:dyDescent="0.2">
      <c r="A75" t="s">
        <v>35</v>
      </c>
      <c r="B75" t="s">
        <v>763</v>
      </c>
      <c r="C75" t="s">
        <v>422</v>
      </c>
      <c r="D75" t="s">
        <v>423</v>
      </c>
      <c r="E75" t="s">
        <v>681</v>
      </c>
      <c r="F75" t="s">
        <v>682</v>
      </c>
      <c r="G75" t="s">
        <v>736</v>
      </c>
      <c r="H75" t="s">
        <v>737</v>
      </c>
      <c r="I75">
        <v>220206200</v>
      </c>
      <c r="J75" t="str">
        <f>VLOOKUP(I75,Hoja2!$A$2:$Z$138,6,FALSE)</f>
        <v>EJE 3 DESARROLLO HUMANO SOSTENIBLE</v>
      </c>
      <c r="K75" t="str">
        <f>VLOOKUP(I75,Hoja2!$A$1:$Z$137,4,FALSE)</f>
        <v>SECRETARÍA DE INTEGRACIÓN E INCLUSIÓN SOCIAL</v>
      </c>
      <c r="L75" t="str">
        <f>VLOOKUP(I75,Hoja2!$A$1:$V$139,5,FALSE)</f>
        <v>DIVISIÓN ADMINISTRATIVA DE EDUCACIÓN</v>
      </c>
      <c r="M75" s="138">
        <v>202500000003762</v>
      </c>
      <c r="N75" s="138" t="s">
        <v>2706</v>
      </c>
      <c r="O75" t="s">
        <v>738</v>
      </c>
      <c r="P75" t="s">
        <v>739</v>
      </c>
      <c r="Q75" t="s">
        <v>687</v>
      </c>
      <c r="R75" t="s">
        <v>688</v>
      </c>
      <c r="S75" s="138" t="s">
        <v>740</v>
      </c>
      <c r="T75" t="s">
        <v>741</v>
      </c>
      <c r="U75" t="s">
        <v>742</v>
      </c>
      <c r="V75" t="s">
        <v>743</v>
      </c>
      <c r="W75" t="s">
        <v>507</v>
      </c>
      <c r="X75" t="s">
        <v>508</v>
      </c>
      <c r="Y75" t="s">
        <v>764</v>
      </c>
      <c r="Z75" s="1">
        <v>0</v>
      </c>
      <c r="AA75" s="1">
        <v>712555355.53999996</v>
      </c>
      <c r="AB75" s="1">
        <v>0</v>
      </c>
      <c r="AC75" s="1">
        <v>0</v>
      </c>
      <c r="AD75" s="1">
        <v>0</v>
      </c>
      <c r="AE75" s="1">
        <v>712555355.53999996</v>
      </c>
      <c r="AF75" s="1">
        <v>332892721</v>
      </c>
      <c r="AG75" s="1">
        <v>332892721</v>
      </c>
      <c r="AH75" s="1">
        <v>332892721</v>
      </c>
      <c r="AI75" s="1">
        <v>332892721</v>
      </c>
      <c r="AJ75" s="1">
        <v>379662634.54000002</v>
      </c>
      <c r="AK75" s="1">
        <v>0</v>
      </c>
      <c r="AL75" s="1">
        <v>0</v>
      </c>
    </row>
    <row r="76" spans="1:38" s="1" customFormat="1" x14ac:dyDescent="0.2">
      <c r="A76" t="s">
        <v>35</v>
      </c>
      <c r="B76" t="s">
        <v>746</v>
      </c>
      <c r="C76" t="s">
        <v>433</v>
      </c>
      <c r="D76" t="s">
        <v>434</v>
      </c>
      <c r="E76" t="s">
        <v>681</v>
      </c>
      <c r="F76" t="s">
        <v>682</v>
      </c>
      <c r="G76" t="s">
        <v>736</v>
      </c>
      <c r="H76" t="s">
        <v>737</v>
      </c>
      <c r="I76">
        <v>220206300</v>
      </c>
      <c r="J76" t="str">
        <f>VLOOKUP(I76,Hoja2!$A$2:$Z$138,6,FALSE)</f>
        <v>EJE 3 DESARROLLO HUMANO SOSTENIBLE</v>
      </c>
      <c r="K76" t="str">
        <f>VLOOKUP(I76,Hoja2!$A$1:$Z$137,4,FALSE)</f>
        <v>SECRETARÍA DE INTEGRACIÓN E INCLUSIÓN SOCIAL</v>
      </c>
      <c r="L76" t="str">
        <f>VLOOKUP(I76,Hoja2!$A$1:$V$139,5,FALSE)</f>
        <v>DIVISIÓN ADMINISTRATIVA DE EDUCACIÓN</v>
      </c>
      <c r="M76" s="138" t="s">
        <v>2712</v>
      </c>
      <c r="N76" s="138" t="s">
        <v>2706</v>
      </c>
      <c r="O76" t="s">
        <v>747</v>
      </c>
      <c r="P76" t="s">
        <v>748</v>
      </c>
      <c r="Q76" t="s">
        <v>687</v>
      </c>
      <c r="R76" t="s">
        <v>688</v>
      </c>
      <c r="S76" s="138" t="s">
        <v>740</v>
      </c>
      <c r="T76" t="s">
        <v>741</v>
      </c>
      <c r="U76" t="s">
        <v>749</v>
      </c>
      <c r="V76" t="s">
        <v>750</v>
      </c>
      <c r="W76" t="s">
        <v>507</v>
      </c>
      <c r="X76" t="s">
        <v>508</v>
      </c>
      <c r="Y76" t="s">
        <v>693</v>
      </c>
      <c r="Z76" s="1">
        <v>100000000</v>
      </c>
      <c r="AA76" s="1">
        <v>0</v>
      </c>
      <c r="AB76" s="1">
        <v>0</v>
      </c>
      <c r="AC76" s="1">
        <v>0</v>
      </c>
      <c r="AD76" s="1">
        <v>0</v>
      </c>
      <c r="AE76" s="1">
        <v>100000000</v>
      </c>
      <c r="AF76" s="1">
        <v>75000000</v>
      </c>
      <c r="AG76" s="1">
        <v>0</v>
      </c>
      <c r="AH76" s="1">
        <v>0</v>
      </c>
      <c r="AI76" s="1">
        <v>0</v>
      </c>
      <c r="AJ76" s="1">
        <v>25000000</v>
      </c>
      <c r="AK76" s="1">
        <v>0</v>
      </c>
      <c r="AL76" s="1">
        <v>0</v>
      </c>
    </row>
    <row r="77" spans="1:38" s="1" customFormat="1" x14ac:dyDescent="0.2">
      <c r="A77" t="s">
        <v>35</v>
      </c>
      <c r="B77" t="s">
        <v>1048</v>
      </c>
      <c r="C77" t="s">
        <v>50</v>
      </c>
      <c r="D77" t="s">
        <v>51</v>
      </c>
      <c r="E77" t="s">
        <v>1049</v>
      </c>
      <c r="F77" t="s">
        <v>1050</v>
      </c>
      <c r="G77" t="s">
        <v>1051</v>
      </c>
      <c r="H77" t="s">
        <v>1052</v>
      </c>
      <c r="I77">
        <v>230106200</v>
      </c>
      <c r="J77" t="str">
        <f>VLOOKUP(I77,Hoja2!$A$2:$Z$138,6,FALSE)</f>
        <v>EJE 4 PROYECCIÓN DE CIUDAD Y TERRITORIO</v>
      </c>
      <c r="K77" t="str">
        <f>VLOOKUP(I77,Hoja2!$A$1:$Z$137,4,FALSE)</f>
        <v>SECRETARÍA DE PLANEACIÓN</v>
      </c>
      <c r="L77" t="str">
        <f>VLOOKUP(I77,Hoja2!$A$1:$V$139,5,FALSE)</f>
        <v>DIVISIÓN ADMINISTRATIVA DE SISTEMAS</v>
      </c>
      <c r="M77" s="138">
        <v>202500000002385</v>
      </c>
      <c r="N77" s="138" t="s">
        <v>2639</v>
      </c>
      <c r="O77" t="s">
        <v>1053</v>
      </c>
      <c r="P77" t="s">
        <v>1054</v>
      </c>
      <c r="Q77" t="s">
        <v>411</v>
      </c>
      <c r="R77" t="s">
        <v>412</v>
      </c>
      <c r="S77" s="138" t="s">
        <v>1055</v>
      </c>
      <c r="T77" t="s">
        <v>1056</v>
      </c>
      <c r="U77" t="s">
        <v>1057</v>
      </c>
      <c r="V77" t="s">
        <v>1058</v>
      </c>
      <c r="W77" t="s">
        <v>261</v>
      </c>
      <c r="X77" t="s">
        <v>262</v>
      </c>
      <c r="Y77" t="s">
        <v>1059</v>
      </c>
      <c r="Z77" s="1">
        <v>35000000</v>
      </c>
      <c r="AA77" s="1">
        <v>0</v>
      </c>
      <c r="AB77" s="1">
        <v>0</v>
      </c>
      <c r="AC77" s="1">
        <v>0</v>
      </c>
      <c r="AD77" s="1">
        <v>0</v>
      </c>
      <c r="AE77" s="1">
        <v>35000000</v>
      </c>
      <c r="AF77" s="1">
        <v>17883333</v>
      </c>
      <c r="AG77" s="1">
        <v>17883333</v>
      </c>
      <c r="AH77" s="1">
        <v>14183333</v>
      </c>
      <c r="AI77" s="1">
        <v>14183333</v>
      </c>
      <c r="AJ77" s="1">
        <v>17116667</v>
      </c>
      <c r="AK77" s="1">
        <v>3700000</v>
      </c>
      <c r="AL77" s="1">
        <v>0</v>
      </c>
    </row>
    <row r="78" spans="1:38" s="1" customFormat="1" x14ac:dyDescent="0.2">
      <c r="A78" t="s">
        <v>35</v>
      </c>
      <c r="B78" t="s">
        <v>1077</v>
      </c>
      <c r="C78" t="s">
        <v>430</v>
      </c>
      <c r="D78" t="s">
        <v>431</v>
      </c>
      <c r="E78" t="s">
        <v>1049</v>
      </c>
      <c r="F78" t="s">
        <v>1050</v>
      </c>
      <c r="G78" t="s">
        <v>1051</v>
      </c>
      <c r="H78" t="s">
        <v>1052</v>
      </c>
      <c r="I78">
        <v>230106200</v>
      </c>
      <c r="J78" t="str">
        <f>VLOOKUP(I78,Hoja2!$A$2:$Z$138,6,FALSE)</f>
        <v>EJE 4 PROYECCIÓN DE CIUDAD Y TERRITORIO</v>
      </c>
      <c r="K78" t="str">
        <f>VLOOKUP(I78,Hoja2!$A$1:$Z$137,4,FALSE)</f>
        <v>SECRETARÍA DE PLANEACIÓN</v>
      </c>
      <c r="L78" t="str">
        <f>VLOOKUP(I78,Hoja2!$A$1:$V$139,5,FALSE)</f>
        <v>DIVISIÓN ADMINISTRATIVA DE SISTEMAS</v>
      </c>
      <c r="M78" s="138">
        <v>202500000002385</v>
      </c>
      <c r="N78" s="138" t="s">
        <v>2639</v>
      </c>
      <c r="O78" t="s">
        <v>1053</v>
      </c>
      <c r="P78" t="s">
        <v>1054</v>
      </c>
      <c r="Q78" t="s">
        <v>411</v>
      </c>
      <c r="R78" t="s">
        <v>412</v>
      </c>
      <c r="S78" s="138" t="s">
        <v>1055</v>
      </c>
      <c r="T78" t="s">
        <v>1056</v>
      </c>
      <c r="U78" t="s">
        <v>1057</v>
      </c>
      <c r="V78" t="s">
        <v>1058</v>
      </c>
      <c r="W78" t="s">
        <v>261</v>
      </c>
      <c r="X78" t="s">
        <v>262</v>
      </c>
      <c r="Y78" t="s">
        <v>1059</v>
      </c>
      <c r="Z78" s="1">
        <v>0</v>
      </c>
      <c r="AA78" s="1">
        <v>0</v>
      </c>
      <c r="AB78" s="1">
        <v>0</v>
      </c>
      <c r="AC78" s="1">
        <v>10218333.1</v>
      </c>
      <c r="AD78" s="1">
        <v>0</v>
      </c>
      <c r="AE78" s="1">
        <v>10218333.1</v>
      </c>
      <c r="AF78" s="1">
        <v>0</v>
      </c>
      <c r="AG78" s="1">
        <v>0</v>
      </c>
      <c r="AH78" s="1">
        <v>0</v>
      </c>
      <c r="AI78" s="1">
        <v>0</v>
      </c>
      <c r="AJ78" s="1">
        <v>10218333.1</v>
      </c>
      <c r="AK78" s="1">
        <v>0</v>
      </c>
      <c r="AL78" s="1">
        <v>0</v>
      </c>
    </row>
    <row r="79" spans="1:38" s="1" customFormat="1" x14ac:dyDescent="0.2">
      <c r="A79" t="s">
        <v>35</v>
      </c>
      <c r="B79" t="s">
        <v>1060</v>
      </c>
      <c r="C79" t="s">
        <v>50</v>
      </c>
      <c r="D79" t="s">
        <v>51</v>
      </c>
      <c r="E79" t="s">
        <v>1049</v>
      </c>
      <c r="F79" t="s">
        <v>1050</v>
      </c>
      <c r="G79" t="s">
        <v>1051</v>
      </c>
      <c r="H79" t="s">
        <v>1052</v>
      </c>
      <c r="I79">
        <v>230107500</v>
      </c>
      <c r="J79" t="str">
        <f>VLOOKUP(I79,Hoja2!$A$2:$Z$138,6,FALSE)</f>
        <v>EJE 4 PROYECCIÓN DE CIUDAD Y TERRITORIO</v>
      </c>
      <c r="K79" t="str">
        <f>VLOOKUP(I79,Hoja2!$A$1:$Z$137,4,FALSE)</f>
        <v>SECRETARÍA DE PLANEACIÓN</v>
      </c>
      <c r="L79" t="str">
        <f>VLOOKUP(I79,Hoja2!$A$1:$V$139,5,FALSE)</f>
        <v>DIVISIÓN ADMINISTRATIVA DE SISTEMAS</v>
      </c>
      <c r="M79" s="138" t="s">
        <v>2647</v>
      </c>
      <c r="N79" s="138" t="s">
        <v>2639</v>
      </c>
      <c r="O79" t="s">
        <v>1061</v>
      </c>
      <c r="P79" t="s">
        <v>1062</v>
      </c>
      <c r="Q79" t="s">
        <v>411</v>
      </c>
      <c r="R79" t="s">
        <v>412</v>
      </c>
      <c r="S79" s="138" t="s">
        <v>1055</v>
      </c>
      <c r="T79" t="s">
        <v>1056</v>
      </c>
      <c r="U79" t="s">
        <v>1063</v>
      </c>
      <c r="V79" t="s">
        <v>1037</v>
      </c>
      <c r="W79" t="s">
        <v>261</v>
      </c>
      <c r="X79" t="s">
        <v>262</v>
      </c>
      <c r="Y79" t="s">
        <v>1059</v>
      </c>
      <c r="Z79" s="1">
        <v>86750000</v>
      </c>
      <c r="AA79" s="1">
        <v>0</v>
      </c>
      <c r="AB79" s="1">
        <v>0</v>
      </c>
      <c r="AC79" s="1">
        <v>0</v>
      </c>
      <c r="AD79" s="1">
        <v>0</v>
      </c>
      <c r="AE79" s="1">
        <v>86750000</v>
      </c>
      <c r="AF79" s="1">
        <v>44316667</v>
      </c>
      <c r="AG79" s="1">
        <v>44316667</v>
      </c>
      <c r="AH79" s="1">
        <v>35416667</v>
      </c>
      <c r="AI79" s="1">
        <v>35416667</v>
      </c>
      <c r="AJ79" s="1">
        <v>42433333</v>
      </c>
      <c r="AK79" s="1">
        <v>8900000</v>
      </c>
      <c r="AL79" s="1">
        <v>0</v>
      </c>
    </row>
    <row r="80" spans="1:38" s="1" customFormat="1" x14ac:dyDescent="0.2">
      <c r="A80" t="s">
        <v>35</v>
      </c>
      <c r="B80" t="s">
        <v>1060</v>
      </c>
      <c r="C80" t="s">
        <v>430</v>
      </c>
      <c r="D80" t="s">
        <v>431</v>
      </c>
      <c r="E80" t="s">
        <v>1049</v>
      </c>
      <c r="F80" t="s">
        <v>1050</v>
      </c>
      <c r="G80" t="s">
        <v>1051</v>
      </c>
      <c r="H80" t="s">
        <v>1052</v>
      </c>
      <c r="I80">
        <v>230107500</v>
      </c>
      <c r="J80" t="str">
        <f>VLOOKUP(I80,Hoja2!$A$2:$Z$138,6,FALSE)</f>
        <v>EJE 4 PROYECCIÓN DE CIUDAD Y TERRITORIO</v>
      </c>
      <c r="K80" t="str">
        <f>VLOOKUP(I80,Hoja2!$A$1:$Z$137,4,FALSE)</f>
        <v>SECRETARÍA DE PLANEACIÓN</v>
      </c>
      <c r="L80" t="str">
        <f>VLOOKUP(I80,Hoja2!$A$1:$V$139,5,FALSE)</f>
        <v>DIVISIÓN ADMINISTRATIVA DE SISTEMAS</v>
      </c>
      <c r="M80" s="138" t="s">
        <v>2647</v>
      </c>
      <c r="N80" s="138" t="s">
        <v>2639</v>
      </c>
      <c r="O80" t="s">
        <v>1061</v>
      </c>
      <c r="P80" t="s">
        <v>1062</v>
      </c>
      <c r="Q80" t="s">
        <v>411</v>
      </c>
      <c r="R80" t="s">
        <v>412</v>
      </c>
      <c r="S80" s="138" t="s">
        <v>1055</v>
      </c>
      <c r="T80" t="s">
        <v>1056</v>
      </c>
      <c r="U80" t="s">
        <v>1063</v>
      </c>
      <c r="V80" t="s">
        <v>1037</v>
      </c>
      <c r="W80" t="s">
        <v>261</v>
      </c>
      <c r="X80" t="s">
        <v>262</v>
      </c>
      <c r="Y80" t="s">
        <v>1059</v>
      </c>
      <c r="Z80" s="1">
        <v>0</v>
      </c>
      <c r="AA80" s="1">
        <v>0</v>
      </c>
      <c r="AB80" s="1">
        <v>0</v>
      </c>
      <c r="AC80" s="1">
        <v>41000000</v>
      </c>
      <c r="AD80" s="1">
        <v>0</v>
      </c>
      <c r="AE80" s="1">
        <v>41000000</v>
      </c>
      <c r="AF80" s="1">
        <v>12300000</v>
      </c>
      <c r="AG80" s="1">
        <v>12300000</v>
      </c>
      <c r="AH80" s="1">
        <v>8200000</v>
      </c>
      <c r="AI80" s="1">
        <v>8200000</v>
      </c>
      <c r="AJ80" s="1">
        <v>28700000</v>
      </c>
      <c r="AK80" s="1">
        <v>4100000</v>
      </c>
      <c r="AL80" s="1">
        <v>0</v>
      </c>
    </row>
    <row r="81" spans="1:38" s="1" customFormat="1" x14ac:dyDescent="0.2">
      <c r="A81" t="s">
        <v>35</v>
      </c>
      <c r="B81" t="s">
        <v>1078</v>
      </c>
      <c r="C81" t="s">
        <v>430</v>
      </c>
      <c r="D81" t="s">
        <v>431</v>
      </c>
      <c r="E81" t="s">
        <v>1049</v>
      </c>
      <c r="F81" t="s">
        <v>1050</v>
      </c>
      <c r="G81" t="s">
        <v>1051</v>
      </c>
      <c r="H81" t="s">
        <v>1052</v>
      </c>
      <c r="I81">
        <v>230107500</v>
      </c>
      <c r="J81" t="str">
        <f>VLOOKUP(I81,Hoja2!$A$2:$Z$138,6,FALSE)</f>
        <v>EJE 4 PROYECCIÓN DE CIUDAD Y TERRITORIO</v>
      </c>
      <c r="K81" t="str">
        <f>VLOOKUP(I81,Hoja2!$A$1:$Z$137,4,FALSE)</f>
        <v>SECRETARÍA DE PLANEACIÓN</v>
      </c>
      <c r="L81" t="str">
        <f>VLOOKUP(I81,Hoja2!$A$1:$V$139,5,FALSE)</f>
        <v>DIVISIÓN ADMINISTRATIVA DE SISTEMAS</v>
      </c>
      <c r="M81" s="138" t="s">
        <v>2647</v>
      </c>
      <c r="N81" s="138" t="s">
        <v>2639</v>
      </c>
      <c r="O81" t="s">
        <v>1061</v>
      </c>
      <c r="P81" t="s">
        <v>1062</v>
      </c>
      <c r="Q81" t="s">
        <v>411</v>
      </c>
      <c r="R81" t="s">
        <v>412</v>
      </c>
      <c r="S81" s="138" t="s">
        <v>1055</v>
      </c>
      <c r="T81" t="s">
        <v>1056</v>
      </c>
      <c r="U81" t="s">
        <v>1063</v>
      </c>
      <c r="V81" t="s">
        <v>1037</v>
      </c>
      <c r="W81" t="s">
        <v>261</v>
      </c>
      <c r="X81" t="s">
        <v>262</v>
      </c>
      <c r="Y81" t="s">
        <v>1059</v>
      </c>
      <c r="Z81" s="1">
        <v>0</v>
      </c>
      <c r="AA81" s="1">
        <v>0</v>
      </c>
      <c r="AB81" s="1">
        <v>0</v>
      </c>
      <c r="AC81" s="1">
        <v>23646666.899999999</v>
      </c>
      <c r="AD81" s="1">
        <v>0</v>
      </c>
      <c r="AE81" s="1">
        <v>23646666.899999999</v>
      </c>
      <c r="AF81" s="1">
        <v>0</v>
      </c>
      <c r="AG81" s="1">
        <v>0</v>
      </c>
      <c r="AH81" s="1">
        <v>0</v>
      </c>
      <c r="AI81" s="1">
        <v>0</v>
      </c>
      <c r="AJ81" s="1">
        <v>23646666.899999999</v>
      </c>
      <c r="AK81" s="1">
        <v>0</v>
      </c>
      <c r="AL81" s="1">
        <v>0</v>
      </c>
    </row>
    <row r="82" spans="1:38" s="1" customFormat="1" x14ac:dyDescent="0.2">
      <c r="A82" t="s">
        <v>35</v>
      </c>
      <c r="B82" t="s">
        <v>1064</v>
      </c>
      <c r="C82" t="s">
        <v>50</v>
      </c>
      <c r="D82" t="s">
        <v>51</v>
      </c>
      <c r="E82" t="s">
        <v>1049</v>
      </c>
      <c r="F82" t="s">
        <v>1050</v>
      </c>
      <c r="G82" t="s">
        <v>1051</v>
      </c>
      <c r="H82" t="s">
        <v>1052</v>
      </c>
      <c r="I82">
        <v>230107900</v>
      </c>
      <c r="J82" t="str">
        <f>VLOOKUP(I82,Hoja2!$A$2:$Z$138,6,FALSE)</f>
        <v>EJE 4 PROYECCIÓN DE CIUDAD Y TERRITORIO</v>
      </c>
      <c r="K82" t="str">
        <f>VLOOKUP(I82,Hoja2!$A$1:$Z$137,4,FALSE)</f>
        <v>SECRETARÍA DE PLANEACIÓN</v>
      </c>
      <c r="L82" t="str">
        <f>VLOOKUP(I82,Hoja2!$A$1:$V$139,5,FALSE)</f>
        <v>DIVISIÓN ADMINISTRATIVA DE SISTEMAS</v>
      </c>
      <c r="M82" s="138" t="s">
        <v>2651</v>
      </c>
      <c r="N82" s="138" t="s">
        <v>2639</v>
      </c>
      <c r="O82" t="s">
        <v>1065</v>
      </c>
      <c r="P82" t="s">
        <v>1066</v>
      </c>
      <c r="Q82" t="s">
        <v>411</v>
      </c>
      <c r="R82" t="s">
        <v>412</v>
      </c>
      <c r="S82" s="138" t="s">
        <v>1055</v>
      </c>
      <c r="T82" t="s">
        <v>1056</v>
      </c>
      <c r="U82" t="s">
        <v>1067</v>
      </c>
      <c r="V82" t="s">
        <v>1068</v>
      </c>
      <c r="W82" t="s">
        <v>261</v>
      </c>
      <c r="X82" t="s">
        <v>262</v>
      </c>
      <c r="Y82" t="s">
        <v>1059</v>
      </c>
      <c r="Z82" s="1">
        <v>62300000</v>
      </c>
      <c r="AA82" s="1">
        <v>0</v>
      </c>
      <c r="AB82" s="1">
        <v>0</v>
      </c>
      <c r="AC82" s="1">
        <v>0</v>
      </c>
      <c r="AD82" s="1">
        <v>0</v>
      </c>
      <c r="AE82" s="1">
        <v>62300000</v>
      </c>
      <c r="AF82" s="1">
        <v>48740400</v>
      </c>
      <c r="AG82" s="1">
        <v>48740400</v>
      </c>
      <c r="AH82" s="1">
        <v>23166400</v>
      </c>
      <c r="AI82" s="1">
        <v>23166400</v>
      </c>
      <c r="AJ82" s="1">
        <v>13559600</v>
      </c>
      <c r="AK82" s="1">
        <v>25574000</v>
      </c>
      <c r="AL82" s="1">
        <v>0</v>
      </c>
    </row>
    <row r="83" spans="1:38" s="1" customFormat="1" x14ac:dyDescent="0.2">
      <c r="A83" t="s">
        <v>35</v>
      </c>
      <c r="B83" t="s">
        <v>1079</v>
      </c>
      <c r="C83" t="s">
        <v>430</v>
      </c>
      <c r="D83" t="s">
        <v>431</v>
      </c>
      <c r="E83" t="s">
        <v>1049</v>
      </c>
      <c r="F83" t="s">
        <v>1050</v>
      </c>
      <c r="G83" t="s">
        <v>1051</v>
      </c>
      <c r="H83" t="s">
        <v>1052</v>
      </c>
      <c r="I83">
        <v>230107900</v>
      </c>
      <c r="J83" t="str">
        <f>VLOOKUP(I83,Hoja2!$A$2:$Z$138,6,FALSE)</f>
        <v>EJE 4 PROYECCIÓN DE CIUDAD Y TERRITORIO</v>
      </c>
      <c r="K83" t="str">
        <f>VLOOKUP(I83,Hoja2!$A$1:$Z$137,4,FALSE)</f>
        <v>SECRETARÍA DE PLANEACIÓN</v>
      </c>
      <c r="L83" t="str">
        <f>VLOOKUP(I83,Hoja2!$A$1:$V$139,5,FALSE)</f>
        <v>DIVISIÓN ADMINISTRATIVA DE SISTEMAS</v>
      </c>
      <c r="M83" s="138" t="s">
        <v>2651</v>
      </c>
      <c r="N83" s="138" t="s">
        <v>2639</v>
      </c>
      <c r="O83" t="s">
        <v>1065</v>
      </c>
      <c r="P83" t="s">
        <v>1066</v>
      </c>
      <c r="Q83" t="s">
        <v>411</v>
      </c>
      <c r="R83" t="s">
        <v>412</v>
      </c>
      <c r="S83" s="138" t="s">
        <v>1055</v>
      </c>
      <c r="T83" t="s">
        <v>1056</v>
      </c>
      <c r="U83" t="s">
        <v>1067</v>
      </c>
      <c r="V83" t="s">
        <v>1068</v>
      </c>
      <c r="W83" t="s">
        <v>261</v>
      </c>
      <c r="X83" t="s">
        <v>262</v>
      </c>
      <c r="Y83" t="s">
        <v>1059</v>
      </c>
      <c r="Z83" s="1">
        <v>0</v>
      </c>
      <c r="AA83" s="1">
        <v>0</v>
      </c>
      <c r="AB83" s="1">
        <v>0</v>
      </c>
      <c r="AC83" s="1">
        <v>5772280</v>
      </c>
      <c r="AD83" s="1">
        <v>0</v>
      </c>
      <c r="AE83" s="1">
        <v>5772280</v>
      </c>
      <c r="AF83" s="1">
        <v>0</v>
      </c>
      <c r="AG83" s="1">
        <v>0</v>
      </c>
      <c r="AH83" s="1">
        <v>0</v>
      </c>
      <c r="AI83" s="1">
        <v>0</v>
      </c>
      <c r="AJ83" s="1">
        <v>5772280</v>
      </c>
      <c r="AK83" s="1">
        <v>0</v>
      </c>
      <c r="AL83" s="1">
        <v>0</v>
      </c>
    </row>
    <row r="84" spans="1:38" s="1" customFormat="1" x14ac:dyDescent="0.2">
      <c r="A84" t="s">
        <v>35</v>
      </c>
      <c r="B84" t="s">
        <v>994</v>
      </c>
      <c r="C84" t="s">
        <v>50</v>
      </c>
      <c r="D84" t="s">
        <v>51</v>
      </c>
      <c r="E84" t="s">
        <v>440</v>
      </c>
      <c r="F84" t="s">
        <v>441</v>
      </c>
      <c r="G84" t="s">
        <v>995</v>
      </c>
      <c r="H84" t="s">
        <v>996</v>
      </c>
      <c r="I84">
        <v>240211200</v>
      </c>
      <c r="J84" t="str">
        <f>VLOOKUP(I84,Hoja2!$A$2:$Z$138,6,FALSE)</f>
        <v>EJE 1 CONDICIONES HABILITANTES DE CIUDAD</v>
      </c>
      <c r="K84" t="str">
        <f>VLOOKUP(I84,Hoja2!$A$1:$Z$137,4,FALSE)</f>
        <v>SECRETARÍA DE PLANEACIÓN</v>
      </c>
      <c r="L84" t="str">
        <f>VLOOKUP(I84,Hoja2!$A$1:$V$139,5,FALSE)</f>
        <v>DIVISIÓN ADMINISTRATIVA DE OBRAS</v>
      </c>
      <c r="M84" s="138">
        <v>202500000005858</v>
      </c>
      <c r="N84" s="138" t="s">
        <v>2870</v>
      </c>
      <c r="O84" t="s">
        <v>997</v>
      </c>
      <c r="P84" t="s">
        <v>998</v>
      </c>
      <c r="Q84" t="s">
        <v>446</v>
      </c>
      <c r="R84" t="s">
        <v>447</v>
      </c>
      <c r="S84" s="138" t="s">
        <v>999</v>
      </c>
      <c r="T84" t="s">
        <v>1000</v>
      </c>
      <c r="U84" t="s">
        <v>1001</v>
      </c>
      <c r="V84" t="s">
        <v>1002</v>
      </c>
      <c r="W84" t="s">
        <v>261</v>
      </c>
      <c r="X84" t="s">
        <v>262</v>
      </c>
      <c r="Y84" t="s">
        <v>1003</v>
      </c>
      <c r="Z84" s="1">
        <v>60000000</v>
      </c>
      <c r="AA84" s="1">
        <v>0</v>
      </c>
      <c r="AB84" s="1">
        <v>0</v>
      </c>
      <c r="AC84" s="1">
        <v>0</v>
      </c>
      <c r="AD84" s="1">
        <v>0</v>
      </c>
      <c r="AE84" s="1">
        <v>60000000</v>
      </c>
      <c r="AF84" s="1">
        <v>19333333</v>
      </c>
      <c r="AG84" s="1">
        <v>19333333</v>
      </c>
      <c r="AH84" s="1">
        <v>14333333</v>
      </c>
      <c r="AI84" s="1">
        <v>14333333</v>
      </c>
      <c r="AJ84" s="1">
        <v>40666667</v>
      </c>
      <c r="AK84" s="1">
        <v>5000000</v>
      </c>
      <c r="AL84" s="1">
        <v>0</v>
      </c>
    </row>
    <row r="85" spans="1:38" s="1" customFormat="1" x14ac:dyDescent="0.2">
      <c r="A85" t="s">
        <v>35</v>
      </c>
      <c r="B85" t="s">
        <v>1004</v>
      </c>
      <c r="C85" t="s">
        <v>430</v>
      </c>
      <c r="D85" t="s">
        <v>431</v>
      </c>
      <c r="E85" t="s">
        <v>440</v>
      </c>
      <c r="F85" t="s">
        <v>441</v>
      </c>
      <c r="G85" t="s">
        <v>995</v>
      </c>
      <c r="H85" t="s">
        <v>996</v>
      </c>
      <c r="I85">
        <v>240211200</v>
      </c>
      <c r="J85" t="str">
        <f>VLOOKUP(I85,Hoja2!$A$2:$Z$138,6,FALSE)</f>
        <v>EJE 1 CONDICIONES HABILITANTES DE CIUDAD</v>
      </c>
      <c r="K85" t="str">
        <f>VLOOKUP(I85,Hoja2!$A$1:$Z$137,4,FALSE)</f>
        <v>SECRETARÍA DE PLANEACIÓN</v>
      </c>
      <c r="L85" t="str">
        <f>VLOOKUP(I85,Hoja2!$A$1:$V$139,5,FALSE)</f>
        <v>DIVISIÓN ADMINISTRATIVA DE OBRAS</v>
      </c>
      <c r="M85" s="138">
        <v>202500000005858</v>
      </c>
      <c r="N85" s="138" t="s">
        <v>2870</v>
      </c>
      <c r="O85" t="s">
        <v>997</v>
      </c>
      <c r="P85" t="s">
        <v>998</v>
      </c>
      <c r="Q85" t="s">
        <v>446</v>
      </c>
      <c r="R85" t="s">
        <v>447</v>
      </c>
      <c r="S85" s="138" t="s">
        <v>999</v>
      </c>
      <c r="T85" t="s">
        <v>1000</v>
      </c>
      <c r="U85" t="s">
        <v>1001</v>
      </c>
      <c r="V85" t="s">
        <v>1002</v>
      </c>
      <c r="W85" t="s">
        <v>261</v>
      </c>
      <c r="X85" t="s">
        <v>262</v>
      </c>
      <c r="Y85" t="s">
        <v>1003</v>
      </c>
      <c r="Z85" s="1">
        <v>621300000</v>
      </c>
      <c r="AA85" s="1">
        <v>0</v>
      </c>
      <c r="AB85" s="1">
        <v>0</v>
      </c>
      <c r="AC85" s="1">
        <v>0</v>
      </c>
      <c r="AD85" s="1">
        <v>421300000</v>
      </c>
      <c r="AE85" s="1">
        <v>200000000</v>
      </c>
      <c r="AF85" s="1">
        <v>11872000</v>
      </c>
      <c r="AG85" s="1">
        <v>11872000</v>
      </c>
      <c r="AH85" s="1">
        <v>8904000</v>
      </c>
      <c r="AI85" s="1">
        <v>8904000</v>
      </c>
      <c r="AJ85" s="1">
        <v>188128000</v>
      </c>
      <c r="AK85" s="1">
        <v>2968000</v>
      </c>
      <c r="AL85" s="1">
        <v>0</v>
      </c>
    </row>
    <row r="86" spans="1:38" s="1" customFormat="1" x14ac:dyDescent="0.2">
      <c r="A86" t="s">
        <v>35</v>
      </c>
      <c r="B86" t="s">
        <v>1025</v>
      </c>
      <c r="C86" t="s">
        <v>619</v>
      </c>
      <c r="D86" t="s">
        <v>620</v>
      </c>
      <c r="E86" t="s">
        <v>440</v>
      </c>
      <c r="F86" t="s">
        <v>441</v>
      </c>
      <c r="G86" t="s">
        <v>995</v>
      </c>
      <c r="H86" t="s">
        <v>996</v>
      </c>
      <c r="I86">
        <v>240211200</v>
      </c>
      <c r="J86" t="str">
        <f>VLOOKUP(I86,Hoja2!$A$2:$Z$138,6,FALSE)</f>
        <v>EJE 1 CONDICIONES HABILITANTES DE CIUDAD</v>
      </c>
      <c r="K86" t="str">
        <f>VLOOKUP(I86,Hoja2!$A$1:$Z$137,4,FALSE)</f>
        <v>SECRETARÍA DE PLANEACIÓN</v>
      </c>
      <c r="L86" t="str">
        <f>VLOOKUP(I86,Hoja2!$A$1:$V$139,5,FALSE)</f>
        <v>DIVISIÓN ADMINISTRATIVA DE OBRAS</v>
      </c>
      <c r="M86" s="138">
        <v>202500000005858</v>
      </c>
      <c r="N86" s="138" t="s">
        <v>2870</v>
      </c>
      <c r="O86" t="s">
        <v>997</v>
      </c>
      <c r="P86" t="s">
        <v>998</v>
      </c>
      <c r="Q86" t="s">
        <v>305</v>
      </c>
      <c r="R86" t="s">
        <v>306</v>
      </c>
      <c r="S86" s="138" t="s">
        <v>999</v>
      </c>
      <c r="T86" t="s">
        <v>1000</v>
      </c>
      <c r="U86" t="s">
        <v>1001</v>
      </c>
      <c r="V86" t="s">
        <v>1002</v>
      </c>
      <c r="W86" t="s">
        <v>261</v>
      </c>
      <c r="X86" t="s">
        <v>262</v>
      </c>
      <c r="Y86" t="s">
        <v>990</v>
      </c>
      <c r="Z86" s="1">
        <v>0</v>
      </c>
      <c r="AA86" s="1">
        <v>50000000</v>
      </c>
      <c r="AB86" s="1">
        <v>0</v>
      </c>
      <c r="AC86" s="1">
        <v>0</v>
      </c>
      <c r="AD86" s="1">
        <v>0</v>
      </c>
      <c r="AE86" s="1">
        <v>50000000</v>
      </c>
      <c r="AF86" s="1">
        <v>0</v>
      </c>
      <c r="AG86" s="1">
        <v>0</v>
      </c>
      <c r="AH86" s="1">
        <v>0</v>
      </c>
      <c r="AI86" s="1">
        <v>0</v>
      </c>
      <c r="AJ86" s="1">
        <v>50000000</v>
      </c>
      <c r="AK86" s="1">
        <v>0</v>
      </c>
      <c r="AL86" s="1">
        <v>0</v>
      </c>
    </row>
    <row r="87" spans="1:38" s="1" customFormat="1" x14ac:dyDescent="0.2">
      <c r="A87" t="s">
        <v>35</v>
      </c>
      <c r="B87" t="s">
        <v>1005</v>
      </c>
      <c r="C87" t="s">
        <v>50</v>
      </c>
      <c r="D87" t="s">
        <v>51</v>
      </c>
      <c r="E87" t="s">
        <v>440</v>
      </c>
      <c r="F87" t="s">
        <v>441</v>
      </c>
      <c r="G87" t="s">
        <v>995</v>
      </c>
      <c r="H87" t="s">
        <v>996</v>
      </c>
      <c r="I87">
        <v>240211500</v>
      </c>
      <c r="J87" t="str">
        <f>VLOOKUP(I87,Hoja2!$A$2:$Z$138,6,FALSE)</f>
        <v>EJE 1 CONDICIONES HABILITANTES DE CIUDAD</v>
      </c>
      <c r="K87" t="str">
        <f>VLOOKUP(I87,Hoja2!$A$1:$Z$137,4,FALSE)</f>
        <v>SECRETARÍA DE PLANEACIÓN</v>
      </c>
      <c r="L87" t="str">
        <f>VLOOKUP(I87,Hoja2!$A$1:$V$139,5,FALSE)</f>
        <v>DIVISIÓN ADMINISTRATIVA DE OBRAS</v>
      </c>
      <c r="M87" s="138">
        <v>202500000005862</v>
      </c>
      <c r="N87" s="138" t="s">
        <v>2886</v>
      </c>
      <c r="O87" t="s">
        <v>1006</v>
      </c>
      <c r="P87" t="s">
        <v>1007</v>
      </c>
      <c r="Q87" t="s">
        <v>446</v>
      </c>
      <c r="R87" t="s">
        <v>447</v>
      </c>
      <c r="S87" s="138" t="s">
        <v>1008</v>
      </c>
      <c r="T87" t="s">
        <v>1009</v>
      </c>
      <c r="U87" t="s">
        <v>1010</v>
      </c>
      <c r="V87" t="s">
        <v>1011</v>
      </c>
      <c r="W87" t="s">
        <v>261</v>
      </c>
      <c r="X87" t="s">
        <v>262</v>
      </c>
      <c r="Y87" t="s">
        <v>1003</v>
      </c>
      <c r="Z87" s="1">
        <v>60000000</v>
      </c>
      <c r="AA87" s="1">
        <v>0</v>
      </c>
      <c r="AB87" s="1">
        <v>0</v>
      </c>
      <c r="AC87" s="1">
        <v>0</v>
      </c>
      <c r="AD87" s="1">
        <v>0</v>
      </c>
      <c r="AE87" s="1">
        <v>60000000</v>
      </c>
      <c r="AF87" s="1">
        <v>59909148</v>
      </c>
      <c r="AG87" s="1">
        <v>59909148</v>
      </c>
      <c r="AH87" s="1">
        <v>59909148</v>
      </c>
      <c r="AI87" s="1">
        <v>59909148</v>
      </c>
      <c r="AJ87" s="1">
        <v>90852</v>
      </c>
      <c r="AK87" s="1">
        <v>0</v>
      </c>
      <c r="AL87" s="1">
        <v>0</v>
      </c>
    </row>
    <row r="88" spans="1:38" s="1" customFormat="1" x14ac:dyDescent="0.2">
      <c r="A88" t="s">
        <v>35</v>
      </c>
      <c r="B88" t="s">
        <v>1012</v>
      </c>
      <c r="C88" t="s">
        <v>438</v>
      </c>
      <c r="D88" t="s">
        <v>439</v>
      </c>
      <c r="E88" t="s">
        <v>440</v>
      </c>
      <c r="F88" t="s">
        <v>441</v>
      </c>
      <c r="G88" t="s">
        <v>995</v>
      </c>
      <c r="H88" t="s">
        <v>996</v>
      </c>
      <c r="I88">
        <v>240211500</v>
      </c>
      <c r="J88" t="str">
        <f>VLOOKUP(I88,Hoja2!$A$2:$Z$138,6,FALSE)</f>
        <v>EJE 1 CONDICIONES HABILITANTES DE CIUDAD</v>
      </c>
      <c r="K88" t="str">
        <f>VLOOKUP(I88,Hoja2!$A$1:$Z$137,4,FALSE)</f>
        <v>SECRETARÍA DE PLANEACIÓN</v>
      </c>
      <c r="L88" t="str">
        <f>VLOOKUP(I88,Hoja2!$A$1:$V$139,5,FALSE)</f>
        <v>DIVISIÓN ADMINISTRATIVA DE OBRAS</v>
      </c>
      <c r="M88" s="138">
        <v>202500000005862</v>
      </c>
      <c r="N88" s="138" t="s">
        <v>2886</v>
      </c>
      <c r="O88" t="s">
        <v>1006</v>
      </c>
      <c r="P88" t="s">
        <v>1007</v>
      </c>
      <c r="Q88" t="s">
        <v>446</v>
      </c>
      <c r="R88" t="s">
        <v>447</v>
      </c>
      <c r="S88" s="138" t="s">
        <v>1008</v>
      </c>
      <c r="T88" t="s">
        <v>1009</v>
      </c>
      <c r="U88" t="s">
        <v>1010</v>
      </c>
      <c r="V88" t="s">
        <v>1011</v>
      </c>
      <c r="W88" t="s">
        <v>261</v>
      </c>
      <c r="X88" t="s">
        <v>262</v>
      </c>
      <c r="Y88" t="s">
        <v>1003</v>
      </c>
      <c r="Z88" s="1">
        <v>500000000</v>
      </c>
      <c r="AA88" s="1">
        <v>0</v>
      </c>
      <c r="AB88" s="1">
        <v>0</v>
      </c>
      <c r="AC88" s="1">
        <v>450000000</v>
      </c>
      <c r="AD88" s="1">
        <v>0</v>
      </c>
      <c r="AE88" s="1">
        <v>950000000</v>
      </c>
      <c r="AF88" s="1">
        <v>650000000</v>
      </c>
      <c r="AG88" s="1">
        <v>650000000</v>
      </c>
      <c r="AH88" s="1">
        <v>650000000</v>
      </c>
      <c r="AI88" s="1">
        <v>604898706</v>
      </c>
      <c r="AJ88" s="1">
        <v>300000000</v>
      </c>
      <c r="AK88" s="1">
        <v>0</v>
      </c>
      <c r="AL88" s="1">
        <v>45101294</v>
      </c>
    </row>
    <row r="89" spans="1:38" s="1" customFormat="1" x14ac:dyDescent="0.2">
      <c r="A89" t="s">
        <v>35</v>
      </c>
      <c r="B89" t="s">
        <v>1013</v>
      </c>
      <c r="C89" t="s">
        <v>430</v>
      </c>
      <c r="D89" t="s">
        <v>431</v>
      </c>
      <c r="E89" t="s">
        <v>440</v>
      </c>
      <c r="F89" t="s">
        <v>441</v>
      </c>
      <c r="G89" t="s">
        <v>995</v>
      </c>
      <c r="H89" t="s">
        <v>996</v>
      </c>
      <c r="I89">
        <v>240211500</v>
      </c>
      <c r="J89" t="str">
        <f>VLOOKUP(I89,Hoja2!$A$2:$Z$138,6,FALSE)</f>
        <v>EJE 1 CONDICIONES HABILITANTES DE CIUDAD</v>
      </c>
      <c r="K89" t="str">
        <f>VLOOKUP(I89,Hoja2!$A$1:$Z$137,4,FALSE)</f>
        <v>SECRETARÍA DE PLANEACIÓN</v>
      </c>
      <c r="L89" t="str">
        <f>VLOOKUP(I89,Hoja2!$A$1:$V$139,5,FALSE)</f>
        <v>DIVISIÓN ADMINISTRATIVA DE OBRAS</v>
      </c>
      <c r="M89" s="138">
        <v>202500000005862</v>
      </c>
      <c r="N89" s="138" t="s">
        <v>2886</v>
      </c>
      <c r="O89" t="s">
        <v>1006</v>
      </c>
      <c r="P89" t="s">
        <v>1007</v>
      </c>
      <c r="Q89" t="s">
        <v>446</v>
      </c>
      <c r="R89" t="s">
        <v>447</v>
      </c>
      <c r="S89" s="138" t="s">
        <v>1008</v>
      </c>
      <c r="T89" t="s">
        <v>1009</v>
      </c>
      <c r="U89" t="s">
        <v>1010</v>
      </c>
      <c r="V89" t="s">
        <v>1011</v>
      </c>
      <c r="W89" t="s">
        <v>261</v>
      </c>
      <c r="X89" t="s">
        <v>262</v>
      </c>
      <c r="Y89" t="s">
        <v>1003</v>
      </c>
      <c r="Z89" s="1">
        <v>250000000</v>
      </c>
      <c r="AA89" s="1">
        <v>0</v>
      </c>
      <c r="AB89" s="1">
        <v>0</v>
      </c>
      <c r="AC89" s="1">
        <v>356500000</v>
      </c>
      <c r="AD89" s="1">
        <v>0</v>
      </c>
      <c r="AE89" s="1">
        <v>606500000</v>
      </c>
      <c r="AF89" s="1">
        <v>606500000</v>
      </c>
      <c r="AG89" s="1">
        <v>606500000</v>
      </c>
      <c r="AH89" s="1">
        <v>436357955</v>
      </c>
      <c r="AI89" s="1">
        <v>396361253</v>
      </c>
      <c r="AJ89" s="1">
        <v>0</v>
      </c>
      <c r="AK89" s="1">
        <v>170142045</v>
      </c>
      <c r="AL89" s="1">
        <v>39996702</v>
      </c>
    </row>
    <row r="90" spans="1:38" s="1" customFormat="1" x14ac:dyDescent="0.2">
      <c r="A90" t="s">
        <v>35</v>
      </c>
      <c r="B90" t="s">
        <v>437</v>
      </c>
      <c r="C90" t="s">
        <v>438</v>
      </c>
      <c r="D90" t="s">
        <v>439</v>
      </c>
      <c r="E90" t="s">
        <v>440</v>
      </c>
      <c r="F90" t="s">
        <v>441</v>
      </c>
      <c r="G90" t="s">
        <v>442</v>
      </c>
      <c r="H90" t="s">
        <v>443</v>
      </c>
      <c r="I90">
        <v>240900900</v>
      </c>
      <c r="J90" t="str">
        <f>VLOOKUP(I90,Hoja2!$A$2:$Z$138,6,FALSE)</f>
        <v>EJE 1 CONDICIONES HABILITANTES DE CIUDAD</v>
      </c>
      <c r="K90" t="str">
        <f>VLOOKUP(I90,Hoja2!$A$1:$Z$137,4,FALSE)</f>
        <v>SECRETARÍA DE GOBIERNO</v>
      </c>
      <c r="L90" t="str">
        <f>VLOOKUP(I90,Hoja2!$A$1:$V$139,5,FALSE)</f>
        <v>DIVISIÓN ADMINISTRATIVA DE TRANSITO Y TRANSPORTE</v>
      </c>
      <c r="M90" s="138">
        <v>202500000005487</v>
      </c>
      <c r="N90" s="138" t="s">
        <v>2804</v>
      </c>
      <c r="O90" t="s">
        <v>444</v>
      </c>
      <c r="P90" t="s">
        <v>445</v>
      </c>
      <c r="Q90" t="s">
        <v>446</v>
      </c>
      <c r="R90" t="s">
        <v>447</v>
      </c>
      <c r="S90" s="138" t="s">
        <v>448</v>
      </c>
      <c r="T90" t="s">
        <v>449</v>
      </c>
      <c r="U90" t="s">
        <v>450</v>
      </c>
      <c r="V90" t="s">
        <v>451</v>
      </c>
      <c r="W90" t="s">
        <v>372</v>
      </c>
      <c r="X90" t="s">
        <v>373</v>
      </c>
      <c r="Y90" t="s">
        <v>452</v>
      </c>
      <c r="Z90" s="1">
        <v>4428150887</v>
      </c>
      <c r="AA90" s="1">
        <v>0</v>
      </c>
      <c r="AB90" s="1">
        <v>0</v>
      </c>
      <c r="AC90" s="1">
        <v>0</v>
      </c>
      <c r="AD90" s="1">
        <v>450000000</v>
      </c>
      <c r="AE90" s="1">
        <v>3978150887</v>
      </c>
      <c r="AF90" s="1">
        <v>3556566212</v>
      </c>
      <c r="AG90" s="1">
        <v>2789230003.4400001</v>
      </c>
      <c r="AH90" s="1">
        <v>2462748539.04</v>
      </c>
      <c r="AI90" s="1">
        <v>2418152003.4299998</v>
      </c>
      <c r="AJ90" s="1">
        <v>421584675</v>
      </c>
      <c r="AK90" s="1">
        <v>326481464.39999998</v>
      </c>
      <c r="AL90" s="1">
        <v>44596535.609999999</v>
      </c>
    </row>
    <row r="91" spans="1:38" s="1" customFormat="1" x14ac:dyDescent="0.2">
      <c r="A91" t="s">
        <v>35</v>
      </c>
      <c r="B91" t="s">
        <v>453</v>
      </c>
      <c r="C91" t="s">
        <v>50</v>
      </c>
      <c r="D91" t="s">
        <v>51</v>
      </c>
      <c r="E91" t="s">
        <v>440</v>
      </c>
      <c r="F91" t="s">
        <v>441</v>
      </c>
      <c r="G91" t="s">
        <v>442</v>
      </c>
      <c r="H91" t="s">
        <v>443</v>
      </c>
      <c r="I91">
        <v>240900900</v>
      </c>
      <c r="J91" t="str">
        <f>VLOOKUP(I91,Hoja2!$A$2:$Z$138,6,FALSE)</f>
        <v>EJE 1 CONDICIONES HABILITANTES DE CIUDAD</v>
      </c>
      <c r="K91" t="str">
        <f>VLOOKUP(I91,Hoja2!$A$1:$Z$137,4,FALSE)</f>
        <v>SECRETARÍA DE GOBIERNO</v>
      </c>
      <c r="L91" t="str">
        <f>VLOOKUP(I91,Hoja2!$A$1:$V$139,5,FALSE)</f>
        <v>DIVISIÓN ADMINISTRATIVA DE TRANSITO Y TRANSPORTE</v>
      </c>
      <c r="M91" s="138">
        <v>202500000005487</v>
      </c>
      <c r="N91" s="138" t="s">
        <v>2804</v>
      </c>
      <c r="O91" t="s">
        <v>444</v>
      </c>
      <c r="P91" t="s">
        <v>445</v>
      </c>
      <c r="Q91" t="s">
        <v>446</v>
      </c>
      <c r="R91" t="s">
        <v>447</v>
      </c>
      <c r="S91" s="138" t="s">
        <v>448</v>
      </c>
      <c r="T91" t="s">
        <v>449</v>
      </c>
      <c r="U91" t="s">
        <v>450</v>
      </c>
      <c r="V91" t="s">
        <v>451</v>
      </c>
      <c r="W91" t="s">
        <v>372</v>
      </c>
      <c r="X91" t="s">
        <v>373</v>
      </c>
      <c r="Y91" t="s">
        <v>452</v>
      </c>
      <c r="Z91" s="1">
        <v>171849113</v>
      </c>
      <c r="AA91" s="1">
        <v>0</v>
      </c>
      <c r="AB91" s="1">
        <v>0</v>
      </c>
      <c r="AC91" s="1">
        <v>0</v>
      </c>
      <c r="AD91" s="1">
        <v>0</v>
      </c>
      <c r="AE91" s="1">
        <v>171849113</v>
      </c>
      <c r="AF91" s="1">
        <v>0</v>
      </c>
      <c r="AG91" s="1">
        <v>0</v>
      </c>
      <c r="AH91" s="1">
        <v>0</v>
      </c>
      <c r="AI91" s="1">
        <v>0</v>
      </c>
      <c r="AJ91" s="1">
        <v>171849113</v>
      </c>
      <c r="AK91" s="1">
        <v>0</v>
      </c>
      <c r="AL91" s="1">
        <v>0</v>
      </c>
    </row>
    <row r="92" spans="1:38" s="1" customFormat="1" x14ac:dyDescent="0.2">
      <c r="A92" t="s">
        <v>35</v>
      </c>
      <c r="B92" t="s">
        <v>1243</v>
      </c>
      <c r="C92" t="s">
        <v>430</v>
      </c>
      <c r="D92" t="s">
        <v>431</v>
      </c>
      <c r="E92" t="s">
        <v>1244</v>
      </c>
      <c r="F92" t="s">
        <v>1245</v>
      </c>
      <c r="G92" t="s">
        <v>1246</v>
      </c>
      <c r="H92" t="s">
        <v>1247</v>
      </c>
      <c r="I92">
        <v>320100801</v>
      </c>
      <c r="J92" t="str">
        <f>VLOOKUP(I92,Hoja2!$A$2:$Z$138,6,FALSE)</f>
        <v>EJE EJE 2 CULTURA VERDE, PROTECCIÓN DE LOS ECOSISTEMAS Y SOSTENIBILIDAD AMBIENTAL</v>
      </c>
      <c r="K92" t="str">
        <f>VLOOKUP(I92,Hoja2!$A$1:$Z$137,4,FALSE)</f>
        <v>SECRETARÍA DE PLANEACIÓN</v>
      </c>
      <c r="L92" t="str">
        <f>VLOOKUP(I92,Hoja2!$A$1:$V$139,5,FALSE)</f>
        <v>DIVISIÓN ADMINISTRATIVA DE MEDIO AMBIENTE</v>
      </c>
      <c r="M92" s="138">
        <v>202500000004418</v>
      </c>
      <c r="N92" s="138" t="s">
        <v>2744</v>
      </c>
      <c r="O92" t="s">
        <v>1248</v>
      </c>
      <c r="P92" t="s">
        <v>1249</v>
      </c>
      <c r="Q92" t="s">
        <v>411</v>
      </c>
      <c r="R92" t="s">
        <v>412</v>
      </c>
      <c r="S92" s="138" t="s">
        <v>1250</v>
      </c>
      <c r="T92" t="s">
        <v>1251</v>
      </c>
      <c r="U92" t="s">
        <v>1252</v>
      </c>
      <c r="V92" t="s">
        <v>1253</v>
      </c>
      <c r="W92" t="s">
        <v>261</v>
      </c>
      <c r="X92" t="s">
        <v>262</v>
      </c>
      <c r="Y92" t="s">
        <v>1254</v>
      </c>
      <c r="Z92" s="1">
        <v>40000000</v>
      </c>
      <c r="AA92" s="1">
        <v>0</v>
      </c>
      <c r="AB92" s="1">
        <v>0</v>
      </c>
      <c r="AC92" s="1">
        <v>0</v>
      </c>
      <c r="AD92" s="1">
        <v>0</v>
      </c>
      <c r="AE92" s="1">
        <v>40000000</v>
      </c>
      <c r="AF92" s="1">
        <v>16112000</v>
      </c>
      <c r="AG92" s="1">
        <v>16112000</v>
      </c>
      <c r="AH92" s="1">
        <v>16112000</v>
      </c>
      <c r="AI92" s="1">
        <v>16112000</v>
      </c>
      <c r="AJ92" s="1">
        <v>23888000</v>
      </c>
      <c r="AK92" s="1">
        <v>0</v>
      </c>
      <c r="AL92" s="1">
        <v>0</v>
      </c>
    </row>
    <row r="93" spans="1:38" s="1" customFormat="1" x14ac:dyDescent="0.2">
      <c r="A93" t="s">
        <v>35</v>
      </c>
      <c r="B93" t="s">
        <v>1255</v>
      </c>
      <c r="C93" t="s">
        <v>430</v>
      </c>
      <c r="D93" t="s">
        <v>431</v>
      </c>
      <c r="E93" t="s">
        <v>1244</v>
      </c>
      <c r="F93" t="s">
        <v>1245</v>
      </c>
      <c r="G93" t="s">
        <v>1246</v>
      </c>
      <c r="H93" t="s">
        <v>1247</v>
      </c>
      <c r="I93">
        <v>320102800</v>
      </c>
      <c r="J93" t="str">
        <f>VLOOKUP(I93,Hoja2!$A$2:$Z$138,6,FALSE)</f>
        <v>EJE EJE 2 CULTURA VERDE, PROTECCIÓN DE LOS ECOSISTEMAS Y SOSTENIBILIDAD AMBIENTAL</v>
      </c>
      <c r="K93" t="str">
        <f>VLOOKUP(I93,Hoja2!$A$1:$Z$137,4,FALSE)</f>
        <v>SECRETARÍA DE PLANEACIÓN</v>
      </c>
      <c r="L93" t="str">
        <f>VLOOKUP(I93,Hoja2!$A$1:$V$139,5,FALSE)</f>
        <v>DIVISIÓN ADMINISTRATIVA DE MEDIO AMBIENTE</v>
      </c>
      <c r="M93" s="138">
        <v>202500000005058</v>
      </c>
      <c r="N93" s="138" t="s">
        <v>2777</v>
      </c>
      <c r="O93" t="s">
        <v>1256</v>
      </c>
      <c r="P93" t="s">
        <v>1257</v>
      </c>
      <c r="Q93" t="s">
        <v>411</v>
      </c>
      <c r="R93" t="s">
        <v>412</v>
      </c>
      <c r="S93" s="138" t="s">
        <v>1258</v>
      </c>
      <c r="T93" t="s">
        <v>1259</v>
      </c>
      <c r="U93" t="s">
        <v>1260</v>
      </c>
      <c r="V93" t="s">
        <v>1261</v>
      </c>
      <c r="W93" t="s">
        <v>261</v>
      </c>
      <c r="X93" t="s">
        <v>262</v>
      </c>
      <c r="Y93" t="s">
        <v>1254</v>
      </c>
      <c r="Z93" s="1">
        <v>60000000</v>
      </c>
      <c r="AA93" s="1">
        <v>0</v>
      </c>
      <c r="AB93" s="1">
        <v>0</v>
      </c>
      <c r="AC93" s="1">
        <v>0</v>
      </c>
      <c r="AD93" s="1">
        <v>0</v>
      </c>
      <c r="AE93" s="1">
        <v>60000000</v>
      </c>
      <c r="AF93" s="1">
        <v>0</v>
      </c>
      <c r="AG93" s="1">
        <v>0</v>
      </c>
      <c r="AH93" s="1">
        <v>0</v>
      </c>
      <c r="AI93" s="1">
        <v>0</v>
      </c>
      <c r="AJ93" s="1">
        <v>60000000</v>
      </c>
      <c r="AK93" s="1">
        <v>0</v>
      </c>
      <c r="AL93" s="1">
        <v>0</v>
      </c>
    </row>
    <row r="94" spans="1:38" s="1" customFormat="1" x14ac:dyDescent="0.2">
      <c r="A94" t="s">
        <v>35</v>
      </c>
      <c r="B94" t="s">
        <v>1262</v>
      </c>
      <c r="C94" t="s">
        <v>1263</v>
      </c>
      <c r="D94" t="s">
        <v>1264</v>
      </c>
      <c r="E94" t="s">
        <v>1244</v>
      </c>
      <c r="F94" t="s">
        <v>1245</v>
      </c>
      <c r="G94" t="s">
        <v>1265</v>
      </c>
      <c r="H94" t="s">
        <v>1266</v>
      </c>
      <c r="I94">
        <v>320200500</v>
      </c>
      <c r="J94" t="str">
        <f>VLOOKUP(I94,Hoja2!$A$2:$Z$138,6,FALSE)</f>
        <v>EJE EJE 2 CULTURA VERDE, PROTECCIÓN DE LOS ECOSISTEMAS Y SOSTENIBILIDAD AMBIENTAL</v>
      </c>
      <c r="K94" t="str">
        <f>VLOOKUP(I94,Hoja2!$A$1:$Z$137,4,FALSE)</f>
        <v>SECRETARÍA DE PLANEACIÓN</v>
      </c>
      <c r="L94" t="str">
        <f>VLOOKUP(I94,Hoja2!$A$1:$V$139,5,FALSE)</f>
        <v>DIVISIÓN ADMINISTRATIVA DE MEDIO AMBIENTE</v>
      </c>
      <c r="M94" s="138">
        <v>202500000005061</v>
      </c>
      <c r="N94" s="138" t="s">
        <v>2788</v>
      </c>
      <c r="O94" t="s">
        <v>1267</v>
      </c>
      <c r="P94" t="s">
        <v>1268</v>
      </c>
      <c r="Q94" t="s">
        <v>411</v>
      </c>
      <c r="R94" t="s">
        <v>412</v>
      </c>
      <c r="S94" s="138" t="s">
        <v>1269</v>
      </c>
      <c r="T94" t="s">
        <v>1270</v>
      </c>
      <c r="U94" t="s">
        <v>1271</v>
      </c>
      <c r="V94" t="s">
        <v>1272</v>
      </c>
      <c r="W94" t="s">
        <v>261</v>
      </c>
      <c r="X94" t="s">
        <v>262</v>
      </c>
      <c r="Y94" t="s">
        <v>1254</v>
      </c>
      <c r="Z94" s="1">
        <v>40000000</v>
      </c>
      <c r="AA94" s="1">
        <v>0</v>
      </c>
      <c r="AB94" s="1">
        <v>0</v>
      </c>
      <c r="AC94" s="1">
        <v>0</v>
      </c>
      <c r="AD94" s="1">
        <v>0</v>
      </c>
      <c r="AE94" s="1">
        <v>40000000</v>
      </c>
      <c r="AF94" s="1">
        <v>20090000</v>
      </c>
      <c r="AG94" s="1">
        <v>20090000</v>
      </c>
      <c r="AH94" s="1">
        <v>15990000</v>
      </c>
      <c r="AI94" s="1">
        <v>15990000</v>
      </c>
      <c r="AJ94" s="1">
        <v>19910000</v>
      </c>
      <c r="AK94" s="1">
        <v>4100000</v>
      </c>
      <c r="AL94" s="1">
        <v>0</v>
      </c>
    </row>
    <row r="95" spans="1:38" s="1" customFormat="1" x14ac:dyDescent="0.2">
      <c r="A95" t="s">
        <v>35</v>
      </c>
      <c r="B95" t="s">
        <v>1273</v>
      </c>
      <c r="C95" t="s">
        <v>1263</v>
      </c>
      <c r="D95" t="s">
        <v>1264</v>
      </c>
      <c r="E95" t="s">
        <v>1244</v>
      </c>
      <c r="F95" t="s">
        <v>1245</v>
      </c>
      <c r="G95" t="s">
        <v>1265</v>
      </c>
      <c r="H95" t="s">
        <v>1266</v>
      </c>
      <c r="I95">
        <v>320203700</v>
      </c>
      <c r="J95" t="str">
        <f>VLOOKUP(I95,Hoja2!$A$2:$Z$138,6,FALSE)</f>
        <v>EJE EJE 2 CULTURA VERDE, PROTECCIÓN DE LOS ECOSISTEMAS Y SOSTENIBILIDAD AMBIENTAL</v>
      </c>
      <c r="K95" t="str">
        <f>VLOOKUP(I95,Hoja2!$A$1:$Z$137,4,FALSE)</f>
        <v>SECRETARÍA DE PLANEACIÓN</v>
      </c>
      <c r="L95" t="str">
        <f>VLOOKUP(I95,Hoja2!$A$1:$V$139,5,FALSE)</f>
        <v>DIVISIÓN ADMINISTRATIVA DE MEDIO AMBIENTE</v>
      </c>
      <c r="M95" s="138">
        <v>202500000005059</v>
      </c>
      <c r="N95" s="138" t="s">
        <v>2781</v>
      </c>
      <c r="O95" t="s">
        <v>1274</v>
      </c>
      <c r="P95" t="s">
        <v>1275</v>
      </c>
      <c r="Q95" t="s">
        <v>411</v>
      </c>
      <c r="R95" t="s">
        <v>412</v>
      </c>
      <c r="S95" s="138" t="s">
        <v>1276</v>
      </c>
      <c r="T95" t="s">
        <v>1277</v>
      </c>
      <c r="U95" t="s">
        <v>1278</v>
      </c>
      <c r="V95" t="s">
        <v>1279</v>
      </c>
      <c r="W95" t="s">
        <v>261</v>
      </c>
      <c r="X95" t="s">
        <v>262</v>
      </c>
      <c r="Y95" t="s">
        <v>1254</v>
      </c>
      <c r="Z95" s="1">
        <v>238000000</v>
      </c>
      <c r="AA95" s="1">
        <v>0</v>
      </c>
      <c r="AB95" s="1">
        <v>0</v>
      </c>
      <c r="AC95" s="1">
        <v>0</v>
      </c>
      <c r="AD95" s="1">
        <v>0</v>
      </c>
      <c r="AE95" s="1">
        <v>238000000</v>
      </c>
      <c r="AF95" s="1">
        <v>238000000</v>
      </c>
      <c r="AG95" s="1">
        <v>238000000</v>
      </c>
      <c r="AH95" s="1">
        <v>222029331.66999999</v>
      </c>
      <c r="AI95" s="1">
        <v>222029331.66999999</v>
      </c>
      <c r="AJ95" s="1">
        <v>0</v>
      </c>
      <c r="AK95" s="1">
        <v>15970668.33</v>
      </c>
      <c r="AL95" s="1">
        <v>0</v>
      </c>
    </row>
    <row r="96" spans="1:38" s="1" customFormat="1" x14ac:dyDescent="0.2">
      <c r="A96" t="s">
        <v>35</v>
      </c>
      <c r="B96" t="s">
        <v>1280</v>
      </c>
      <c r="C96" t="s">
        <v>1263</v>
      </c>
      <c r="D96" t="s">
        <v>1264</v>
      </c>
      <c r="E96" t="s">
        <v>1244</v>
      </c>
      <c r="F96" t="s">
        <v>1245</v>
      </c>
      <c r="G96" t="s">
        <v>1265</v>
      </c>
      <c r="H96" t="s">
        <v>1266</v>
      </c>
      <c r="I96">
        <v>320204100</v>
      </c>
      <c r="J96" t="str">
        <f>VLOOKUP(I96,Hoja2!$A$2:$Z$138,6,FALSE)</f>
        <v>EJE EJE 2 CULTURA VERDE, PROTECCIÓN DE LOS ECOSISTEMAS Y SOSTENIBILIDAD AMBIENTAL</v>
      </c>
      <c r="K96" t="str">
        <f>VLOOKUP(I96,Hoja2!$A$1:$Z$137,4,FALSE)</f>
        <v>SECRETARÍA DE PLANEACIÓN</v>
      </c>
      <c r="L96" t="str">
        <f>VLOOKUP(I96,Hoja2!$A$1:$V$139,5,FALSE)</f>
        <v>DIVISIÓN ADMINISTRATIVA DE MEDIO AMBIENTE</v>
      </c>
      <c r="M96" s="138">
        <v>202500000005342</v>
      </c>
      <c r="N96" s="138" t="s">
        <v>2796</v>
      </c>
      <c r="O96" t="s">
        <v>1281</v>
      </c>
      <c r="P96" t="s">
        <v>1282</v>
      </c>
      <c r="Q96" t="s">
        <v>411</v>
      </c>
      <c r="R96" t="s">
        <v>412</v>
      </c>
      <c r="S96" s="138" t="s">
        <v>1283</v>
      </c>
      <c r="T96" t="s">
        <v>1284</v>
      </c>
      <c r="U96" t="s">
        <v>1285</v>
      </c>
      <c r="V96" t="s">
        <v>1286</v>
      </c>
      <c r="W96" t="s">
        <v>261</v>
      </c>
      <c r="X96" t="s">
        <v>262</v>
      </c>
      <c r="Y96" t="s">
        <v>1254</v>
      </c>
      <c r="Z96" s="1">
        <v>23000000</v>
      </c>
      <c r="AA96" s="1">
        <v>0</v>
      </c>
      <c r="AB96" s="1">
        <v>0</v>
      </c>
      <c r="AC96" s="1">
        <v>0</v>
      </c>
      <c r="AD96" s="1">
        <v>0</v>
      </c>
      <c r="AE96" s="1">
        <v>23000000</v>
      </c>
      <c r="AF96" s="1">
        <v>11193600</v>
      </c>
      <c r="AG96" s="1">
        <v>11193600</v>
      </c>
      <c r="AH96" s="1">
        <v>8861600</v>
      </c>
      <c r="AI96" s="1">
        <v>8861600</v>
      </c>
      <c r="AJ96" s="1">
        <v>11806400</v>
      </c>
      <c r="AK96" s="1">
        <v>2332000</v>
      </c>
      <c r="AL96" s="1">
        <v>0</v>
      </c>
    </row>
    <row r="97" spans="1:38" s="1" customFormat="1" x14ac:dyDescent="0.2">
      <c r="A97" t="s">
        <v>35</v>
      </c>
      <c r="B97" t="s">
        <v>1287</v>
      </c>
      <c r="C97" t="s">
        <v>1263</v>
      </c>
      <c r="D97" t="s">
        <v>1264</v>
      </c>
      <c r="E97" t="s">
        <v>1244</v>
      </c>
      <c r="F97" t="s">
        <v>1245</v>
      </c>
      <c r="G97" t="s">
        <v>1288</v>
      </c>
      <c r="H97" t="s">
        <v>1289</v>
      </c>
      <c r="I97">
        <v>320304600</v>
      </c>
      <c r="J97" t="str">
        <f>VLOOKUP(I97,Hoja2!$A$2:$Z$138,6,FALSE)</f>
        <v>EJE EJE 2 CULTURA VERDE, PROTECCIÓN DE LOS ECOSISTEMAS Y SOSTENIBILIDAD AMBIENTAL</v>
      </c>
      <c r="K97" t="str">
        <f>VLOOKUP(I97,Hoja2!$A$1:$Z$137,4,FALSE)</f>
        <v>SECRETARÍA DE PLANEACIÓN</v>
      </c>
      <c r="L97" t="str">
        <f>VLOOKUP(I97,Hoja2!$A$1:$V$139,5,FALSE)</f>
        <v>DIVISIÓN ADMINISTRATIVA DE MEDIO AMBIENTE</v>
      </c>
      <c r="M97" s="138">
        <v>202500000005055</v>
      </c>
      <c r="N97" s="138" t="s">
        <v>2765</v>
      </c>
      <c r="O97" t="s">
        <v>1290</v>
      </c>
      <c r="P97" t="s">
        <v>1291</v>
      </c>
      <c r="Q97" t="s">
        <v>411</v>
      </c>
      <c r="R97" t="s">
        <v>412</v>
      </c>
      <c r="S97" s="138" t="s">
        <v>1292</v>
      </c>
      <c r="T97" t="s">
        <v>1293</v>
      </c>
      <c r="U97" t="s">
        <v>1294</v>
      </c>
      <c r="V97" t="s">
        <v>1295</v>
      </c>
      <c r="W97" t="s">
        <v>261</v>
      </c>
      <c r="X97" t="s">
        <v>262</v>
      </c>
      <c r="Y97" t="s">
        <v>1254</v>
      </c>
      <c r="Z97" s="1">
        <v>300000000</v>
      </c>
      <c r="AA97" s="1">
        <v>0</v>
      </c>
      <c r="AB97" s="1">
        <v>0</v>
      </c>
      <c r="AC97" s="1">
        <v>0</v>
      </c>
      <c r="AD97" s="1">
        <v>0</v>
      </c>
      <c r="AE97" s="1">
        <v>300000000</v>
      </c>
      <c r="AF97" s="1">
        <v>300000000</v>
      </c>
      <c r="AG97" s="1">
        <v>300000000</v>
      </c>
      <c r="AH97" s="1">
        <v>300000000</v>
      </c>
      <c r="AI97" s="1">
        <v>300000000</v>
      </c>
      <c r="AJ97" s="1">
        <v>0</v>
      </c>
      <c r="AK97" s="1">
        <v>0</v>
      </c>
      <c r="AL97" s="1">
        <v>0</v>
      </c>
    </row>
    <row r="98" spans="1:38" s="1" customFormat="1" x14ac:dyDescent="0.2">
      <c r="A98" t="s">
        <v>35</v>
      </c>
      <c r="B98" t="s">
        <v>1343</v>
      </c>
      <c r="C98" t="s">
        <v>1238</v>
      </c>
      <c r="D98" t="s">
        <v>1239</v>
      </c>
      <c r="E98" t="s">
        <v>1244</v>
      </c>
      <c r="F98" t="s">
        <v>1245</v>
      </c>
      <c r="G98" t="s">
        <v>1288</v>
      </c>
      <c r="H98" t="s">
        <v>1289</v>
      </c>
      <c r="I98">
        <v>320304600</v>
      </c>
      <c r="J98" t="str">
        <f>VLOOKUP(I98,Hoja2!$A$2:$Z$138,6,FALSE)</f>
        <v>EJE EJE 2 CULTURA VERDE, PROTECCIÓN DE LOS ECOSISTEMAS Y SOSTENIBILIDAD AMBIENTAL</v>
      </c>
      <c r="K98" t="str">
        <f>VLOOKUP(I98,Hoja2!$A$1:$Z$137,4,FALSE)</f>
        <v>SECRETARÍA DE PLANEACIÓN</v>
      </c>
      <c r="L98" t="str">
        <f>VLOOKUP(I98,Hoja2!$A$1:$V$139,5,FALSE)</f>
        <v>DIVISIÓN ADMINISTRATIVA DE MEDIO AMBIENTE</v>
      </c>
      <c r="M98" s="138">
        <v>202500000005055</v>
      </c>
      <c r="N98" s="138" t="s">
        <v>2765</v>
      </c>
      <c r="O98" t="s">
        <v>1290</v>
      </c>
      <c r="P98" t="s">
        <v>1291</v>
      </c>
      <c r="Q98" t="s">
        <v>305</v>
      </c>
      <c r="R98" t="s">
        <v>306</v>
      </c>
      <c r="S98" s="138" t="s">
        <v>1292</v>
      </c>
      <c r="T98" t="s">
        <v>1293</v>
      </c>
      <c r="U98" t="s">
        <v>1294</v>
      </c>
      <c r="V98" t="s">
        <v>1295</v>
      </c>
      <c r="W98" t="s">
        <v>261</v>
      </c>
      <c r="X98" t="s">
        <v>262</v>
      </c>
      <c r="Y98" t="s">
        <v>1344</v>
      </c>
      <c r="Z98" s="1">
        <v>0</v>
      </c>
      <c r="AA98" s="1">
        <v>150000000</v>
      </c>
      <c r="AB98" s="1">
        <v>0</v>
      </c>
      <c r="AC98" s="1">
        <v>0</v>
      </c>
      <c r="AD98" s="1">
        <v>0</v>
      </c>
      <c r="AE98" s="1">
        <v>150000000</v>
      </c>
      <c r="AF98" s="1">
        <v>0</v>
      </c>
      <c r="AG98" s="1">
        <v>0</v>
      </c>
      <c r="AH98" s="1">
        <v>0</v>
      </c>
      <c r="AI98" s="1">
        <v>0</v>
      </c>
      <c r="AJ98" s="1">
        <v>150000000</v>
      </c>
      <c r="AK98" s="1">
        <v>0</v>
      </c>
      <c r="AL98" s="1">
        <v>0</v>
      </c>
    </row>
    <row r="99" spans="1:38" s="1" customFormat="1" x14ac:dyDescent="0.2">
      <c r="A99" t="s">
        <v>35</v>
      </c>
      <c r="B99" t="s">
        <v>1296</v>
      </c>
      <c r="C99" t="s">
        <v>1263</v>
      </c>
      <c r="D99" t="s">
        <v>1264</v>
      </c>
      <c r="E99" t="s">
        <v>1244</v>
      </c>
      <c r="F99" t="s">
        <v>1245</v>
      </c>
      <c r="G99" t="s">
        <v>1288</v>
      </c>
      <c r="H99" t="s">
        <v>1289</v>
      </c>
      <c r="I99">
        <v>320305000</v>
      </c>
      <c r="J99" t="str">
        <f>VLOOKUP(I99,Hoja2!$A$2:$Z$138,6,FALSE)</f>
        <v>EJE EJE 2 CULTURA VERDE, PROTECCIÓN DE LOS ECOSISTEMAS Y SOSTENIBILIDAD AMBIENTAL</v>
      </c>
      <c r="K99" t="str">
        <f>VLOOKUP(I99,Hoja2!$A$1:$Z$137,4,FALSE)</f>
        <v>SECRETARÍA DE PLANEACIÓN</v>
      </c>
      <c r="L99" t="str">
        <f>VLOOKUP(I99,Hoja2!$A$1:$V$139,5,FALSE)</f>
        <v>DIVISIÓN ADMINISTRATIVA DE MEDIO AMBIENTE</v>
      </c>
      <c r="M99" s="138" t="s">
        <v>2772</v>
      </c>
      <c r="N99" s="138" t="s">
        <v>2765</v>
      </c>
      <c r="O99" t="s">
        <v>1297</v>
      </c>
      <c r="P99" t="s">
        <v>1298</v>
      </c>
      <c r="Q99" t="s">
        <v>411</v>
      </c>
      <c r="R99" t="s">
        <v>412</v>
      </c>
      <c r="S99" s="138" t="s">
        <v>1292</v>
      </c>
      <c r="T99" t="s">
        <v>1293</v>
      </c>
      <c r="U99" t="s">
        <v>1299</v>
      </c>
      <c r="V99" t="s">
        <v>1300</v>
      </c>
      <c r="W99" t="s">
        <v>261</v>
      </c>
      <c r="X99" t="s">
        <v>262</v>
      </c>
      <c r="Y99" t="s">
        <v>1254</v>
      </c>
      <c r="Z99" s="1">
        <v>223494712</v>
      </c>
      <c r="AA99" s="1">
        <v>100746795</v>
      </c>
      <c r="AB99" s="1">
        <v>0</v>
      </c>
      <c r="AC99" s="1">
        <v>100000000</v>
      </c>
      <c r="AD99" s="1">
        <v>0</v>
      </c>
      <c r="AE99" s="1">
        <v>424241507</v>
      </c>
      <c r="AF99" s="1">
        <v>138667132</v>
      </c>
      <c r="AG99" s="1">
        <v>138667132</v>
      </c>
      <c r="AH99" s="1">
        <v>138667132</v>
      </c>
      <c r="AI99" s="1">
        <v>138667132</v>
      </c>
      <c r="AJ99" s="1">
        <v>285574375</v>
      </c>
      <c r="AK99" s="1">
        <v>0</v>
      </c>
      <c r="AL99" s="1">
        <v>0</v>
      </c>
    </row>
    <row r="100" spans="1:38" s="1" customFormat="1" x14ac:dyDescent="0.2">
      <c r="A100" t="s">
        <v>35</v>
      </c>
      <c r="B100" t="s">
        <v>1301</v>
      </c>
      <c r="C100" t="s">
        <v>50</v>
      </c>
      <c r="D100" t="s">
        <v>51</v>
      </c>
      <c r="E100" t="s">
        <v>1244</v>
      </c>
      <c r="F100" t="s">
        <v>1245</v>
      </c>
      <c r="G100" t="s">
        <v>1288</v>
      </c>
      <c r="H100" t="s">
        <v>1289</v>
      </c>
      <c r="I100">
        <v>320305000</v>
      </c>
      <c r="J100" t="str">
        <f>VLOOKUP(I100,Hoja2!$A$2:$Z$138,6,FALSE)</f>
        <v>EJE EJE 2 CULTURA VERDE, PROTECCIÓN DE LOS ECOSISTEMAS Y SOSTENIBILIDAD AMBIENTAL</v>
      </c>
      <c r="K100" t="str">
        <f>VLOOKUP(I100,Hoja2!$A$1:$Z$137,4,FALSE)</f>
        <v>SECRETARÍA DE PLANEACIÓN</v>
      </c>
      <c r="L100" t="str">
        <f>VLOOKUP(I100,Hoja2!$A$1:$V$139,5,FALSE)</f>
        <v>DIVISIÓN ADMINISTRATIVA DE MEDIO AMBIENTE</v>
      </c>
      <c r="M100" s="138" t="s">
        <v>2772</v>
      </c>
      <c r="N100" s="138" t="s">
        <v>2765</v>
      </c>
      <c r="O100" t="s">
        <v>1297</v>
      </c>
      <c r="P100" t="s">
        <v>1298</v>
      </c>
      <c r="Q100" t="s">
        <v>411</v>
      </c>
      <c r="R100" t="s">
        <v>412</v>
      </c>
      <c r="S100" s="138" t="s">
        <v>1292</v>
      </c>
      <c r="T100" t="s">
        <v>1293</v>
      </c>
      <c r="U100" t="s">
        <v>1299</v>
      </c>
      <c r="V100" t="s">
        <v>1300</v>
      </c>
      <c r="W100" t="s">
        <v>261</v>
      </c>
      <c r="X100" t="s">
        <v>262</v>
      </c>
      <c r="Y100" t="s">
        <v>1254</v>
      </c>
      <c r="Z100" s="1">
        <v>938452038.44000006</v>
      </c>
      <c r="AA100" s="1">
        <v>0</v>
      </c>
      <c r="AB100" s="1">
        <v>0</v>
      </c>
      <c r="AC100" s="1">
        <v>100000000</v>
      </c>
      <c r="AD100" s="1">
        <v>0</v>
      </c>
      <c r="AE100" s="1">
        <v>1038452038.4400001</v>
      </c>
      <c r="AF100" s="1">
        <v>1022951869.29</v>
      </c>
      <c r="AG100" s="1">
        <v>1003470347.29</v>
      </c>
      <c r="AH100" s="1">
        <v>1003470347.29</v>
      </c>
      <c r="AI100" s="1">
        <v>1003470347.29</v>
      </c>
      <c r="AJ100" s="1">
        <v>15500169.15</v>
      </c>
      <c r="AK100" s="1">
        <v>0</v>
      </c>
      <c r="AL100" s="1">
        <v>0</v>
      </c>
    </row>
    <row r="101" spans="1:38" s="1" customFormat="1" x14ac:dyDescent="0.2">
      <c r="A101" t="s">
        <v>35</v>
      </c>
      <c r="B101" t="s">
        <v>1302</v>
      </c>
      <c r="C101" t="s">
        <v>1303</v>
      </c>
      <c r="D101" t="s">
        <v>1304</v>
      </c>
      <c r="E101" t="s">
        <v>1244</v>
      </c>
      <c r="F101" t="s">
        <v>1245</v>
      </c>
      <c r="G101" t="s">
        <v>1288</v>
      </c>
      <c r="H101" t="s">
        <v>1289</v>
      </c>
      <c r="I101">
        <v>320305000</v>
      </c>
      <c r="J101" t="str">
        <f>VLOOKUP(I101,Hoja2!$A$2:$Z$138,6,FALSE)</f>
        <v>EJE EJE 2 CULTURA VERDE, PROTECCIÓN DE LOS ECOSISTEMAS Y SOSTENIBILIDAD AMBIENTAL</v>
      </c>
      <c r="K101" t="str">
        <f>VLOOKUP(I101,Hoja2!$A$1:$Z$137,4,FALSE)</f>
        <v>SECRETARÍA DE PLANEACIÓN</v>
      </c>
      <c r="L101" t="str">
        <f>VLOOKUP(I101,Hoja2!$A$1:$V$139,5,FALSE)</f>
        <v>DIVISIÓN ADMINISTRATIVA DE MEDIO AMBIENTE</v>
      </c>
      <c r="M101" s="138" t="s">
        <v>2772</v>
      </c>
      <c r="N101" s="138" t="s">
        <v>2765</v>
      </c>
      <c r="O101" t="s">
        <v>1297</v>
      </c>
      <c r="P101" t="s">
        <v>1298</v>
      </c>
      <c r="Q101" t="s">
        <v>411</v>
      </c>
      <c r="R101" t="s">
        <v>412</v>
      </c>
      <c r="S101" s="138" t="s">
        <v>1292</v>
      </c>
      <c r="T101" t="s">
        <v>1293</v>
      </c>
      <c r="U101" t="s">
        <v>1299</v>
      </c>
      <c r="V101" t="s">
        <v>1300</v>
      </c>
      <c r="W101" t="s">
        <v>261</v>
      </c>
      <c r="X101" t="s">
        <v>262</v>
      </c>
      <c r="Y101" t="s">
        <v>1254</v>
      </c>
      <c r="Z101" s="1">
        <v>315787654.37</v>
      </c>
      <c r="AA101" s="1">
        <v>0</v>
      </c>
      <c r="AB101" s="1">
        <v>0</v>
      </c>
      <c r="AC101" s="1">
        <v>0</v>
      </c>
      <c r="AD101" s="1">
        <v>0</v>
      </c>
      <c r="AE101" s="1">
        <v>315787654.37</v>
      </c>
      <c r="AF101" s="1">
        <v>0</v>
      </c>
      <c r="AG101" s="1">
        <v>0</v>
      </c>
      <c r="AH101" s="1">
        <v>0</v>
      </c>
      <c r="AI101" s="1">
        <v>0</v>
      </c>
      <c r="AJ101" s="1">
        <v>315787654.37</v>
      </c>
      <c r="AK101" s="1">
        <v>0</v>
      </c>
      <c r="AL101" s="1">
        <v>0</v>
      </c>
    </row>
    <row r="102" spans="1:38" s="1" customFormat="1" x14ac:dyDescent="0.2">
      <c r="A102" t="s">
        <v>35</v>
      </c>
      <c r="B102" t="s">
        <v>1343</v>
      </c>
      <c r="C102" t="s">
        <v>1238</v>
      </c>
      <c r="D102" t="s">
        <v>1239</v>
      </c>
      <c r="E102" t="s">
        <v>1244</v>
      </c>
      <c r="F102" t="s">
        <v>1245</v>
      </c>
      <c r="G102" t="s">
        <v>1288</v>
      </c>
      <c r="H102" t="s">
        <v>1289</v>
      </c>
      <c r="I102">
        <v>320305000</v>
      </c>
      <c r="J102" t="str">
        <f>VLOOKUP(I102,Hoja2!$A$2:$Z$138,6,FALSE)</f>
        <v>EJE EJE 2 CULTURA VERDE, PROTECCIÓN DE LOS ECOSISTEMAS Y SOSTENIBILIDAD AMBIENTAL</v>
      </c>
      <c r="K102" t="str">
        <f>VLOOKUP(I102,Hoja2!$A$1:$Z$137,4,FALSE)</f>
        <v>SECRETARÍA DE PLANEACIÓN</v>
      </c>
      <c r="L102" t="str">
        <f>VLOOKUP(I102,Hoja2!$A$1:$V$139,5,FALSE)</f>
        <v>DIVISIÓN ADMINISTRATIVA DE MEDIO AMBIENTE</v>
      </c>
      <c r="M102" s="138" t="s">
        <v>2772</v>
      </c>
      <c r="N102" s="138" t="s">
        <v>2765</v>
      </c>
      <c r="O102" t="s">
        <v>1297</v>
      </c>
      <c r="P102" t="s">
        <v>1298</v>
      </c>
      <c r="Q102" t="s">
        <v>305</v>
      </c>
      <c r="R102" t="s">
        <v>306</v>
      </c>
      <c r="S102" s="138" t="s">
        <v>1292</v>
      </c>
      <c r="T102" t="s">
        <v>1293</v>
      </c>
      <c r="U102" t="s">
        <v>1299</v>
      </c>
      <c r="V102" t="s">
        <v>1300</v>
      </c>
      <c r="W102" t="s">
        <v>261</v>
      </c>
      <c r="X102" t="s">
        <v>262</v>
      </c>
      <c r="Y102" t="s">
        <v>1344</v>
      </c>
      <c r="Z102" s="1">
        <v>0</v>
      </c>
      <c r="AA102" s="1">
        <v>60073033.880000003</v>
      </c>
      <c r="AB102" s="1">
        <v>0</v>
      </c>
      <c r="AC102" s="1">
        <v>0</v>
      </c>
      <c r="AD102" s="1">
        <v>0</v>
      </c>
      <c r="AE102" s="1">
        <v>60073033.880000003</v>
      </c>
      <c r="AF102" s="1">
        <v>0</v>
      </c>
      <c r="AG102" s="1">
        <v>0</v>
      </c>
      <c r="AH102" s="1">
        <v>0</v>
      </c>
      <c r="AI102" s="1">
        <v>0</v>
      </c>
      <c r="AJ102" s="1">
        <v>60073033.880000003</v>
      </c>
      <c r="AK102" s="1">
        <v>0</v>
      </c>
      <c r="AL102" s="1">
        <v>0</v>
      </c>
    </row>
    <row r="103" spans="1:38" s="1" customFormat="1" x14ac:dyDescent="0.2">
      <c r="A103" t="s">
        <v>35</v>
      </c>
      <c r="B103" t="s">
        <v>1345</v>
      </c>
      <c r="C103" t="s">
        <v>760</v>
      </c>
      <c r="D103" t="s">
        <v>761</v>
      </c>
      <c r="E103" t="s">
        <v>1244</v>
      </c>
      <c r="F103" t="s">
        <v>1245</v>
      </c>
      <c r="G103" t="s">
        <v>1288</v>
      </c>
      <c r="H103" t="s">
        <v>1289</v>
      </c>
      <c r="I103">
        <v>320305000</v>
      </c>
      <c r="J103" t="str">
        <f>VLOOKUP(I103,Hoja2!$A$2:$Z$138,6,FALSE)</f>
        <v>EJE EJE 2 CULTURA VERDE, PROTECCIÓN DE LOS ECOSISTEMAS Y SOSTENIBILIDAD AMBIENTAL</v>
      </c>
      <c r="K103" t="str">
        <f>VLOOKUP(I103,Hoja2!$A$1:$Z$137,4,FALSE)</f>
        <v>SECRETARÍA DE PLANEACIÓN</v>
      </c>
      <c r="L103" t="str">
        <f>VLOOKUP(I103,Hoja2!$A$1:$V$139,5,FALSE)</f>
        <v>DIVISIÓN ADMINISTRATIVA DE MEDIO AMBIENTE</v>
      </c>
      <c r="M103" s="138" t="s">
        <v>2772</v>
      </c>
      <c r="N103" s="138" t="s">
        <v>2765</v>
      </c>
      <c r="O103" t="s">
        <v>1297</v>
      </c>
      <c r="P103" t="s">
        <v>1298</v>
      </c>
      <c r="Q103" t="s">
        <v>411</v>
      </c>
      <c r="R103" t="s">
        <v>412</v>
      </c>
      <c r="S103" s="138" t="s">
        <v>1292</v>
      </c>
      <c r="T103" t="s">
        <v>1293</v>
      </c>
      <c r="U103" t="s">
        <v>1299</v>
      </c>
      <c r="V103" t="s">
        <v>1300</v>
      </c>
      <c r="W103" t="s">
        <v>261</v>
      </c>
      <c r="X103" t="s">
        <v>262</v>
      </c>
      <c r="Y103" t="s">
        <v>1346</v>
      </c>
      <c r="Z103" s="1">
        <v>0</v>
      </c>
      <c r="AA103" s="1">
        <v>47553933.539999999</v>
      </c>
      <c r="AB103" s="1">
        <v>0</v>
      </c>
      <c r="AC103" s="1">
        <v>0</v>
      </c>
      <c r="AD103" s="1">
        <v>0</v>
      </c>
      <c r="AE103" s="1">
        <v>47553933.539999999</v>
      </c>
      <c r="AF103" s="1">
        <v>0</v>
      </c>
      <c r="AG103" s="1">
        <v>0</v>
      </c>
      <c r="AH103" s="1">
        <v>0</v>
      </c>
      <c r="AI103" s="1">
        <v>0</v>
      </c>
      <c r="AJ103" s="1">
        <v>47553933.539999999</v>
      </c>
      <c r="AK103" s="1">
        <v>0</v>
      </c>
      <c r="AL103" s="1">
        <v>0</v>
      </c>
    </row>
    <row r="104" spans="1:38" s="1" customFormat="1" x14ac:dyDescent="0.2">
      <c r="A104" t="s">
        <v>35</v>
      </c>
      <c r="B104" t="s">
        <v>1305</v>
      </c>
      <c r="C104" t="s">
        <v>1263</v>
      </c>
      <c r="D104" t="s">
        <v>1264</v>
      </c>
      <c r="E104" t="s">
        <v>1244</v>
      </c>
      <c r="F104" t="s">
        <v>1245</v>
      </c>
      <c r="G104" t="s">
        <v>1306</v>
      </c>
      <c r="H104" t="s">
        <v>1307</v>
      </c>
      <c r="I104">
        <v>320601400</v>
      </c>
      <c r="J104" t="str">
        <f>VLOOKUP(I104,Hoja2!$A$2:$Z$138,6,FALSE)</f>
        <v>EJE EJE 2 CULTURA VERDE, PROTECCIÓN DE LOS ECOSISTEMAS Y SOSTENIBILIDAD AMBIENTAL</v>
      </c>
      <c r="K104" t="str">
        <f>VLOOKUP(I104,Hoja2!$A$1:$Z$137,4,FALSE)</f>
        <v>SECRETARÍA DE PLANEACIÓN</v>
      </c>
      <c r="L104" t="str">
        <f>VLOOKUP(I104,Hoja2!$A$1:$V$139,5,FALSE)</f>
        <v>DIVISIÓN ADMINISTRATIVA DE MEDIO AMBIENTE</v>
      </c>
      <c r="M104" s="138">
        <v>202500000002123</v>
      </c>
      <c r="N104" s="138" t="s">
        <v>2579</v>
      </c>
      <c r="O104" t="s">
        <v>1308</v>
      </c>
      <c r="P104" t="s">
        <v>1309</v>
      </c>
      <c r="Q104" t="s">
        <v>411</v>
      </c>
      <c r="R104" t="s">
        <v>412</v>
      </c>
      <c r="S104" s="138" t="s">
        <v>1310</v>
      </c>
      <c r="T104" t="s">
        <v>1311</v>
      </c>
      <c r="U104" t="s">
        <v>1312</v>
      </c>
      <c r="V104" t="s">
        <v>1313</v>
      </c>
      <c r="W104" t="s">
        <v>261</v>
      </c>
      <c r="X104" t="s">
        <v>262</v>
      </c>
      <c r="Y104" t="s">
        <v>1254</v>
      </c>
      <c r="Z104" s="1">
        <v>233010576</v>
      </c>
      <c r="AA104" s="1">
        <v>0</v>
      </c>
      <c r="AB104" s="1">
        <v>0</v>
      </c>
      <c r="AC104" s="1">
        <v>0</v>
      </c>
      <c r="AD104" s="1">
        <v>0</v>
      </c>
      <c r="AE104" s="1">
        <v>233010576</v>
      </c>
      <c r="AF104" s="1">
        <v>30386667</v>
      </c>
      <c r="AG104" s="1">
        <v>30386667</v>
      </c>
      <c r="AH104" s="1">
        <v>23708667</v>
      </c>
      <c r="AI104" s="1">
        <v>23708667</v>
      </c>
      <c r="AJ104" s="1">
        <v>202623909</v>
      </c>
      <c r="AK104" s="1">
        <v>6678000</v>
      </c>
      <c r="AL104" s="1">
        <v>0</v>
      </c>
    </row>
    <row r="105" spans="1:38" s="1" customFormat="1" x14ac:dyDescent="0.2">
      <c r="A105" t="s">
        <v>35</v>
      </c>
      <c r="B105" t="s">
        <v>1314</v>
      </c>
      <c r="C105" t="s">
        <v>1263</v>
      </c>
      <c r="D105" t="s">
        <v>1264</v>
      </c>
      <c r="E105" t="s">
        <v>1244</v>
      </c>
      <c r="F105" t="s">
        <v>1245</v>
      </c>
      <c r="G105" t="s">
        <v>1315</v>
      </c>
      <c r="H105" t="s">
        <v>1316</v>
      </c>
      <c r="I105">
        <v>320800600</v>
      </c>
      <c r="J105" t="str">
        <f>VLOOKUP(I105,Hoja2!$A$2:$Z$138,6,FALSE)</f>
        <v>EJE EJE 2 CULTURA VERDE, PROTECCIÓN DE LOS ECOSISTEMAS Y SOSTENIBILIDAD AMBIENTAL</v>
      </c>
      <c r="K105" t="str">
        <f>VLOOKUP(I105,Hoja2!$A$1:$Z$137,4,FALSE)</f>
        <v>SECRETARÍA DE PLANEACIÓN</v>
      </c>
      <c r="L105" t="str">
        <f>VLOOKUP(I105,Hoja2!$A$1:$V$139,5,FALSE)</f>
        <v>DIVISIÓN ADMINISTRATIVA DE MEDIO AMBIENTE</v>
      </c>
      <c r="M105" s="138">
        <v>202500000002126</v>
      </c>
      <c r="N105" s="138" t="s">
        <v>2589</v>
      </c>
      <c r="O105" t="s">
        <v>1317</v>
      </c>
      <c r="P105" t="s">
        <v>1318</v>
      </c>
      <c r="Q105" t="s">
        <v>411</v>
      </c>
      <c r="R105" t="s">
        <v>412</v>
      </c>
      <c r="S105" s="138" t="s">
        <v>1319</v>
      </c>
      <c r="T105" t="s">
        <v>1320</v>
      </c>
      <c r="U105" t="s">
        <v>1321</v>
      </c>
      <c r="V105" t="s">
        <v>1322</v>
      </c>
      <c r="W105" t="s">
        <v>261</v>
      </c>
      <c r="X105" t="s">
        <v>262</v>
      </c>
      <c r="Y105" t="s">
        <v>1254</v>
      </c>
      <c r="Z105" s="1">
        <v>100000000</v>
      </c>
      <c r="AA105" s="1">
        <v>0</v>
      </c>
      <c r="AB105" s="1">
        <v>0</v>
      </c>
      <c r="AC105" s="1">
        <v>0</v>
      </c>
      <c r="AD105" s="1">
        <v>0</v>
      </c>
      <c r="AE105" s="1">
        <v>100000000</v>
      </c>
      <c r="AF105" s="1">
        <v>31440267</v>
      </c>
      <c r="AG105" s="1">
        <v>31440267</v>
      </c>
      <c r="AH105" s="1">
        <v>23066267</v>
      </c>
      <c r="AI105" s="1">
        <v>23066267</v>
      </c>
      <c r="AJ105" s="1">
        <v>68559733</v>
      </c>
      <c r="AK105" s="1">
        <v>8374000</v>
      </c>
      <c r="AL105" s="1">
        <v>0</v>
      </c>
    </row>
    <row r="106" spans="1:38" s="1" customFormat="1" x14ac:dyDescent="0.2">
      <c r="A106" t="s">
        <v>35</v>
      </c>
      <c r="B106" t="s">
        <v>1323</v>
      </c>
      <c r="C106" t="s">
        <v>1263</v>
      </c>
      <c r="D106" t="s">
        <v>1264</v>
      </c>
      <c r="E106" t="s">
        <v>1244</v>
      </c>
      <c r="F106" t="s">
        <v>1245</v>
      </c>
      <c r="G106" t="s">
        <v>1315</v>
      </c>
      <c r="H106" t="s">
        <v>1316</v>
      </c>
      <c r="I106">
        <v>320801000</v>
      </c>
      <c r="J106" t="str">
        <f>VLOOKUP(I106,Hoja2!$A$2:$Z$138,6,FALSE)</f>
        <v>EJE EJE 2 CULTURA VERDE, PROTECCIÓN DE LOS ECOSISTEMAS Y SOSTENIBILIDAD AMBIENTAL</v>
      </c>
      <c r="K106" t="str">
        <f>VLOOKUP(I106,Hoja2!$A$1:$Z$137,4,FALSE)</f>
        <v>SECRETARÍA DE PLANEACIÓN</v>
      </c>
      <c r="L106" t="str">
        <f>VLOOKUP(I106,Hoja2!$A$1:$V$139,5,FALSE)</f>
        <v>DIVISIÓN ADMINISTRATIVA DE MEDIO AMBIENTE</v>
      </c>
      <c r="M106" s="138" t="s">
        <v>2596</v>
      </c>
      <c r="N106" s="138" t="s">
        <v>2589</v>
      </c>
      <c r="O106" t="s">
        <v>1324</v>
      </c>
      <c r="P106" t="s">
        <v>1325</v>
      </c>
      <c r="Q106" t="s">
        <v>411</v>
      </c>
      <c r="R106" t="s">
        <v>412</v>
      </c>
      <c r="S106" s="138" t="s">
        <v>1319</v>
      </c>
      <c r="T106" t="s">
        <v>1320</v>
      </c>
      <c r="U106" t="s">
        <v>1326</v>
      </c>
      <c r="V106" t="s">
        <v>280</v>
      </c>
      <c r="W106" t="s">
        <v>261</v>
      </c>
      <c r="X106" t="s">
        <v>262</v>
      </c>
      <c r="Y106" t="s">
        <v>1254</v>
      </c>
      <c r="Z106" s="1">
        <v>16505288</v>
      </c>
      <c r="AA106" s="1">
        <v>0</v>
      </c>
      <c r="AB106" s="1">
        <v>0</v>
      </c>
      <c r="AC106" s="1">
        <v>0</v>
      </c>
      <c r="AD106" s="1">
        <v>0</v>
      </c>
      <c r="AE106" s="1">
        <v>16505288</v>
      </c>
      <c r="AF106" s="1">
        <v>0</v>
      </c>
      <c r="AG106" s="1">
        <v>0</v>
      </c>
      <c r="AH106" s="1">
        <v>0</v>
      </c>
      <c r="AI106" s="1">
        <v>0</v>
      </c>
      <c r="AJ106" s="1">
        <v>16505288</v>
      </c>
      <c r="AK106" s="1">
        <v>0</v>
      </c>
      <c r="AL106" s="1">
        <v>0</v>
      </c>
    </row>
    <row r="107" spans="1:38" s="1" customFormat="1" x14ac:dyDescent="0.2">
      <c r="A107" t="s">
        <v>35</v>
      </c>
      <c r="B107" t="s">
        <v>772</v>
      </c>
      <c r="C107" t="s">
        <v>433</v>
      </c>
      <c r="D107" t="s">
        <v>434</v>
      </c>
      <c r="E107" t="s">
        <v>773</v>
      </c>
      <c r="F107" t="s">
        <v>774</v>
      </c>
      <c r="G107" t="s">
        <v>775</v>
      </c>
      <c r="H107" t="s">
        <v>776</v>
      </c>
      <c r="I107">
        <v>330105300</v>
      </c>
      <c r="J107" t="str">
        <f>VLOOKUP(I107,Hoja2!$A$2:$Z$138,6,FALSE)</f>
        <v>EJE 3 DESARROLLO HUMANO SOSTENIBLE</v>
      </c>
      <c r="K107" t="str">
        <f>VLOOKUP(I107,Hoja2!$A$1:$Z$137,4,FALSE)</f>
        <v>SECRETARÍA DE INTEGRACIÓN E INCLUSIÓN SOCIAL</v>
      </c>
      <c r="L107" t="str">
        <f>VLOOKUP(I107,Hoja2!$A$1:$V$139,5,FALSE)</f>
        <v>DIVISIÓN ADMINISTRATIVA DE CULTURA</v>
      </c>
      <c r="M107" s="138">
        <v>202500000003764</v>
      </c>
      <c r="N107" s="138" t="s">
        <v>2717</v>
      </c>
      <c r="O107" t="s">
        <v>777</v>
      </c>
      <c r="P107" t="s">
        <v>778</v>
      </c>
      <c r="Q107" t="s">
        <v>779</v>
      </c>
      <c r="R107" t="s">
        <v>780</v>
      </c>
      <c r="S107" s="138" t="s">
        <v>781</v>
      </c>
      <c r="T107" t="s">
        <v>782</v>
      </c>
      <c r="U107" t="s">
        <v>783</v>
      </c>
      <c r="V107" t="s">
        <v>784</v>
      </c>
      <c r="W107" t="s">
        <v>507</v>
      </c>
      <c r="X107" t="s">
        <v>508</v>
      </c>
      <c r="Y107" t="s">
        <v>785</v>
      </c>
      <c r="Z107" s="1">
        <v>526332264</v>
      </c>
      <c r="AA107" s="1">
        <v>0</v>
      </c>
      <c r="AB107" s="1">
        <v>0</v>
      </c>
      <c r="AC107" s="1">
        <v>0</v>
      </c>
      <c r="AD107" s="1">
        <v>0</v>
      </c>
      <c r="AE107" s="1">
        <v>526332264</v>
      </c>
      <c r="AF107" s="1">
        <v>0</v>
      </c>
      <c r="AG107" s="1">
        <v>0</v>
      </c>
      <c r="AH107" s="1">
        <v>0</v>
      </c>
      <c r="AI107" s="1">
        <v>0</v>
      </c>
      <c r="AJ107" s="1">
        <v>526332264</v>
      </c>
      <c r="AK107" s="1">
        <v>0</v>
      </c>
      <c r="AL107" s="1">
        <v>0</v>
      </c>
    </row>
    <row r="108" spans="1:38" s="1" customFormat="1" x14ac:dyDescent="0.2">
      <c r="A108" t="s">
        <v>35</v>
      </c>
      <c r="B108" t="s">
        <v>786</v>
      </c>
      <c r="C108" t="s">
        <v>787</v>
      </c>
      <c r="D108" t="s">
        <v>788</v>
      </c>
      <c r="E108" t="s">
        <v>773</v>
      </c>
      <c r="F108" t="s">
        <v>774</v>
      </c>
      <c r="G108" t="s">
        <v>775</v>
      </c>
      <c r="H108" t="s">
        <v>776</v>
      </c>
      <c r="I108">
        <v>330105300</v>
      </c>
      <c r="J108" t="str">
        <f>VLOOKUP(I108,Hoja2!$A$2:$Z$138,6,FALSE)</f>
        <v>EJE 3 DESARROLLO HUMANO SOSTENIBLE</v>
      </c>
      <c r="K108" t="str">
        <f>VLOOKUP(I108,Hoja2!$A$1:$Z$137,4,FALSE)</f>
        <v>SECRETARÍA DE INTEGRACIÓN E INCLUSIÓN SOCIAL</v>
      </c>
      <c r="L108" t="str">
        <f>VLOOKUP(I108,Hoja2!$A$1:$V$139,5,FALSE)</f>
        <v>DIVISIÓN ADMINISTRATIVA DE CULTURA</v>
      </c>
      <c r="M108" s="138">
        <v>202500000003764</v>
      </c>
      <c r="N108" s="138" t="s">
        <v>2717</v>
      </c>
      <c r="O108" t="s">
        <v>777</v>
      </c>
      <c r="P108" t="s">
        <v>778</v>
      </c>
      <c r="Q108" t="s">
        <v>779</v>
      </c>
      <c r="R108" t="s">
        <v>780</v>
      </c>
      <c r="S108" s="138" t="s">
        <v>781</v>
      </c>
      <c r="T108" t="s">
        <v>782</v>
      </c>
      <c r="U108" t="s">
        <v>783</v>
      </c>
      <c r="V108" t="s">
        <v>784</v>
      </c>
      <c r="W108" t="s">
        <v>507</v>
      </c>
      <c r="X108" t="s">
        <v>508</v>
      </c>
      <c r="Y108" t="s">
        <v>785</v>
      </c>
      <c r="Z108" s="1">
        <v>203617736</v>
      </c>
      <c r="AA108" s="1">
        <v>0</v>
      </c>
      <c r="AB108" s="1">
        <v>0</v>
      </c>
      <c r="AC108" s="1">
        <v>0</v>
      </c>
      <c r="AD108" s="1">
        <v>0</v>
      </c>
      <c r="AE108" s="1">
        <v>203617736</v>
      </c>
      <c r="AF108" s="1">
        <v>90000000</v>
      </c>
      <c r="AG108" s="1">
        <v>90000000</v>
      </c>
      <c r="AH108" s="1">
        <v>0</v>
      </c>
      <c r="AI108" s="1">
        <v>0</v>
      </c>
      <c r="AJ108" s="1">
        <v>113617736</v>
      </c>
      <c r="AK108" s="1">
        <v>90000000</v>
      </c>
      <c r="AL108" s="1">
        <v>0</v>
      </c>
    </row>
    <row r="109" spans="1:38" s="1" customFormat="1" x14ac:dyDescent="0.2">
      <c r="A109" t="s">
        <v>35</v>
      </c>
      <c r="B109" t="s">
        <v>789</v>
      </c>
      <c r="C109" t="s">
        <v>50</v>
      </c>
      <c r="D109" t="s">
        <v>51</v>
      </c>
      <c r="E109" t="s">
        <v>773</v>
      </c>
      <c r="F109" t="s">
        <v>774</v>
      </c>
      <c r="G109" t="s">
        <v>775</v>
      </c>
      <c r="H109" t="s">
        <v>776</v>
      </c>
      <c r="I109">
        <v>330105300</v>
      </c>
      <c r="J109" t="str">
        <f>VLOOKUP(I109,Hoja2!$A$2:$Z$138,6,FALSE)</f>
        <v>EJE 3 DESARROLLO HUMANO SOSTENIBLE</v>
      </c>
      <c r="K109" t="str">
        <f>VLOOKUP(I109,Hoja2!$A$1:$Z$137,4,FALSE)</f>
        <v>SECRETARÍA DE INTEGRACIÓN E INCLUSIÓN SOCIAL</v>
      </c>
      <c r="L109" t="str">
        <f>VLOOKUP(I109,Hoja2!$A$1:$V$139,5,FALSE)</f>
        <v>DIVISIÓN ADMINISTRATIVA DE CULTURA</v>
      </c>
      <c r="M109" s="138">
        <v>202500000003764</v>
      </c>
      <c r="N109" s="138" t="s">
        <v>2717</v>
      </c>
      <c r="O109" t="s">
        <v>777</v>
      </c>
      <c r="P109" t="s">
        <v>778</v>
      </c>
      <c r="Q109" t="s">
        <v>779</v>
      </c>
      <c r="R109" t="s">
        <v>780</v>
      </c>
      <c r="S109" s="138" t="s">
        <v>781</v>
      </c>
      <c r="T109" t="s">
        <v>782</v>
      </c>
      <c r="U109" t="s">
        <v>783</v>
      </c>
      <c r="V109" t="s">
        <v>784</v>
      </c>
      <c r="W109" t="s">
        <v>507</v>
      </c>
      <c r="X109" t="s">
        <v>508</v>
      </c>
      <c r="Y109" t="s">
        <v>785</v>
      </c>
      <c r="Z109" s="1">
        <v>40000000</v>
      </c>
      <c r="AA109" s="1">
        <v>0</v>
      </c>
      <c r="AB109" s="1">
        <v>0</v>
      </c>
      <c r="AC109" s="1">
        <v>0</v>
      </c>
      <c r="AD109" s="1">
        <v>0</v>
      </c>
      <c r="AE109" s="1">
        <v>40000000</v>
      </c>
      <c r="AF109" s="1">
        <v>29800596.219999999</v>
      </c>
      <c r="AG109" s="1">
        <v>29800596.219999999</v>
      </c>
      <c r="AH109" s="1">
        <v>29800596.219999999</v>
      </c>
      <c r="AI109" s="1">
        <v>29800596.219999999</v>
      </c>
      <c r="AJ109" s="1">
        <v>10199403.779999999</v>
      </c>
      <c r="AK109" s="1">
        <v>0</v>
      </c>
      <c r="AL109" s="1">
        <v>0</v>
      </c>
    </row>
    <row r="110" spans="1:38" s="1" customFormat="1" x14ac:dyDescent="0.2">
      <c r="A110" t="s">
        <v>35</v>
      </c>
      <c r="B110" t="s">
        <v>790</v>
      </c>
      <c r="C110" t="s">
        <v>57</v>
      </c>
      <c r="D110" t="s">
        <v>58</v>
      </c>
      <c r="E110" t="s">
        <v>773</v>
      </c>
      <c r="F110" t="s">
        <v>774</v>
      </c>
      <c r="G110" t="s">
        <v>775</v>
      </c>
      <c r="H110" t="s">
        <v>776</v>
      </c>
      <c r="I110">
        <v>330105300</v>
      </c>
      <c r="J110" t="str">
        <f>VLOOKUP(I110,Hoja2!$A$2:$Z$138,6,FALSE)</f>
        <v>EJE 3 DESARROLLO HUMANO SOSTENIBLE</v>
      </c>
      <c r="K110" t="str">
        <f>VLOOKUP(I110,Hoja2!$A$1:$Z$137,4,FALSE)</f>
        <v>SECRETARÍA DE INTEGRACIÓN E INCLUSIÓN SOCIAL</v>
      </c>
      <c r="L110" t="str">
        <f>VLOOKUP(I110,Hoja2!$A$1:$V$139,5,FALSE)</f>
        <v>DIVISIÓN ADMINISTRATIVA DE CULTURA</v>
      </c>
      <c r="M110" s="138">
        <v>202500000003764</v>
      </c>
      <c r="N110" s="138" t="s">
        <v>2717</v>
      </c>
      <c r="O110" t="s">
        <v>777</v>
      </c>
      <c r="P110" t="s">
        <v>778</v>
      </c>
      <c r="Q110" t="s">
        <v>779</v>
      </c>
      <c r="R110" t="s">
        <v>780</v>
      </c>
      <c r="S110" s="138" t="s">
        <v>781</v>
      </c>
      <c r="T110" t="s">
        <v>782</v>
      </c>
      <c r="U110" t="s">
        <v>783</v>
      </c>
      <c r="V110" t="s">
        <v>784</v>
      </c>
      <c r="W110" t="s">
        <v>507</v>
      </c>
      <c r="X110" t="s">
        <v>508</v>
      </c>
      <c r="Y110" t="s">
        <v>791</v>
      </c>
      <c r="Z110" s="1">
        <v>30050000</v>
      </c>
      <c r="AA110" s="1">
        <v>0</v>
      </c>
      <c r="AB110" s="1">
        <v>0</v>
      </c>
      <c r="AC110" s="1">
        <v>0</v>
      </c>
      <c r="AD110" s="1">
        <v>0</v>
      </c>
      <c r="AE110" s="1">
        <v>30050000</v>
      </c>
      <c r="AF110" s="1">
        <v>0</v>
      </c>
      <c r="AG110" s="1">
        <v>0</v>
      </c>
      <c r="AH110" s="1">
        <v>0</v>
      </c>
      <c r="AI110" s="1">
        <v>0</v>
      </c>
      <c r="AJ110" s="1">
        <v>30050000</v>
      </c>
      <c r="AK110" s="1">
        <v>0</v>
      </c>
      <c r="AL110" s="1">
        <v>0</v>
      </c>
    </row>
    <row r="111" spans="1:38" s="1" customFormat="1" x14ac:dyDescent="0.2">
      <c r="A111" t="s">
        <v>35</v>
      </c>
      <c r="B111" t="s">
        <v>792</v>
      </c>
      <c r="C111" t="s">
        <v>57</v>
      </c>
      <c r="D111" t="s">
        <v>58</v>
      </c>
      <c r="E111" t="s">
        <v>773</v>
      </c>
      <c r="F111" t="s">
        <v>774</v>
      </c>
      <c r="G111" t="s">
        <v>775</v>
      </c>
      <c r="H111" t="s">
        <v>776</v>
      </c>
      <c r="I111">
        <v>330105400</v>
      </c>
      <c r="J111" t="str">
        <f>VLOOKUP(I111,Hoja2!$A$2:$Z$138,6,FALSE)</f>
        <v>EJE 3 DESARROLLO HUMANO SOSTENIBLE</v>
      </c>
      <c r="K111" t="str">
        <f>VLOOKUP(I111,Hoja2!$A$1:$Z$137,4,FALSE)</f>
        <v>SECRETARÍA DE INTEGRACIÓN E INCLUSIÓN SOCIAL</v>
      </c>
      <c r="L111" t="str">
        <f>VLOOKUP(I111,Hoja2!$A$1:$V$139,5,FALSE)</f>
        <v>DIVISIÓN ADMINISTRATIVA DE CULTURA</v>
      </c>
      <c r="M111" s="138">
        <v>202500000004382</v>
      </c>
      <c r="N111" s="138" t="s">
        <v>2735</v>
      </c>
      <c r="O111" t="s">
        <v>793</v>
      </c>
      <c r="P111" t="s">
        <v>794</v>
      </c>
      <c r="Q111" t="s">
        <v>779</v>
      </c>
      <c r="R111" t="s">
        <v>780</v>
      </c>
      <c r="S111" s="138" t="s">
        <v>795</v>
      </c>
      <c r="T111" t="s">
        <v>796</v>
      </c>
      <c r="U111" t="s">
        <v>797</v>
      </c>
      <c r="V111" t="s">
        <v>798</v>
      </c>
      <c r="W111" t="s">
        <v>507</v>
      </c>
      <c r="X111" t="s">
        <v>508</v>
      </c>
      <c r="Y111" t="s">
        <v>791</v>
      </c>
      <c r="Z111" s="1">
        <v>20000000</v>
      </c>
      <c r="AA111" s="1">
        <v>0</v>
      </c>
      <c r="AB111" s="1">
        <v>0</v>
      </c>
      <c r="AC111" s="1">
        <v>0</v>
      </c>
      <c r="AD111" s="1">
        <v>0</v>
      </c>
      <c r="AE111" s="1">
        <v>20000000</v>
      </c>
      <c r="AF111" s="1">
        <v>0</v>
      </c>
      <c r="AG111" s="1">
        <v>0</v>
      </c>
      <c r="AH111" s="1">
        <v>0</v>
      </c>
      <c r="AI111" s="1">
        <v>0</v>
      </c>
      <c r="AJ111" s="1">
        <v>20000000</v>
      </c>
      <c r="AK111" s="1">
        <v>0</v>
      </c>
      <c r="AL111" s="1">
        <v>0</v>
      </c>
    </row>
    <row r="112" spans="1:38" s="1" customFormat="1" x14ac:dyDescent="0.2">
      <c r="A112" t="s">
        <v>35</v>
      </c>
      <c r="B112" t="s">
        <v>799</v>
      </c>
      <c r="C112" t="s">
        <v>433</v>
      </c>
      <c r="D112" t="s">
        <v>434</v>
      </c>
      <c r="E112" t="s">
        <v>773</v>
      </c>
      <c r="F112" t="s">
        <v>774</v>
      </c>
      <c r="G112" t="s">
        <v>775</v>
      </c>
      <c r="H112" t="s">
        <v>776</v>
      </c>
      <c r="I112">
        <v>330106800</v>
      </c>
      <c r="J112" t="str">
        <f>VLOOKUP(I112,Hoja2!$A$2:$Z$138,6,FALSE)</f>
        <v>EJE 3 DESARROLLO HUMANO SOSTENIBLE</v>
      </c>
      <c r="K112" t="str">
        <f>VLOOKUP(I112,Hoja2!$A$1:$Z$137,4,FALSE)</f>
        <v>SECRETARÍA DE INTEGRACIÓN E INCLUSIÓN SOCIAL</v>
      </c>
      <c r="L112" t="str">
        <f>VLOOKUP(I112,Hoja2!$A$1:$V$139,5,FALSE)</f>
        <v>DIVISIÓN ADMINISTRATIVA DE CULTURA</v>
      </c>
      <c r="M112" s="138">
        <v>202500000002114</v>
      </c>
      <c r="N112" s="138" t="s">
        <v>2558</v>
      </c>
      <c r="O112" t="s">
        <v>800</v>
      </c>
      <c r="P112" t="s">
        <v>801</v>
      </c>
      <c r="Q112" t="s">
        <v>779</v>
      </c>
      <c r="R112" t="s">
        <v>780</v>
      </c>
      <c r="S112" s="138" t="s">
        <v>802</v>
      </c>
      <c r="T112" t="s">
        <v>803</v>
      </c>
      <c r="U112" t="s">
        <v>804</v>
      </c>
      <c r="V112" t="s">
        <v>805</v>
      </c>
      <c r="W112" t="s">
        <v>507</v>
      </c>
      <c r="X112" t="s">
        <v>508</v>
      </c>
      <c r="Y112" t="s">
        <v>785</v>
      </c>
      <c r="Z112" s="1">
        <v>66892273</v>
      </c>
      <c r="AA112" s="1">
        <v>0</v>
      </c>
      <c r="AB112" s="1">
        <v>0</v>
      </c>
      <c r="AC112" s="1">
        <v>0</v>
      </c>
      <c r="AD112" s="1">
        <v>0</v>
      </c>
      <c r="AE112" s="1">
        <v>66892273</v>
      </c>
      <c r="AF112" s="1">
        <v>36586666</v>
      </c>
      <c r="AG112" s="1">
        <v>36586666</v>
      </c>
      <c r="AH112" s="1">
        <v>7186666</v>
      </c>
      <c r="AI112" s="1">
        <v>7186666</v>
      </c>
      <c r="AJ112" s="1">
        <v>30305607</v>
      </c>
      <c r="AK112" s="1">
        <v>29400000</v>
      </c>
      <c r="AL112" s="1">
        <v>0</v>
      </c>
    </row>
    <row r="113" spans="1:38" s="1" customFormat="1" x14ac:dyDescent="0.2">
      <c r="A113" t="s">
        <v>35</v>
      </c>
      <c r="B113" t="s">
        <v>806</v>
      </c>
      <c r="C113" t="s">
        <v>50</v>
      </c>
      <c r="D113" t="s">
        <v>51</v>
      </c>
      <c r="E113" t="s">
        <v>773</v>
      </c>
      <c r="F113" t="s">
        <v>774</v>
      </c>
      <c r="G113" t="s">
        <v>775</v>
      </c>
      <c r="H113" t="s">
        <v>776</v>
      </c>
      <c r="I113">
        <v>330106800</v>
      </c>
      <c r="J113" t="str">
        <f>VLOOKUP(I113,Hoja2!$A$2:$Z$138,6,FALSE)</f>
        <v>EJE 3 DESARROLLO HUMANO SOSTENIBLE</v>
      </c>
      <c r="K113" t="str">
        <f>VLOOKUP(I113,Hoja2!$A$1:$Z$137,4,FALSE)</f>
        <v>SECRETARÍA DE INTEGRACIÓN E INCLUSIÓN SOCIAL</v>
      </c>
      <c r="L113" t="str">
        <f>VLOOKUP(I113,Hoja2!$A$1:$V$139,5,FALSE)</f>
        <v>DIVISIÓN ADMINISTRATIVA DE CULTURA</v>
      </c>
      <c r="M113" s="138">
        <v>202500000002114</v>
      </c>
      <c r="N113" s="138" t="s">
        <v>2558</v>
      </c>
      <c r="O113" t="s">
        <v>800</v>
      </c>
      <c r="P113" t="s">
        <v>801</v>
      </c>
      <c r="Q113" t="s">
        <v>779</v>
      </c>
      <c r="R113" t="s">
        <v>780</v>
      </c>
      <c r="S113" s="138" t="s">
        <v>802</v>
      </c>
      <c r="T113" t="s">
        <v>803</v>
      </c>
      <c r="U113" t="s">
        <v>804</v>
      </c>
      <c r="V113" t="s">
        <v>805</v>
      </c>
      <c r="W113" t="s">
        <v>507</v>
      </c>
      <c r="X113" t="s">
        <v>508</v>
      </c>
      <c r="Y113" t="s">
        <v>785</v>
      </c>
      <c r="Z113" s="1">
        <v>40707727</v>
      </c>
      <c r="AA113" s="1">
        <v>0</v>
      </c>
      <c r="AB113" s="1">
        <v>0</v>
      </c>
      <c r="AC113" s="1">
        <v>0</v>
      </c>
      <c r="AD113" s="1">
        <v>0</v>
      </c>
      <c r="AE113" s="1">
        <v>40707727</v>
      </c>
      <c r="AF113" s="1">
        <v>0</v>
      </c>
      <c r="AG113" s="1">
        <v>0</v>
      </c>
      <c r="AH113" s="1">
        <v>0</v>
      </c>
      <c r="AI113" s="1">
        <v>0</v>
      </c>
      <c r="AJ113" s="1">
        <v>40707727</v>
      </c>
      <c r="AK113" s="1">
        <v>0</v>
      </c>
      <c r="AL113" s="1">
        <v>0</v>
      </c>
    </row>
    <row r="114" spans="1:38" s="1" customFormat="1" x14ac:dyDescent="0.2">
      <c r="A114" t="s">
        <v>35</v>
      </c>
      <c r="B114" t="s">
        <v>807</v>
      </c>
      <c r="C114" t="s">
        <v>57</v>
      </c>
      <c r="D114" t="s">
        <v>58</v>
      </c>
      <c r="E114" t="s">
        <v>773</v>
      </c>
      <c r="F114" t="s">
        <v>774</v>
      </c>
      <c r="G114" t="s">
        <v>775</v>
      </c>
      <c r="H114" t="s">
        <v>776</v>
      </c>
      <c r="I114">
        <v>330107400</v>
      </c>
      <c r="J114" t="str">
        <f>VLOOKUP(I114,Hoja2!$A$2:$Z$138,6,FALSE)</f>
        <v>EJE 3 DESARROLLO HUMANO SOSTENIBLE</v>
      </c>
      <c r="K114" t="str">
        <f>VLOOKUP(I114,Hoja2!$A$1:$Z$137,4,FALSE)</f>
        <v>SECRETARÍA DE INTEGRACIÓN E INCLUSIÓN SOCIAL</v>
      </c>
      <c r="L114" t="str">
        <f>VLOOKUP(I114,Hoja2!$A$1:$V$139,5,FALSE)</f>
        <v>DIVISIÓN ADMINISTRATIVA DE CULTURA</v>
      </c>
      <c r="M114" s="138">
        <v>202500000000997</v>
      </c>
      <c r="N114" s="138" t="s">
        <v>2421</v>
      </c>
      <c r="O114" t="s">
        <v>808</v>
      </c>
      <c r="P114" t="s">
        <v>809</v>
      </c>
      <c r="Q114" t="s">
        <v>779</v>
      </c>
      <c r="R114" t="s">
        <v>780</v>
      </c>
      <c r="S114" s="138" t="s">
        <v>810</v>
      </c>
      <c r="T114" t="s">
        <v>811</v>
      </c>
      <c r="U114" t="s">
        <v>812</v>
      </c>
      <c r="V114" t="s">
        <v>813</v>
      </c>
      <c r="W114" t="s">
        <v>507</v>
      </c>
      <c r="X114" t="s">
        <v>508</v>
      </c>
      <c r="Y114" t="s">
        <v>791</v>
      </c>
      <c r="Z114" s="1">
        <v>56200000</v>
      </c>
      <c r="AA114" s="1">
        <v>0</v>
      </c>
      <c r="AB114" s="1">
        <v>0</v>
      </c>
      <c r="AC114" s="1">
        <v>0</v>
      </c>
      <c r="AD114" s="1">
        <v>0</v>
      </c>
      <c r="AE114" s="1">
        <v>56200000</v>
      </c>
      <c r="AF114" s="1">
        <v>30738684.289999999</v>
      </c>
      <c r="AG114" s="1">
        <v>30738684.289999999</v>
      </c>
      <c r="AH114" s="1">
        <v>16800000</v>
      </c>
      <c r="AI114" s="1">
        <v>16800000</v>
      </c>
      <c r="AJ114" s="1">
        <v>25461315.710000001</v>
      </c>
      <c r="AK114" s="1">
        <v>13938684.289999999</v>
      </c>
      <c r="AL114" s="1">
        <v>0</v>
      </c>
    </row>
    <row r="115" spans="1:38" s="1" customFormat="1" x14ac:dyDescent="0.2">
      <c r="A115" t="s">
        <v>35</v>
      </c>
      <c r="B115" t="s">
        <v>814</v>
      </c>
      <c r="C115" t="s">
        <v>433</v>
      </c>
      <c r="D115" t="s">
        <v>434</v>
      </c>
      <c r="E115" t="s">
        <v>773</v>
      </c>
      <c r="F115" t="s">
        <v>774</v>
      </c>
      <c r="G115" t="s">
        <v>775</v>
      </c>
      <c r="H115" t="s">
        <v>776</v>
      </c>
      <c r="I115">
        <v>330108500</v>
      </c>
      <c r="J115" t="str">
        <f>VLOOKUP(I115,Hoja2!$A$2:$Z$138,6,FALSE)</f>
        <v>EJE 3 DESARROLLO HUMANO SOSTENIBLE</v>
      </c>
      <c r="K115" t="str">
        <f>VLOOKUP(I115,Hoja2!$A$1:$Z$137,4,FALSE)</f>
        <v>SECRETARÍA DE INTEGRACIÓN E INCLUSIÓN SOCIAL</v>
      </c>
      <c r="L115" t="str">
        <f>VLOOKUP(I115,Hoja2!$A$1:$V$139,5,FALSE)</f>
        <v>DIVISIÓN ADMINISTRATIVA DE CULTURA</v>
      </c>
      <c r="M115" s="138">
        <v>202500000002110</v>
      </c>
      <c r="N115" s="138" t="s">
        <v>2554</v>
      </c>
      <c r="O115" t="s">
        <v>815</v>
      </c>
      <c r="P115" t="s">
        <v>816</v>
      </c>
      <c r="Q115" t="s">
        <v>779</v>
      </c>
      <c r="R115" t="s">
        <v>780</v>
      </c>
      <c r="S115" s="138" t="s">
        <v>817</v>
      </c>
      <c r="T115" t="s">
        <v>818</v>
      </c>
      <c r="U115" t="s">
        <v>819</v>
      </c>
      <c r="V115" t="s">
        <v>820</v>
      </c>
      <c r="W115" t="s">
        <v>507</v>
      </c>
      <c r="X115" t="s">
        <v>508</v>
      </c>
      <c r="Y115" t="s">
        <v>785</v>
      </c>
      <c r="Z115" s="1">
        <v>73700000</v>
      </c>
      <c r="AA115" s="1">
        <v>0</v>
      </c>
      <c r="AB115" s="1">
        <v>0</v>
      </c>
      <c r="AC115" s="1">
        <v>0</v>
      </c>
      <c r="AD115" s="1">
        <v>0</v>
      </c>
      <c r="AE115" s="1">
        <v>73700000</v>
      </c>
      <c r="AF115" s="1">
        <v>29890000</v>
      </c>
      <c r="AG115" s="1">
        <v>29890000</v>
      </c>
      <c r="AH115" s="1">
        <v>23590000</v>
      </c>
      <c r="AI115" s="1">
        <v>23590000</v>
      </c>
      <c r="AJ115" s="1">
        <v>43810000</v>
      </c>
      <c r="AK115" s="1">
        <v>6300000</v>
      </c>
      <c r="AL115" s="1">
        <v>0</v>
      </c>
    </row>
    <row r="116" spans="1:38" s="1" customFormat="1" x14ac:dyDescent="0.2">
      <c r="A116" t="s">
        <v>35</v>
      </c>
      <c r="B116" t="s">
        <v>821</v>
      </c>
      <c r="C116" t="s">
        <v>50</v>
      </c>
      <c r="D116" t="s">
        <v>51</v>
      </c>
      <c r="E116" t="s">
        <v>773</v>
      </c>
      <c r="F116" t="s">
        <v>774</v>
      </c>
      <c r="G116" t="s">
        <v>775</v>
      </c>
      <c r="H116" t="s">
        <v>776</v>
      </c>
      <c r="I116">
        <v>330112600</v>
      </c>
      <c r="J116" t="str">
        <f>VLOOKUP(I116,Hoja2!$A$2:$Z$138,6,FALSE)</f>
        <v>EJE 3 DESARROLLO HUMANO SOSTENIBLE</v>
      </c>
      <c r="K116" t="str">
        <f>VLOOKUP(I116,Hoja2!$A$1:$Z$137,4,FALSE)</f>
        <v>SECRETARÍA DE INTEGRACIÓN E INCLUSIÓN SOCIAL</v>
      </c>
      <c r="L116" t="str">
        <f>VLOOKUP(I116,Hoja2!$A$1:$V$139,5,FALSE)</f>
        <v>DIVISIÓN ADMINISTRATIVA DE CULTURA</v>
      </c>
      <c r="M116" s="138" t="s">
        <v>2562</v>
      </c>
      <c r="N116" s="138" t="s">
        <v>2558</v>
      </c>
      <c r="O116" t="s">
        <v>822</v>
      </c>
      <c r="P116" t="s">
        <v>823</v>
      </c>
      <c r="Q116" t="s">
        <v>779</v>
      </c>
      <c r="R116" t="s">
        <v>780</v>
      </c>
      <c r="S116" s="138" t="s">
        <v>802</v>
      </c>
      <c r="T116" t="s">
        <v>803</v>
      </c>
      <c r="U116" t="s">
        <v>824</v>
      </c>
      <c r="V116" t="s">
        <v>825</v>
      </c>
      <c r="W116" t="s">
        <v>507</v>
      </c>
      <c r="X116" t="s">
        <v>508</v>
      </c>
      <c r="Y116" t="s">
        <v>785</v>
      </c>
      <c r="Z116" s="1">
        <v>366300000</v>
      </c>
      <c r="AA116" s="1">
        <v>0</v>
      </c>
      <c r="AB116" s="1">
        <v>0</v>
      </c>
      <c r="AC116" s="1">
        <v>0</v>
      </c>
      <c r="AD116" s="1">
        <v>0</v>
      </c>
      <c r="AE116" s="1">
        <v>366300000</v>
      </c>
      <c r="AF116" s="1">
        <v>172210132</v>
      </c>
      <c r="AG116" s="1">
        <v>172210132</v>
      </c>
      <c r="AH116" s="1">
        <v>112802132</v>
      </c>
      <c r="AI116" s="1">
        <v>112802132</v>
      </c>
      <c r="AJ116" s="1">
        <v>194089868</v>
      </c>
      <c r="AK116" s="1">
        <v>59408000</v>
      </c>
      <c r="AL116" s="1">
        <v>0</v>
      </c>
    </row>
    <row r="117" spans="1:38" s="1" customFormat="1" x14ac:dyDescent="0.2">
      <c r="A117" t="s">
        <v>35</v>
      </c>
      <c r="B117" t="s">
        <v>844</v>
      </c>
      <c r="C117" t="s">
        <v>845</v>
      </c>
      <c r="D117" t="s">
        <v>846</v>
      </c>
      <c r="E117" t="s">
        <v>773</v>
      </c>
      <c r="F117" t="s">
        <v>774</v>
      </c>
      <c r="G117" t="s">
        <v>775</v>
      </c>
      <c r="H117" t="s">
        <v>776</v>
      </c>
      <c r="I117">
        <v>330112600</v>
      </c>
      <c r="J117" t="str">
        <f>VLOOKUP(I117,Hoja2!$A$2:$Z$138,6,FALSE)</f>
        <v>EJE 3 DESARROLLO HUMANO SOSTENIBLE</v>
      </c>
      <c r="K117" t="str">
        <f>VLOOKUP(I117,Hoja2!$A$1:$Z$137,4,FALSE)</f>
        <v>SECRETARÍA DE INTEGRACIÓN E INCLUSIÓN SOCIAL</v>
      </c>
      <c r="L117" t="str">
        <f>VLOOKUP(I117,Hoja2!$A$1:$V$139,5,FALSE)</f>
        <v>DIVISIÓN ADMINISTRATIVA DE CULTURA</v>
      </c>
      <c r="M117" s="138" t="s">
        <v>2562</v>
      </c>
      <c r="N117" s="138" t="s">
        <v>2558</v>
      </c>
      <c r="O117" t="s">
        <v>822</v>
      </c>
      <c r="P117" t="s">
        <v>823</v>
      </c>
      <c r="Q117" t="s">
        <v>779</v>
      </c>
      <c r="R117" t="s">
        <v>780</v>
      </c>
      <c r="S117" s="138" t="s">
        <v>802</v>
      </c>
      <c r="T117" t="s">
        <v>803</v>
      </c>
      <c r="U117" t="s">
        <v>824</v>
      </c>
      <c r="V117" t="s">
        <v>825</v>
      </c>
      <c r="W117" t="s">
        <v>507</v>
      </c>
      <c r="X117" t="s">
        <v>508</v>
      </c>
      <c r="Y117" t="s">
        <v>847</v>
      </c>
      <c r="Z117" s="1">
        <v>0</v>
      </c>
      <c r="AA117" s="1">
        <v>5587507.6699999999</v>
      </c>
      <c r="AB117" s="1">
        <v>0</v>
      </c>
      <c r="AC117" s="1">
        <v>0</v>
      </c>
      <c r="AD117" s="1">
        <v>0</v>
      </c>
      <c r="AE117" s="1">
        <v>5587507.6699999999</v>
      </c>
      <c r="AF117" s="1">
        <v>0</v>
      </c>
      <c r="AG117" s="1">
        <v>0</v>
      </c>
      <c r="AH117" s="1">
        <v>0</v>
      </c>
      <c r="AI117" s="1">
        <v>0</v>
      </c>
      <c r="AJ117" s="1">
        <v>5587507.6699999999</v>
      </c>
      <c r="AK117" s="1">
        <v>0</v>
      </c>
      <c r="AL117" s="1">
        <v>0</v>
      </c>
    </row>
    <row r="118" spans="1:38" s="1" customFormat="1" x14ac:dyDescent="0.2">
      <c r="A118" t="s">
        <v>35</v>
      </c>
      <c r="B118" t="s">
        <v>850</v>
      </c>
      <c r="C118" t="s">
        <v>57</v>
      </c>
      <c r="D118" t="s">
        <v>58</v>
      </c>
      <c r="E118" t="s">
        <v>773</v>
      </c>
      <c r="F118" t="s">
        <v>774</v>
      </c>
      <c r="G118" t="s">
        <v>775</v>
      </c>
      <c r="H118" t="s">
        <v>776</v>
      </c>
      <c r="I118">
        <v>330112600</v>
      </c>
      <c r="J118" t="str">
        <f>VLOOKUP(I118,Hoja2!$A$2:$Z$138,6,FALSE)</f>
        <v>EJE 3 DESARROLLO HUMANO SOSTENIBLE</v>
      </c>
      <c r="K118" t="str">
        <f>VLOOKUP(I118,Hoja2!$A$1:$Z$137,4,FALSE)</f>
        <v>SECRETARÍA DE INTEGRACIÓN E INCLUSIÓN SOCIAL</v>
      </c>
      <c r="L118" t="str">
        <f>VLOOKUP(I118,Hoja2!$A$1:$V$139,5,FALSE)</f>
        <v>DIVISIÓN ADMINISTRATIVA DE CULTURA</v>
      </c>
      <c r="M118" s="138" t="s">
        <v>2562</v>
      </c>
      <c r="N118" s="138" t="s">
        <v>2558</v>
      </c>
      <c r="O118" t="s">
        <v>822</v>
      </c>
      <c r="P118" t="s">
        <v>823</v>
      </c>
      <c r="Q118" t="s">
        <v>779</v>
      </c>
      <c r="R118" t="s">
        <v>780</v>
      </c>
      <c r="S118" s="138" t="s">
        <v>802</v>
      </c>
      <c r="T118" t="s">
        <v>803</v>
      </c>
      <c r="U118" t="s">
        <v>824</v>
      </c>
      <c r="V118" t="s">
        <v>825</v>
      </c>
      <c r="W118" t="s">
        <v>507</v>
      </c>
      <c r="X118" t="s">
        <v>508</v>
      </c>
      <c r="Y118" t="s">
        <v>791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</row>
    <row r="119" spans="1:38" s="1" customFormat="1" x14ac:dyDescent="0.2">
      <c r="A119" t="s">
        <v>35</v>
      </c>
      <c r="B119" t="s">
        <v>851</v>
      </c>
      <c r="C119" t="s">
        <v>433</v>
      </c>
      <c r="D119" t="s">
        <v>434</v>
      </c>
      <c r="E119" t="s">
        <v>773</v>
      </c>
      <c r="F119" t="s">
        <v>774</v>
      </c>
      <c r="G119" t="s">
        <v>775</v>
      </c>
      <c r="H119" t="s">
        <v>776</v>
      </c>
      <c r="I119">
        <v>330112600</v>
      </c>
      <c r="J119" t="str">
        <f>VLOOKUP(I119,Hoja2!$A$2:$Z$138,6,FALSE)</f>
        <v>EJE 3 DESARROLLO HUMANO SOSTENIBLE</v>
      </c>
      <c r="K119" t="str">
        <f>VLOOKUP(I119,Hoja2!$A$1:$Z$137,4,FALSE)</f>
        <v>SECRETARÍA DE INTEGRACIÓN E INCLUSIÓN SOCIAL</v>
      </c>
      <c r="L119" t="str">
        <f>VLOOKUP(I119,Hoja2!$A$1:$V$139,5,FALSE)</f>
        <v>DIVISIÓN ADMINISTRATIVA DE CULTURA</v>
      </c>
      <c r="M119" s="138" t="s">
        <v>2562</v>
      </c>
      <c r="N119" s="138" t="s">
        <v>2558</v>
      </c>
      <c r="O119" t="s">
        <v>822</v>
      </c>
      <c r="P119" t="s">
        <v>823</v>
      </c>
      <c r="Q119" t="s">
        <v>779</v>
      </c>
      <c r="R119" t="s">
        <v>780</v>
      </c>
      <c r="S119" s="138" t="s">
        <v>802</v>
      </c>
      <c r="T119" t="s">
        <v>803</v>
      </c>
      <c r="U119" t="s">
        <v>824</v>
      </c>
      <c r="V119" t="s">
        <v>825</v>
      </c>
      <c r="W119" t="s">
        <v>507</v>
      </c>
      <c r="X119" t="s">
        <v>508</v>
      </c>
      <c r="Y119" t="s">
        <v>785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</row>
    <row r="120" spans="1:38" s="1" customFormat="1" x14ac:dyDescent="0.2">
      <c r="A120" t="s">
        <v>35</v>
      </c>
      <c r="B120" t="s">
        <v>826</v>
      </c>
      <c r="C120" t="s">
        <v>57</v>
      </c>
      <c r="D120" t="s">
        <v>58</v>
      </c>
      <c r="E120" t="s">
        <v>773</v>
      </c>
      <c r="F120" t="s">
        <v>774</v>
      </c>
      <c r="G120" t="s">
        <v>775</v>
      </c>
      <c r="H120" t="s">
        <v>776</v>
      </c>
      <c r="I120">
        <v>330112700</v>
      </c>
      <c r="J120" t="str">
        <f>VLOOKUP(I120,Hoja2!$A$2:$Z$138,6,FALSE)</f>
        <v>EJE 3 DESARROLLO HUMANO SOSTENIBLE</v>
      </c>
      <c r="K120" t="str">
        <f>VLOOKUP(I120,Hoja2!$A$1:$Z$137,4,FALSE)</f>
        <v>SECRETARÍA DE INTEGRACIÓN E INCLUSIÓN SOCIAL</v>
      </c>
      <c r="L120" t="str">
        <f>VLOOKUP(I120,Hoja2!$A$1:$V$139,5,FALSE)</f>
        <v>DIVISIÓN ADMINISTRATIVA DE CULTURA</v>
      </c>
      <c r="M120" s="138" t="s">
        <v>2566</v>
      </c>
      <c r="N120" s="138" t="s">
        <v>2558</v>
      </c>
      <c r="O120" t="s">
        <v>827</v>
      </c>
      <c r="P120" t="s">
        <v>828</v>
      </c>
      <c r="Q120" t="s">
        <v>779</v>
      </c>
      <c r="R120" t="s">
        <v>780</v>
      </c>
      <c r="S120" s="138" t="s">
        <v>802</v>
      </c>
      <c r="T120" t="s">
        <v>803</v>
      </c>
      <c r="U120" t="s">
        <v>829</v>
      </c>
      <c r="V120" t="s">
        <v>828</v>
      </c>
      <c r="W120" t="s">
        <v>507</v>
      </c>
      <c r="X120" t="s">
        <v>508</v>
      </c>
      <c r="Y120" t="s">
        <v>791</v>
      </c>
      <c r="Z120" s="1">
        <v>50000000</v>
      </c>
      <c r="AA120" s="1">
        <v>0</v>
      </c>
      <c r="AB120" s="1">
        <v>0</v>
      </c>
      <c r="AC120" s="1">
        <v>0</v>
      </c>
      <c r="AD120" s="1">
        <v>0</v>
      </c>
      <c r="AE120" s="1">
        <v>50000000</v>
      </c>
      <c r="AF120" s="1">
        <v>0</v>
      </c>
      <c r="AG120" s="1">
        <v>0</v>
      </c>
      <c r="AH120" s="1">
        <v>0</v>
      </c>
      <c r="AI120" s="1">
        <v>0</v>
      </c>
      <c r="AJ120" s="1">
        <v>50000000</v>
      </c>
      <c r="AK120" s="1">
        <v>0</v>
      </c>
      <c r="AL120" s="1">
        <v>0</v>
      </c>
    </row>
    <row r="121" spans="1:38" s="1" customFormat="1" x14ac:dyDescent="0.2">
      <c r="A121" t="s">
        <v>35</v>
      </c>
      <c r="B121" t="s">
        <v>848</v>
      </c>
      <c r="C121" t="s">
        <v>787</v>
      </c>
      <c r="D121" t="s">
        <v>788</v>
      </c>
      <c r="E121" t="s">
        <v>773</v>
      </c>
      <c r="F121" t="s">
        <v>774</v>
      </c>
      <c r="G121" t="s">
        <v>775</v>
      </c>
      <c r="H121" t="s">
        <v>776</v>
      </c>
      <c r="I121">
        <v>330112700</v>
      </c>
      <c r="J121" t="str">
        <f>VLOOKUP(I121,Hoja2!$A$2:$Z$138,6,FALSE)</f>
        <v>EJE 3 DESARROLLO HUMANO SOSTENIBLE</v>
      </c>
      <c r="K121" t="str">
        <f>VLOOKUP(I121,Hoja2!$A$1:$Z$137,4,FALSE)</f>
        <v>SECRETARÍA DE INTEGRACIÓN E INCLUSIÓN SOCIAL</v>
      </c>
      <c r="L121" t="str">
        <f>VLOOKUP(I121,Hoja2!$A$1:$V$139,5,FALSE)</f>
        <v>DIVISIÓN ADMINISTRATIVA DE CULTURA</v>
      </c>
      <c r="M121" s="138" t="s">
        <v>2566</v>
      </c>
      <c r="N121" s="138" t="s">
        <v>2558</v>
      </c>
      <c r="O121" t="s">
        <v>827</v>
      </c>
      <c r="P121" t="s">
        <v>828</v>
      </c>
      <c r="Q121" t="s">
        <v>779</v>
      </c>
      <c r="R121" t="s">
        <v>780</v>
      </c>
      <c r="S121" s="138" t="s">
        <v>802</v>
      </c>
      <c r="T121" t="s">
        <v>803</v>
      </c>
      <c r="U121" t="s">
        <v>829</v>
      </c>
      <c r="V121" t="s">
        <v>828</v>
      </c>
      <c r="W121" t="s">
        <v>507</v>
      </c>
      <c r="X121" t="s">
        <v>508</v>
      </c>
      <c r="Y121" t="s">
        <v>785</v>
      </c>
      <c r="Z121" s="1">
        <v>0</v>
      </c>
      <c r="AA121" s="1">
        <v>15601470</v>
      </c>
      <c r="AB121" s="1">
        <v>0</v>
      </c>
      <c r="AC121" s="1">
        <v>0</v>
      </c>
      <c r="AD121" s="1">
        <v>0</v>
      </c>
      <c r="AE121" s="1">
        <v>15601470</v>
      </c>
      <c r="AF121" s="1">
        <v>0</v>
      </c>
      <c r="AG121" s="1">
        <v>0</v>
      </c>
      <c r="AH121" s="1">
        <v>0</v>
      </c>
      <c r="AI121" s="1">
        <v>0</v>
      </c>
      <c r="AJ121" s="1">
        <v>15601470</v>
      </c>
      <c r="AK121" s="1">
        <v>0</v>
      </c>
      <c r="AL121" s="1">
        <v>0</v>
      </c>
    </row>
    <row r="122" spans="1:38" s="1" customFormat="1" x14ac:dyDescent="0.2">
      <c r="A122" t="s">
        <v>35</v>
      </c>
      <c r="B122" t="s">
        <v>849</v>
      </c>
      <c r="C122" t="s">
        <v>433</v>
      </c>
      <c r="D122" t="s">
        <v>434</v>
      </c>
      <c r="E122" t="s">
        <v>773</v>
      </c>
      <c r="F122" t="s">
        <v>774</v>
      </c>
      <c r="G122" t="s">
        <v>775</v>
      </c>
      <c r="H122" t="s">
        <v>776</v>
      </c>
      <c r="I122">
        <v>330112700</v>
      </c>
      <c r="J122" t="str">
        <f>VLOOKUP(I122,Hoja2!$A$2:$Z$138,6,FALSE)</f>
        <v>EJE 3 DESARROLLO HUMANO SOSTENIBLE</v>
      </c>
      <c r="K122" t="str">
        <f>VLOOKUP(I122,Hoja2!$A$1:$Z$137,4,FALSE)</f>
        <v>SECRETARÍA DE INTEGRACIÓN E INCLUSIÓN SOCIAL</v>
      </c>
      <c r="L122" t="str">
        <f>VLOOKUP(I122,Hoja2!$A$1:$V$139,5,FALSE)</f>
        <v>DIVISIÓN ADMINISTRATIVA DE CULTURA</v>
      </c>
      <c r="M122" s="138" t="s">
        <v>2566</v>
      </c>
      <c r="N122" s="138" t="s">
        <v>2558</v>
      </c>
      <c r="O122" t="s">
        <v>827</v>
      </c>
      <c r="P122" t="s">
        <v>828</v>
      </c>
      <c r="Q122" t="s">
        <v>779</v>
      </c>
      <c r="R122" t="s">
        <v>780</v>
      </c>
      <c r="S122" s="138" t="s">
        <v>802</v>
      </c>
      <c r="T122" t="s">
        <v>803</v>
      </c>
      <c r="U122" t="s">
        <v>829</v>
      </c>
      <c r="V122" t="s">
        <v>828</v>
      </c>
      <c r="W122" t="s">
        <v>507</v>
      </c>
      <c r="X122" t="s">
        <v>508</v>
      </c>
      <c r="Y122" t="s">
        <v>785</v>
      </c>
      <c r="Z122" s="1">
        <v>0</v>
      </c>
      <c r="AA122" s="1">
        <v>0</v>
      </c>
      <c r="AB122" s="1">
        <v>0</v>
      </c>
      <c r="AC122" s="1">
        <v>10000000</v>
      </c>
      <c r="AD122" s="1">
        <v>0</v>
      </c>
      <c r="AE122" s="1">
        <v>10000000</v>
      </c>
      <c r="AF122" s="1">
        <v>0</v>
      </c>
      <c r="AG122" s="1">
        <v>0</v>
      </c>
      <c r="AH122" s="1">
        <v>0</v>
      </c>
      <c r="AI122" s="1">
        <v>0</v>
      </c>
      <c r="AJ122" s="1">
        <v>10000000</v>
      </c>
      <c r="AK122" s="1">
        <v>0</v>
      </c>
      <c r="AL122" s="1">
        <v>0</v>
      </c>
    </row>
    <row r="123" spans="1:38" s="1" customFormat="1" x14ac:dyDescent="0.2">
      <c r="A123" t="s">
        <v>35</v>
      </c>
      <c r="B123" t="s">
        <v>830</v>
      </c>
      <c r="C123" t="s">
        <v>57</v>
      </c>
      <c r="D123" t="s">
        <v>58</v>
      </c>
      <c r="E123" t="s">
        <v>773</v>
      </c>
      <c r="F123" t="s">
        <v>774</v>
      </c>
      <c r="G123" t="s">
        <v>775</v>
      </c>
      <c r="H123" t="s">
        <v>776</v>
      </c>
      <c r="I123">
        <v>330112800</v>
      </c>
      <c r="J123" t="str">
        <f>VLOOKUP(I123,Hoja2!$A$2:$Z$138,6,FALSE)</f>
        <v>EJE 3 DESARROLLO HUMANO SOSTENIBLE</v>
      </c>
      <c r="K123" t="str">
        <f>VLOOKUP(I123,Hoja2!$A$1:$Z$137,4,FALSE)</f>
        <v>SECRETARÍA DE INTEGRACIÓN E INCLUSIÓN SOCIAL</v>
      </c>
      <c r="L123" t="str">
        <f>VLOOKUP(I123,Hoja2!$A$1:$V$139,5,FALSE)</f>
        <v>DIVISIÓN ADMINISTRATIVA DE CULTURA</v>
      </c>
      <c r="M123" s="138" t="s">
        <v>2434</v>
      </c>
      <c r="N123" s="138" t="s">
        <v>2421</v>
      </c>
      <c r="O123" t="s">
        <v>831</v>
      </c>
      <c r="P123" t="s">
        <v>832</v>
      </c>
      <c r="Q123" t="s">
        <v>779</v>
      </c>
      <c r="R123" t="s">
        <v>780</v>
      </c>
      <c r="S123" s="138" t="s">
        <v>810</v>
      </c>
      <c r="T123" t="s">
        <v>811</v>
      </c>
      <c r="U123" t="s">
        <v>833</v>
      </c>
      <c r="V123" t="s">
        <v>834</v>
      </c>
      <c r="W123" t="s">
        <v>507</v>
      </c>
      <c r="X123" t="s">
        <v>508</v>
      </c>
      <c r="Y123" t="s">
        <v>791</v>
      </c>
      <c r="Z123" s="1">
        <v>110000000</v>
      </c>
      <c r="AA123" s="1">
        <v>0</v>
      </c>
      <c r="AB123" s="1">
        <v>0</v>
      </c>
      <c r="AC123" s="1">
        <v>0</v>
      </c>
      <c r="AD123" s="1">
        <v>0</v>
      </c>
      <c r="AE123" s="1">
        <v>110000000</v>
      </c>
      <c r="AF123" s="1">
        <v>96577721</v>
      </c>
      <c r="AG123" s="1">
        <v>96577721</v>
      </c>
      <c r="AH123" s="1">
        <v>96577721</v>
      </c>
      <c r="AI123" s="1">
        <v>96577721</v>
      </c>
      <c r="AJ123" s="1">
        <v>13422279</v>
      </c>
      <c r="AK123" s="1">
        <v>0</v>
      </c>
      <c r="AL123" s="1">
        <v>0</v>
      </c>
    </row>
    <row r="124" spans="1:38" s="1" customFormat="1" x14ac:dyDescent="0.2">
      <c r="A124" t="s">
        <v>35</v>
      </c>
      <c r="B124" t="s">
        <v>835</v>
      </c>
      <c r="C124" t="s">
        <v>433</v>
      </c>
      <c r="D124" t="s">
        <v>434</v>
      </c>
      <c r="E124" t="s">
        <v>773</v>
      </c>
      <c r="F124" t="s">
        <v>774</v>
      </c>
      <c r="G124" t="s">
        <v>836</v>
      </c>
      <c r="H124" t="s">
        <v>837</v>
      </c>
      <c r="I124">
        <v>330201900</v>
      </c>
      <c r="J124" t="str">
        <f>VLOOKUP(I124,Hoja2!$A$2:$Z$138,6,FALSE)</f>
        <v>EJE 3 DESARROLLO HUMANO SOSTENIBLE</v>
      </c>
      <c r="K124" t="str">
        <f>VLOOKUP(I124,Hoja2!$A$1:$Z$137,4,FALSE)</f>
        <v>SECRETARÍA DE INTEGRACIÓN E INCLUSIÓN SOCIAL</v>
      </c>
      <c r="L124" t="str">
        <f>VLOOKUP(I124,Hoja2!$A$1:$V$139,5,FALSE)</f>
        <v>DIVISIÓN ADMINISTRATIVA DE CULTURA</v>
      </c>
      <c r="M124" s="138">
        <v>202500000002108</v>
      </c>
      <c r="N124" s="138" t="s">
        <v>2548</v>
      </c>
      <c r="O124" t="s">
        <v>838</v>
      </c>
      <c r="P124" t="s">
        <v>839</v>
      </c>
      <c r="Q124" t="s">
        <v>779</v>
      </c>
      <c r="R124" t="s">
        <v>780</v>
      </c>
      <c r="S124" s="138" t="s">
        <v>840</v>
      </c>
      <c r="T124" t="s">
        <v>841</v>
      </c>
      <c r="U124" t="s">
        <v>842</v>
      </c>
      <c r="V124" t="s">
        <v>843</v>
      </c>
      <c r="W124" t="s">
        <v>507</v>
      </c>
      <c r="X124" t="s">
        <v>508</v>
      </c>
      <c r="Y124" t="s">
        <v>785</v>
      </c>
      <c r="Z124" s="1">
        <v>42500000</v>
      </c>
      <c r="AA124" s="1">
        <v>0</v>
      </c>
      <c r="AB124" s="1">
        <v>0</v>
      </c>
      <c r="AC124" s="1">
        <v>5000000</v>
      </c>
      <c r="AD124" s="1">
        <v>0</v>
      </c>
      <c r="AE124" s="1">
        <v>47500000</v>
      </c>
      <c r="AF124" s="1">
        <v>31916667</v>
      </c>
      <c r="AG124" s="1">
        <v>31916667</v>
      </c>
      <c r="AH124" s="1">
        <v>9416667</v>
      </c>
      <c r="AI124" s="1">
        <v>9416667</v>
      </c>
      <c r="AJ124" s="1">
        <v>15583333</v>
      </c>
      <c r="AK124" s="1">
        <v>22500000</v>
      </c>
      <c r="AL124" s="1">
        <v>0</v>
      </c>
    </row>
    <row r="125" spans="1:38" s="1" customFormat="1" x14ac:dyDescent="0.2">
      <c r="A125" t="s">
        <v>35</v>
      </c>
      <c r="B125" t="s">
        <v>1142</v>
      </c>
      <c r="C125" t="s">
        <v>50</v>
      </c>
      <c r="D125" t="s">
        <v>51</v>
      </c>
      <c r="E125" t="s">
        <v>1143</v>
      </c>
      <c r="F125" t="s">
        <v>1144</v>
      </c>
      <c r="G125" t="s">
        <v>1145</v>
      </c>
      <c r="H125" t="s">
        <v>1146</v>
      </c>
      <c r="I125">
        <v>350201000</v>
      </c>
      <c r="J125" t="str">
        <f>VLOOKUP(I125,Hoja2!$A$2:$Z$138,6,FALSE)</f>
        <v>EJE 4 PROYECCIÓN DE CIUDAD Y TERRITORIO</v>
      </c>
      <c r="K125" t="str">
        <f>VLOOKUP(I125,Hoja2!$A$1:$Z$137,4,FALSE)</f>
        <v>SECRETARÍA DE PLANEACIÓN</v>
      </c>
      <c r="L125" t="str">
        <f>VLOOKUP(I125,Hoja2!$A$1:$V$139,5,FALSE)</f>
        <v>ÁREA DE DESARROLLO ECONÓMICO</v>
      </c>
      <c r="M125" s="138">
        <v>202500000006777</v>
      </c>
      <c r="N125" s="138" t="s">
        <v>2960</v>
      </c>
      <c r="O125" t="s">
        <v>1147</v>
      </c>
      <c r="P125" t="s">
        <v>1148</v>
      </c>
      <c r="Q125" t="s">
        <v>1149</v>
      </c>
      <c r="R125" t="s">
        <v>1150</v>
      </c>
      <c r="S125" s="138" t="s">
        <v>1151</v>
      </c>
      <c r="T125" t="s">
        <v>1152</v>
      </c>
      <c r="U125" t="s">
        <v>1153</v>
      </c>
      <c r="V125" t="s">
        <v>1154</v>
      </c>
      <c r="W125" t="s">
        <v>261</v>
      </c>
      <c r="X125" t="s">
        <v>262</v>
      </c>
      <c r="Y125" t="s">
        <v>1155</v>
      </c>
      <c r="Z125" s="1">
        <v>30000000</v>
      </c>
      <c r="AA125" s="1">
        <v>0</v>
      </c>
      <c r="AB125" s="1">
        <v>0</v>
      </c>
      <c r="AC125" s="1">
        <v>0</v>
      </c>
      <c r="AD125" s="1">
        <v>0</v>
      </c>
      <c r="AE125" s="1">
        <v>30000000</v>
      </c>
      <c r="AF125" s="1">
        <v>0</v>
      </c>
      <c r="AG125" s="1">
        <v>0</v>
      </c>
      <c r="AH125" s="1">
        <v>0</v>
      </c>
      <c r="AI125" s="1">
        <v>0</v>
      </c>
      <c r="AJ125" s="1">
        <v>30000000</v>
      </c>
      <c r="AK125" s="1">
        <v>0</v>
      </c>
      <c r="AL125" s="1">
        <v>0</v>
      </c>
    </row>
    <row r="126" spans="1:38" s="1" customFormat="1" x14ac:dyDescent="0.2">
      <c r="A126" t="s">
        <v>35</v>
      </c>
      <c r="B126" t="s">
        <v>1156</v>
      </c>
      <c r="C126" t="s">
        <v>50</v>
      </c>
      <c r="D126" t="s">
        <v>51</v>
      </c>
      <c r="E126" t="s">
        <v>1143</v>
      </c>
      <c r="F126" t="s">
        <v>1144</v>
      </c>
      <c r="G126" t="s">
        <v>1145</v>
      </c>
      <c r="H126" t="s">
        <v>1146</v>
      </c>
      <c r="I126">
        <v>350201100</v>
      </c>
      <c r="J126" t="str">
        <f>VLOOKUP(I126,Hoja2!$A$2:$Z$138,6,FALSE)</f>
        <v>EJE 4 PROYECCIÓN DE CIUDAD Y TERRITORIO</v>
      </c>
      <c r="K126" t="str">
        <f>VLOOKUP(I126,Hoja2!$A$1:$Z$137,4,FALSE)</f>
        <v>SECRETARÍA DE PLANEACIÓN</v>
      </c>
      <c r="L126" t="str">
        <f>VLOOKUP(I126,Hoja2!$A$1:$V$139,5,FALSE)</f>
        <v>ÁREA DE DESARROLLO ECONÓMICO</v>
      </c>
      <c r="M126" s="138" t="s">
        <v>2964</v>
      </c>
      <c r="N126" s="138" t="s">
        <v>2960</v>
      </c>
      <c r="O126" t="s">
        <v>1157</v>
      </c>
      <c r="P126" t="s">
        <v>1158</v>
      </c>
      <c r="Q126" t="s">
        <v>1149</v>
      </c>
      <c r="R126" t="s">
        <v>1150</v>
      </c>
      <c r="S126" s="138" t="s">
        <v>1151</v>
      </c>
      <c r="T126" t="s">
        <v>1152</v>
      </c>
      <c r="U126" t="s">
        <v>1159</v>
      </c>
      <c r="V126" t="s">
        <v>1160</v>
      </c>
      <c r="W126" t="s">
        <v>261</v>
      </c>
      <c r="X126" t="s">
        <v>262</v>
      </c>
      <c r="Y126" t="s">
        <v>1155</v>
      </c>
      <c r="Z126" s="1">
        <v>30000000</v>
      </c>
      <c r="AA126" s="1">
        <v>0</v>
      </c>
      <c r="AB126" s="1">
        <v>0</v>
      </c>
      <c r="AC126" s="1">
        <v>0</v>
      </c>
      <c r="AD126" s="1">
        <v>0</v>
      </c>
      <c r="AE126" s="1">
        <v>30000000</v>
      </c>
      <c r="AF126" s="1">
        <v>11024000</v>
      </c>
      <c r="AG126" s="1">
        <v>11024000</v>
      </c>
      <c r="AH126" s="1">
        <v>8268000</v>
      </c>
      <c r="AI126" s="1">
        <v>8268000</v>
      </c>
      <c r="AJ126" s="1">
        <v>18976000</v>
      </c>
      <c r="AK126" s="1">
        <v>2756000</v>
      </c>
      <c r="AL126" s="1">
        <v>0</v>
      </c>
    </row>
    <row r="127" spans="1:38" s="1" customFormat="1" x14ac:dyDescent="0.2">
      <c r="A127" t="s">
        <v>35</v>
      </c>
      <c r="B127" t="s">
        <v>1161</v>
      </c>
      <c r="C127" t="s">
        <v>50</v>
      </c>
      <c r="D127" t="s">
        <v>51</v>
      </c>
      <c r="E127" t="s">
        <v>1143</v>
      </c>
      <c r="F127" t="s">
        <v>1144</v>
      </c>
      <c r="G127" t="s">
        <v>1145</v>
      </c>
      <c r="H127" t="s">
        <v>1146</v>
      </c>
      <c r="I127">
        <v>350203600</v>
      </c>
      <c r="J127" t="str">
        <f>VLOOKUP(I127,Hoja2!$A$2:$Z$138,6,FALSE)</f>
        <v>EJE 4 PROYECCIÓN DE CIUDAD Y TERRITORIO</v>
      </c>
      <c r="K127" t="str">
        <f>VLOOKUP(I127,Hoja2!$A$1:$Z$137,4,FALSE)</f>
        <v>SECRETARÍA DE PLANEACIÓN</v>
      </c>
      <c r="L127" t="str">
        <f>VLOOKUP(I127,Hoja2!$A$1:$V$139,5,FALSE)</f>
        <v>ÁREA DE DESARROLLO ECONÓMICO</v>
      </c>
      <c r="M127" s="138">
        <v>202500000006760</v>
      </c>
      <c r="N127" s="138" t="s">
        <v>2947</v>
      </c>
      <c r="O127" t="s">
        <v>1162</v>
      </c>
      <c r="P127" t="s">
        <v>1163</v>
      </c>
      <c r="Q127" t="s">
        <v>1149</v>
      </c>
      <c r="R127" t="s">
        <v>1150</v>
      </c>
      <c r="S127" s="138" t="s">
        <v>1164</v>
      </c>
      <c r="T127" t="s">
        <v>1165</v>
      </c>
      <c r="U127" t="s">
        <v>1166</v>
      </c>
      <c r="V127" t="s">
        <v>1167</v>
      </c>
      <c r="W127" t="s">
        <v>261</v>
      </c>
      <c r="X127" t="s">
        <v>262</v>
      </c>
      <c r="Y127" t="s">
        <v>1155</v>
      </c>
      <c r="Z127" s="1">
        <v>50000000</v>
      </c>
      <c r="AA127" s="1">
        <v>0</v>
      </c>
      <c r="AB127" s="1">
        <v>0</v>
      </c>
      <c r="AC127" s="1">
        <v>0</v>
      </c>
      <c r="AD127" s="1">
        <v>0</v>
      </c>
      <c r="AE127" s="1">
        <v>50000000</v>
      </c>
      <c r="AF127" s="1">
        <v>0</v>
      </c>
      <c r="AG127" s="1">
        <v>0</v>
      </c>
      <c r="AH127" s="1">
        <v>0</v>
      </c>
      <c r="AI127" s="1">
        <v>0</v>
      </c>
      <c r="AJ127" s="1">
        <v>50000000</v>
      </c>
      <c r="AK127" s="1">
        <v>0</v>
      </c>
      <c r="AL127" s="1">
        <v>0</v>
      </c>
    </row>
    <row r="128" spans="1:38" s="1" customFormat="1" x14ac:dyDescent="0.2">
      <c r="A128" t="s">
        <v>35</v>
      </c>
      <c r="B128" t="s">
        <v>1197</v>
      </c>
      <c r="C128" t="s">
        <v>619</v>
      </c>
      <c r="D128" t="s">
        <v>620</v>
      </c>
      <c r="E128" t="s">
        <v>1143</v>
      </c>
      <c r="F128" t="s">
        <v>1144</v>
      </c>
      <c r="G128" t="s">
        <v>1145</v>
      </c>
      <c r="H128" t="s">
        <v>1146</v>
      </c>
      <c r="I128">
        <v>350203600</v>
      </c>
      <c r="J128" t="str">
        <f>VLOOKUP(I128,Hoja2!$A$2:$Z$138,6,FALSE)</f>
        <v>EJE 4 PROYECCIÓN DE CIUDAD Y TERRITORIO</v>
      </c>
      <c r="K128" t="str">
        <f>VLOOKUP(I128,Hoja2!$A$1:$Z$137,4,FALSE)</f>
        <v>SECRETARÍA DE PLANEACIÓN</v>
      </c>
      <c r="L128" t="str">
        <f>VLOOKUP(I128,Hoja2!$A$1:$V$139,5,FALSE)</f>
        <v>ÁREA DE DESARROLLO ECONÓMICO</v>
      </c>
      <c r="M128" s="138">
        <v>202500000006760</v>
      </c>
      <c r="N128" s="138" t="s">
        <v>2947</v>
      </c>
      <c r="O128" t="s">
        <v>1162</v>
      </c>
      <c r="P128" t="s">
        <v>1163</v>
      </c>
      <c r="Q128" t="s">
        <v>1149</v>
      </c>
      <c r="R128" t="s">
        <v>1150</v>
      </c>
      <c r="S128" s="138" t="s">
        <v>1164</v>
      </c>
      <c r="T128" t="s">
        <v>1165</v>
      </c>
      <c r="U128" t="s">
        <v>1166</v>
      </c>
      <c r="V128" t="s">
        <v>1167</v>
      </c>
      <c r="W128" t="s">
        <v>261</v>
      </c>
      <c r="X128" t="s">
        <v>262</v>
      </c>
      <c r="Y128" t="s">
        <v>990</v>
      </c>
      <c r="Z128" s="1">
        <v>0</v>
      </c>
      <c r="AA128" s="1">
        <v>10000000</v>
      </c>
      <c r="AB128" s="1">
        <v>0</v>
      </c>
      <c r="AC128" s="1">
        <v>0</v>
      </c>
      <c r="AD128" s="1">
        <v>0</v>
      </c>
      <c r="AE128" s="1">
        <v>10000000</v>
      </c>
      <c r="AF128" s="1">
        <v>0</v>
      </c>
      <c r="AG128" s="1">
        <v>0</v>
      </c>
      <c r="AH128" s="1">
        <v>0</v>
      </c>
      <c r="AI128" s="1">
        <v>0</v>
      </c>
      <c r="AJ128" s="1">
        <v>10000000</v>
      </c>
      <c r="AK128" s="1">
        <v>0</v>
      </c>
      <c r="AL128" s="1">
        <v>0</v>
      </c>
    </row>
    <row r="129" spans="1:38" s="1" customFormat="1" x14ac:dyDescent="0.2">
      <c r="A129" t="s">
        <v>35</v>
      </c>
      <c r="B129" t="s">
        <v>1168</v>
      </c>
      <c r="C129" t="s">
        <v>50</v>
      </c>
      <c r="D129" t="s">
        <v>51</v>
      </c>
      <c r="E129" t="s">
        <v>1143</v>
      </c>
      <c r="F129" t="s">
        <v>1144</v>
      </c>
      <c r="G129" t="s">
        <v>1145</v>
      </c>
      <c r="H129" t="s">
        <v>1146</v>
      </c>
      <c r="I129">
        <v>350204600</v>
      </c>
      <c r="J129" t="str">
        <f>VLOOKUP(I129,Hoja2!$A$2:$Z$138,6,FALSE)</f>
        <v>EJE 4 PROYECCIÓN DE CIUDAD Y TERRITORIO</v>
      </c>
      <c r="K129" t="str">
        <f>VLOOKUP(I129,Hoja2!$A$1:$Z$137,4,FALSE)</f>
        <v>SECRETARÍA DE PLANEACIÓN</v>
      </c>
      <c r="L129" t="str">
        <f>VLOOKUP(I129,Hoja2!$A$1:$V$139,5,FALSE)</f>
        <v>ÁREA DE DESARROLLO ECONÓMICO</v>
      </c>
      <c r="M129" s="138" t="s">
        <v>2955</v>
      </c>
      <c r="N129" s="138" t="s">
        <v>2947</v>
      </c>
      <c r="O129" t="s">
        <v>1169</v>
      </c>
      <c r="P129" t="s">
        <v>1170</v>
      </c>
      <c r="Q129" t="s">
        <v>1149</v>
      </c>
      <c r="R129" t="s">
        <v>1150</v>
      </c>
      <c r="S129" s="138" t="s">
        <v>1164</v>
      </c>
      <c r="T129" t="s">
        <v>1165</v>
      </c>
      <c r="U129" t="s">
        <v>1171</v>
      </c>
      <c r="V129" t="s">
        <v>474</v>
      </c>
      <c r="W129" t="s">
        <v>261</v>
      </c>
      <c r="X129" t="s">
        <v>262</v>
      </c>
      <c r="Y129" t="s">
        <v>1155</v>
      </c>
      <c r="Z129" s="1">
        <v>30000000</v>
      </c>
      <c r="AA129" s="1">
        <v>0</v>
      </c>
      <c r="AB129" s="1">
        <v>0</v>
      </c>
      <c r="AC129" s="1">
        <v>0</v>
      </c>
      <c r="AD129" s="1">
        <v>0</v>
      </c>
      <c r="AE129" s="1">
        <v>30000000</v>
      </c>
      <c r="AF129" s="1">
        <v>15936000</v>
      </c>
      <c r="AG129" s="1">
        <v>15936000</v>
      </c>
      <c r="AH129" s="1">
        <v>10848000</v>
      </c>
      <c r="AI129" s="1">
        <v>10848000</v>
      </c>
      <c r="AJ129" s="1">
        <v>14064000</v>
      </c>
      <c r="AK129" s="1">
        <v>5088000</v>
      </c>
      <c r="AL129" s="1">
        <v>0</v>
      </c>
    </row>
    <row r="130" spans="1:38" s="1" customFormat="1" x14ac:dyDescent="0.2">
      <c r="A130" t="s">
        <v>35</v>
      </c>
      <c r="B130" t="s">
        <v>1172</v>
      </c>
      <c r="C130" t="s">
        <v>50</v>
      </c>
      <c r="D130" t="s">
        <v>51</v>
      </c>
      <c r="E130" t="s">
        <v>1173</v>
      </c>
      <c r="F130" t="s">
        <v>1174</v>
      </c>
      <c r="G130" t="s">
        <v>1175</v>
      </c>
      <c r="H130" t="s">
        <v>1176</v>
      </c>
      <c r="I130">
        <v>360201304</v>
      </c>
      <c r="J130" t="str">
        <f>VLOOKUP(I130,Hoja2!$A$2:$Z$138,6,FALSE)</f>
        <v>EJE 4 PROYECCIÓN DE CIUDAD Y TERRITORIO</v>
      </c>
      <c r="K130" t="str">
        <f>VLOOKUP(I130,Hoja2!$A$1:$Z$137,4,FALSE)</f>
        <v>SECRETARÍA DE PLANEACIÓN</v>
      </c>
      <c r="L130" t="str">
        <f>VLOOKUP(I130,Hoja2!$A$1:$V$139,5,FALSE)</f>
        <v>ÁREA DE DESARROLLO ECONÓMICO</v>
      </c>
      <c r="M130" s="138">
        <v>202500000006457</v>
      </c>
      <c r="N130" s="138" t="s">
        <v>2898</v>
      </c>
      <c r="O130" t="s">
        <v>1177</v>
      </c>
      <c r="P130" t="s">
        <v>1178</v>
      </c>
      <c r="Q130" t="s">
        <v>1149</v>
      </c>
      <c r="R130" t="s">
        <v>1150</v>
      </c>
      <c r="S130" s="138" t="s">
        <v>1179</v>
      </c>
      <c r="T130" t="s">
        <v>1180</v>
      </c>
      <c r="U130" t="s">
        <v>1181</v>
      </c>
      <c r="V130" t="s">
        <v>1182</v>
      </c>
      <c r="W130" t="s">
        <v>261</v>
      </c>
      <c r="X130" t="s">
        <v>262</v>
      </c>
      <c r="Y130" t="s">
        <v>1183</v>
      </c>
      <c r="Z130" s="1">
        <v>30000000</v>
      </c>
      <c r="AA130" s="1">
        <v>0</v>
      </c>
      <c r="AB130" s="1">
        <v>0</v>
      </c>
      <c r="AC130" s="1">
        <v>0</v>
      </c>
      <c r="AD130" s="1">
        <v>0</v>
      </c>
      <c r="AE130" s="1">
        <v>30000000</v>
      </c>
      <c r="AF130" s="1">
        <v>0</v>
      </c>
      <c r="AG130" s="1">
        <v>0</v>
      </c>
      <c r="AH130" s="1">
        <v>0</v>
      </c>
      <c r="AI130" s="1">
        <v>0</v>
      </c>
      <c r="AJ130" s="1">
        <v>30000000</v>
      </c>
      <c r="AK130" s="1">
        <v>0</v>
      </c>
      <c r="AL130" s="1">
        <v>0</v>
      </c>
    </row>
    <row r="131" spans="1:38" s="1" customFormat="1" x14ac:dyDescent="0.2">
      <c r="A131" t="s">
        <v>35</v>
      </c>
      <c r="B131" t="s">
        <v>1184</v>
      </c>
      <c r="C131" t="s">
        <v>50</v>
      </c>
      <c r="D131" t="s">
        <v>51</v>
      </c>
      <c r="E131" t="s">
        <v>1173</v>
      </c>
      <c r="F131" t="s">
        <v>1174</v>
      </c>
      <c r="G131" t="s">
        <v>1185</v>
      </c>
      <c r="H131" t="s">
        <v>1186</v>
      </c>
      <c r="I131">
        <v>360300200</v>
      </c>
      <c r="J131" t="str">
        <f>VLOOKUP(I131,Hoja2!$A$2:$Z$138,6,FALSE)</f>
        <v>EJE 4 PROYECCIÓN DE CIUDAD Y TERRITORIO</v>
      </c>
      <c r="K131" t="str">
        <f>VLOOKUP(I131,Hoja2!$A$1:$Z$137,4,FALSE)</f>
        <v>SECRETARÍA DE PLANEACIÓN</v>
      </c>
      <c r="L131" t="str">
        <f>VLOOKUP(I131,Hoja2!$A$1:$V$139,5,FALSE)</f>
        <v>ÁREA DE DESARROLLO ECONÓMICO</v>
      </c>
      <c r="M131" s="138">
        <v>202500000006551</v>
      </c>
      <c r="N131" s="138" t="s">
        <v>2911</v>
      </c>
      <c r="O131" t="s">
        <v>1187</v>
      </c>
      <c r="P131" t="s">
        <v>1188</v>
      </c>
      <c r="Q131" t="s">
        <v>1149</v>
      </c>
      <c r="R131" t="s">
        <v>1150</v>
      </c>
      <c r="S131" s="138" t="s">
        <v>1189</v>
      </c>
      <c r="T131" t="s">
        <v>1190</v>
      </c>
      <c r="U131" t="s">
        <v>1191</v>
      </c>
      <c r="V131" t="s">
        <v>1192</v>
      </c>
      <c r="W131" t="s">
        <v>261</v>
      </c>
      <c r="X131" t="s">
        <v>262</v>
      </c>
      <c r="Y131" t="s">
        <v>1183</v>
      </c>
      <c r="Z131" s="1">
        <v>30000000</v>
      </c>
      <c r="AA131" s="1">
        <v>0</v>
      </c>
      <c r="AB131" s="1">
        <v>0</v>
      </c>
      <c r="AC131" s="1">
        <v>0</v>
      </c>
      <c r="AD131" s="1">
        <v>0</v>
      </c>
      <c r="AE131" s="1">
        <v>30000000</v>
      </c>
      <c r="AF131" s="1">
        <v>15688000</v>
      </c>
      <c r="AG131" s="1">
        <v>15688000</v>
      </c>
      <c r="AH131" s="1">
        <v>10589400</v>
      </c>
      <c r="AI131" s="1">
        <v>10589400</v>
      </c>
      <c r="AJ131" s="1">
        <v>14312000</v>
      </c>
      <c r="AK131" s="1">
        <v>5098600</v>
      </c>
      <c r="AL131" s="1">
        <v>0</v>
      </c>
    </row>
    <row r="132" spans="1:38" s="1" customFormat="1" x14ac:dyDescent="0.2">
      <c r="A132" t="s">
        <v>35</v>
      </c>
      <c r="B132" t="s">
        <v>943</v>
      </c>
      <c r="C132" t="s">
        <v>430</v>
      </c>
      <c r="D132" t="s">
        <v>431</v>
      </c>
      <c r="E132" t="s">
        <v>480</v>
      </c>
      <c r="F132" t="s">
        <v>481</v>
      </c>
      <c r="G132" t="s">
        <v>944</v>
      </c>
      <c r="H132" t="s">
        <v>945</v>
      </c>
      <c r="I132">
        <v>400100200</v>
      </c>
      <c r="J132" t="str">
        <f>VLOOKUP(I132,Hoja2!$A$2:$Z$138,6,FALSE)</f>
        <v>EJE 1 CONDICIONES HABILITANTES DE CIUDAD</v>
      </c>
      <c r="K132" t="str">
        <f>VLOOKUP(I132,Hoja2!$A$1:$Z$137,4,FALSE)</f>
        <v>SECRETARÍA DE PLANEACIÓN</v>
      </c>
      <c r="L132" t="str">
        <f>VLOOKUP(I132,Hoja2!$A$1:$V$139,5,FALSE)</f>
        <v>SECRETARÍA DE PLANEACIÓN</v>
      </c>
      <c r="M132" s="138">
        <v>202500000007852</v>
      </c>
      <c r="N132" s="138" t="s">
        <v>3018</v>
      </c>
      <c r="O132" t="s">
        <v>946</v>
      </c>
      <c r="P132" t="s">
        <v>947</v>
      </c>
      <c r="Q132" t="s">
        <v>486</v>
      </c>
      <c r="R132" t="s">
        <v>487</v>
      </c>
      <c r="S132" s="138" t="s">
        <v>948</v>
      </c>
      <c r="T132" t="s">
        <v>949</v>
      </c>
      <c r="U132">
        <v>400100200</v>
      </c>
      <c r="V132" t="s">
        <v>951</v>
      </c>
      <c r="W132" t="s">
        <v>261</v>
      </c>
      <c r="X132" t="s">
        <v>262</v>
      </c>
      <c r="Y132" t="s">
        <v>942</v>
      </c>
      <c r="Z132" s="1">
        <v>24000000</v>
      </c>
      <c r="AA132" s="1">
        <v>0</v>
      </c>
      <c r="AB132" s="1">
        <v>0</v>
      </c>
      <c r="AC132" s="1">
        <v>0</v>
      </c>
      <c r="AD132" s="1">
        <v>0</v>
      </c>
      <c r="AE132" s="1">
        <v>24000000</v>
      </c>
      <c r="AF132" s="1">
        <v>0</v>
      </c>
      <c r="AG132" s="1">
        <v>0</v>
      </c>
      <c r="AH132" s="1">
        <v>0</v>
      </c>
      <c r="AI132" s="1">
        <v>0</v>
      </c>
      <c r="AJ132" s="1">
        <v>24000000</v>
      </c>
      <c r="AK132" s="1">
        <v>0</v>
      </c>
      <c r="AL132" s="1">
        <v>0</v>
      </c>
    </row>
    <row r="133" spans="1:38" s="1" customFormat="1" x14ac:dyDescent="0.2">
      <c r="A133" t="s">
        <v>35</v>
      </c>
      <c r="B133" t="s">
        <v>952</v>
      </c>
      <c r="C133" t="s">
        <v>430</v>
      </c>
      <c r="D133" t="s">
        <v>431</v>
      </c>
      <c r="E133" t="s">
        <v>480</v>
      </c>
      <c r="F133" t="s">
        <v>481</v>
      </c>
      <c r="G133" t="s">
        <v>944</v>
      </c>
      <c r="H133" t="s">
        <v>945</v>
      </c>
      <c r="I133">
        <v>400100400</v>
      </c>
      <c r="J133" t="str">
        <f>VLOOKUP(I133,Hoja2!$A$2:$Z$138,6,FALSE)</f>
        <v>EJE 1 CONDICIONES HABILITANTES DE CIUDAD</v>
      </c>
      <c r="K133" t="str">
        <f>VLOOKUP(I133,Hoja2!$A$1:$Z$137,4,FALSE)</f>
        <v>SECRETARÍA DE PLANEACIÓN</v>
      </c>
      <c r="L133" t="str">
        <f>VLOOKUP(I133,Hoja2!$A$1:$V$139,5,FALSE)</f>
        <v>SECRETARÍA DE PLANEACIÓN</v>
      </c>
      <c r="M133" s="138" t="s">
        <v>3022</v>
      </c>
      <c r="N133" s="138" t="s">
        <v>3018</v>
      </c>
      <c r="O133" t="s">
        <v>953</v>
      </c>
      <c r="P133" t="s">
        <v>954</v>
      </c>
      <c r="Q133" t="s">
        <v>486</v>
      </c>
      <c r="R133" t="s">
        <v>487</v>
      </c>
      <c r="S133" s="138" t="s">
        <v>948</v>
      </c>
      <c r="T133" t="s">
        <v>949</v>
      </c>
      <c r="U133">
        <v>400100400</v>
      </c>
      <c r="V133" t="s">
        <v>941</v>
      </c>
      <c r="W133" t="s">
        <v>261</v>
      </c>
      <c r="X133" t="s">
        <v>262</v>
      </c>
      <c r="Y133" t="s">
        <v>942</v>
      </c>
      <c r="Z133" s="1">
        <v>50000000</v>
      </c>
      <c r="AA133" s="1">
        <v>0</v>
      </c>
      <c r="AB133" s="1">
        <v>0</v>
      </c>
      <c r="AC133" s="1">
        <v>0</v>
      </c>
      <c r="AD133" s="1">
        <v>0</v>
      </c>
      <c r="AE133" s="1">
        <v>50000000</v>
      </c>
      <c r="AF133" s="1">
        <v>0</v>
      </c>
      <c r="AG133" s="1">
        <v>0</v>
      </c>
      <c r="AH133" s="1">
        <v>0</v>
      </c>
      <c r="AI133" s="1">
        <v>0</v>
      </c>
      <c r="AJ133" s="1">
        <v>50000000</v>
      </c>
      <c r="AK133" s="1">
        <v>0</v>
      </c>
      <c r="AL133" s="1">
        <v>0</v>
      </c>
    </row>
    <row r="134" spans="1:38" s="1" customFormat="1" x14ac:dyDescent="0.2">
      <c r="A134" t="s">
        <v>35</v>
      </c>
      <c r="B134" t="s">
        <v>956</v>
      </c>
      <c r="C134" t="s">
        <v>430</v>
      </c>
      <c r="D134" t="s">
        <v>431</v>
      </c>
      <c r="E134" t="s">
        <v>480</v>
      </c>
      <c r="F134" t="s">
        <v>481</v>
      </c>
      <c r="G134" t="s">
        <v>944</v>
      </c>
      <c r="H134" t="s">
        <v>945</v>
      </c>
      <c r="I134">
        <v>400100700</v>
      </c>
      <c r="J134" t="str">
        <f>VLOOKUP(I134,Hoja2!$A$2:$Z$138,6,FALSE)</f>
        <v>EJE 1 CONDICIONES HABILITANTES DE CIUDAD</v>
      </c>
      <c r="K134" t="str">
        <f>VLOOKUP(I134,Hoja2!$A$1:$Z$137,4,FALSE)</f>
        <v>SECRETARÍA DE PLANEACIÓN</v>
      </c>
      <c r="L134" t="str">
        <f>VLOOKUP(I134,Hoja2!$A$1:$V$139,5,FALSE)</f>
        <v>SECRETARÍA DE PLANEACIÓN</v>
      </c>
      <c r="M134" s="138">
        <v>202500000007013</v>
      </c>
      <c r="N134" s="138" t="s">
        <v>2997</v>
      </c>
      <c r="O134" t="s">
        <v>957</v>
      </c>
      <c r="P134" t="s">
        <v>958</v>
      </c>
      <c r="Q134" t="s">
        <v>486</v>
      </c>
      <c r="R134" t="s">
        <v>487</v>
      </c>
      <c r="S134" s="138" t="s">
        <v>959</v>
      </c>
      <c r="T134" t="s">
        <v>960</v>
      </c>
      <c r="U134" t="s">
        <v>961</v>
      </c>
      <c r="V134" t="s">
        <v>962</v>
      </c>
      <c r="W134" t="s">
        <v>261</v>
      </c>
      <c r="X134" t="s">
        <v>262</v>
      </c>
      <c r="Y134" t="s">
        <v>942</v>
      </c>
      <c r="Z134" s="1">
        <v>48000000</v>
      </c>
      <c r="AA134" s="1">
        <v>0</v>
      </c>
      <c r="AB134" s="1">
        <v>0</v>
      </c>
      <c r="AC134" s="1">
        <v>0</v>
      </c>
      <c r="AD134" s="1">
        <v>30000000</v>
      </c>
      <c r="AE134" s="1">
        <v>18000000</v>
      </c>
      <c r="AF134" s="1">
        <v>0</v>
      </c>
      <c r="AG134" s="1">
        <v>0</v>
      </c>
      <c r="AH134" s="1">
        <v>0</v>
      </c>
      <c r="AI134" s="1">
        <v>0</v>
      </c>
      <c r="AJ134" s="1">
        <v>18000000</v>
      </c>
      <c r="AK134" s="1">
        <v>0</v>
      </c>
      <c r="AL134" s="1">
        <v>0</v>
      </c>
    </row>
    <row r="135" spans="1:38" s="1" customFormat="1" x14ac:dyDescent="0.2">
      <c r="A135" t="s">
        <v>35</v>
      </c>
      <c r="B135" t="s">
        <v>991</v>
      </c>
      <c r="C135" t="s">
        <v>976</v>
      </c>
      <c r="D135" t="s">
        <v>977</v>
      </c>
      <c r="E135" t="s">
        <v>480</v>
      </c>
      <c r="F135" t="s">
        <v>481</v>
      </c>
      <c r="G135" t="s">
        <v>944</v>
      </c>
      <c r="H135" t="s">
        <v>945</v>
      </c>
      <c r="I135">
        <v>400100700</v>
      </c>
      <c r="J135" t="str">
        <f>VLOOKUP(I135,Hoja2!$A$2:$Z$138,6,FALSE)</f>
        <v>EJE 1 CONDICIONES HABILITANTES DE CIUDAD</v>
      </c>
      <c r="K135" t="str">
        <f>VLOOKUP(I135,Hoja2!$A$1:$Z$137,4,FALSE)</f>
        <v>SECRETARÍA DE PLANEACIÓN</v>
      </c>
      <c r="L135" t="str">
        <f>VLOOKUP(I135,Hoja2!$A$1:$V$139,5,FALSE)</f>
        <v>SECRETARÍA DE PLANEACIÓN</v>
      </c>
      <c r="M135" s="138">
        <v>202500000007013</v>
      </c>
      <c r="N135" s="138" t="s">
        <v>2997</v>
      </c>
      <c r="O135" t="s">
        <v>957</v>
      </c>
      <c r="P135" t="s">
        <v>958</v>
      </c>
      <c r="Q135" t="s">
        <v>486</v>
      </c>
      <c r="R135" t="s">
        <v>487</v>
      </c>
      <c r="S135" s="138" t="s">
        <v>959</v>
      </c>
      <c r="T135" t="s">
        <v>960</v>
      </c>
      <c r="U135" t="s">
        <v>961</v>
      </c>
      <c r="V135" t="s">
        <v>962</v>
      </c>
      <c r="W135" t="s">
        <v>261</v>
      </c>
      <c r="X135" t="s">
        <v>262</v>
      </c>
      <c r="Y135" t="s">
        <v>942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</row>
    <row r="136" spans="1:38" s="1" customFormat="1" x14ac:dyDescent="0.2">
      <c r="A136" t="s">
        <v>35</v>
      </c>
      <c r="B136" t="s">
        <v>963</v>
      </c>
      <c r="C136" t="s">
        <v>430</v>
      </c>
      <c r="D136" t="s">
        <v>431</v>
      </c>
      <c r="E136" t="s">
        <v>480</v>
      </c>
      <c r="F136" t="s">
        <v>481</v>
      </c>
      <c r="G136" t="s">
        <v>944</v>
      </c>
      <c r="H136" t="s">
        <v>945</v>
      </c>
      <c r="I136">
        <v>400104400</v>
      </c>
      <c r="J136" t="str">
        <f>VLOOKUP(I136,Hoja2!$A$2:$Z$138,6,FALSE)</f>
        <v>EJE 1 CONDICIONES HABILITANTES DE CIUDAD</v>
      </c>
      <c r="K136" t="str">
        <f>VLOOKUP(I136,Hoja2!$A$1:$Z$137,4,FALSE)</f>
        <v>SECRETARÍA DE PLANEACIÓN</v>
      </c>
      <c r="L136" t="str">
        <f>VLOOKUP(I136,Hoja2!$A$1:$V$139,5,FALSE)</f>
        <v>SECRETARÍA DE PLANEACIÓN</v>
      </c>
      <c r="M136" s="138">
        <v>202500000007015</v>
      </c>
      <c r="N136" s="138" t="s">
        <v>3003</v>
      </c>
      <c r="O136" t="s">
        <v>964</v>
      </c>
      <c r="P136" t="s">
        <v>965</v>
      </c>
      <c r="Q136" t="s">
        <v>486</v>
      </c>
      <c r="R136" t="s">
        <v>487</v>
      </c>
      <c r="S136" s="138" t="s">
        <v>966</v>
      </c>
      <c r="T136" t="s">
        <v>967</v>
      </c>
      <c r="U136" t="s">
        <v>968</v>
      </c>
      <c r="V136" t="s">
        <v>969</v>
      </c>
      <c r="W136" t="s">
        <v>261</v>
      </c>
      <c r="X136" t="s">
        <v>262</v>
      </c>
      <c r="Y136" t="s">
        <v>942</v>
      </c>
      <c r="Z136" s="1">
        <v>300000000</v>
      </c>
      <c r="AA136" s="1">
        <v>0</v>
      </c>
      <c r="AB136" s="1">
        <v>0</v>
      </c>
      <c r="AC136" s="1">
        <v>0</v>
      </c>
      <c r="AD136" s="1">
        <v>0</v>
      </c>
      <c r="AE136" s="1">
        <v>300000000</v>
      </c>
      <c r="AF136" s="1">
        <v>0</v>
      </c>
      <c r="AG136" s="1">
        <v>0</v>
      </c>
      <c r="AH136" s="1">
        <v>0</v>
      </c>
      <c r="AI136" s="1">
        <v>0</v>
      </c>
      <c r="AJ136" s="1">
        <v>300000000</v>
      </c>
      <c r="AK136" s="1">
        <v>0</v>
      </c>
      <c r="AL136" s="1">
        <v>0</v>
      </c>
    </row>
    <row r="137" spans="1:38" s="1" customFormat="1" x14ac:dyDescent="0.2">
      <c r="A137" t="s">
        <v>35</v>
      </c>
      <c r="B137" t="s">
        <v>935</v>
      </c>
      <c r="C137" t="s">
        <v>50</v>
      </c>
      <c r="D137" t="s">
        <v>51</v>
      </c>
      <c r="E137" t="s">
        <v>480</v>
      </c>
      <c r="F137" t="s">
        <v>481</v>
      </c>
      <c r="G137" t="s">
        <v>482</v>
      </c>
      <c r="H137" t="s">
        <v>483</v>
      </c>
      <c r="I137">
        <v>400201600</v>
      </c>
      <c r="J137" t="str">
        <f>VLOOKUP(I137,Hoja2!$A$2:$Z$138,6,FALSE)</f>
        <v>EJE 1 CONDICIONES HABILITANTES DE CIUDAD</v>
      </c>
      <c r="K137" t="str">
        <f>VLOOKUP(I137,Hoja2!$A$1:$Z$137,4,FALSE)</f>
        <v>SECRETARÍA DE PLANEACIÓN</v>
      </c>
      <c r="L137" t="str">
        <f>VLOOKUP(I137,Hoja2!$A$1:$V$139,5,FALSE)</f>
        <v>DIVISIÓN ADMISTRATIVA DE PLANEACIÓN</v>
      </c>
      <c r="M137" s="138">
        <v>202500000006464</v>
      </c>
      <c r="N137" s="138" t="s">
        <v>2907</v>
      </c>
      <c r="O137" t="s">
        <v>936</v>
      </c>
      <c r="P137" t="s">
        <v>937</v>
      </c>
      <c r="Q137" t="s">
        <v>486</v>
      </c>
      <c r="R137" t="s">
        <v>487</v>
      </c>
      <c r="S137" s="138" t="s">
        <v>938</v>
      </c>
      <c r="T137" t="s">
        <v>939</v>
      </c>
      <c r="U137" t="s">
        <v>940</v>
      </c>
      <c r="V137" t="s">
        <v>941</v>
      </c>
      <c r="W137" t="s">
        <v>261</v>
      </c>
      <c r="X137" t="s">
        <v>262</v>
      </c>
      <c r="Y137" t="s">
        <v>942</v>
      </c>
      <c r="Z137" s="1">
        <v>80000000</v>
      </c>
      <c r="AA137" s="1">
        <v>0</v>
      </c>
      <c r="AB137" s="1">
        <v>0</v>
      </c>
      <c r="AC137" s="1">
        <v>0</v>
      </c>
      <c r="AD137" s="1">
        <v>80000000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</row>
    <row r="138" spans="1:38" s="1" customFormat="1" x14ac:dyDescent="0.2">
      <c r="A138" t="s">
        <v>35</v>
      </c>
      <c r="B138" t="s">
        <v>479</v>
      </c>
      <c r="C138" t="s">
        <v>50</v>
      </c>
      <c r="D138" t="s">
        <v>51</v>
      </c>
      <c r="E138" t="s">
        <v>480</v>
      </c>
      <c r="F138" t="s">
        <v>481</v>
      </c>
      <c r="G138" t="s">
        <v>482</v>
      </c>
      <c r="H138" t="s">
        <v>483</v>
      </c>
      <c r="I138">
        <v>400202000</v>
      </c>
      <c r="J138" t="str">
        <f>VLOOKUP(I138,Hoja2!$A$2:$Z$138,6,FALSE)</f>
        <v>EJE 1 CONDICIONES HABILITANTES DE CIUDAD</v>
      </c>
      <c r="K138" t="str">
        <f>VLOOKUP(I138,Hoja2!$A$1:$Z$137,4,FALSE)</f>
        <v>SECRETARÍA DE GOBIERNO</v>
      </c>
      <c r="L138" t="str">
        <f>VLOOKUP(I138,Hoja2!$A$1:$V$139,5,FALSE)</f>
        <v>DIVISIÓN ADMINISTRATIVA CONTROL URBANO Y ESPACIO PÚBLICO</v>
      </c>
      <c r="M138" s="138">
        <v>202500000002966</v>
      </c>
      <c r="N138" s="138" t="s">
        <v>2668</v>
      </c>
      <c r="O138" t="s">
        <v>484</v>
      </c>
      <c r="P138" t="s">
        <v>485</v>
      </c>
      <c r="Q138" t="s">
        <v>486</v>
      </c>
      <c r="R138" t="s">
        <v>487</v>
      </c>
      <c r="S138" s="138" t="s">
        <v>488</v>
      </c>
      <c r="T138" t="s">
        <v>489</v>
      </c>
      <c r="U138" t="s">
        <v>490</v>
      </c>
      <c r="V138" t="s">
        <v>485</v>
      </c>
      <c r="W138" t="s">
        <v>372</v>
      </c>
      <c r="X138" t="s">
        <v>373</v>
      </c>
      <c r="Y138" t="s">
        <v>491</v>
      </c>
      <c r="Z138" s="1">
        <v>21155430</v>
      </c>
      <c r="AA138" s="1">
        <v>0</v>
      </c>
      <c r="AB138" s="1">
        <v>0</v>
      </c>
      <c r="AC138" s="1">
        <v>0</v>
      </c>
      <c r="AD138" s="1">
        <v>0</v>
      </c>
      <c r="AE138" s="1">
        <v>21155430</v>
      </c>
      <c r="AF138" s="1">
        <v>20861733</v>
      </c>
      <c r="AG138" s="1">
        <v>20861733</v>
      </c>
      <c r="AH138" s="1">
        <v>15417733</v>
      </c>
      <c r="AI138" s="1">
        <v>15417733</v>
      </c>
      <c r="AJ138" s="1">
        <v>293697</v>
      </c>
      <c r="AK138" s="1">
        <v>5444000</v>
      </c>
      <c r="AL138" s="1">
        <v>0</v>
      </c>
    </row>
    <row r="139" spans="1:38" s="1" customFormat="1" x14ac:dyDescent="0.2">
      <c r="A139" t="s">
        <v>35</v>
      </c>
      <c r="B139" t="s">
        <v>492</v>
      </c>
      <c r="C139" t="s">
        <v>430</v>
      </c>
      <c r="D139" t="s">
        <v>431</v>
      </c>
      <c r="E139" t="s">
        <v>480</v>
      </c>
      <c r="F139" t="s">
        <v>481</v>
      </c>
      <c r="G139" t="s">
        <v>482</v>
      </c>
      <c r="H139" t="s">
        <v>483</v>
      </c>
      <c r="I139">
        <v>400202000</v>
      </c>
      <c r="J139" t="str">
        <f>VLOOKUP(I139,Hoja2!$A$2:$Z$138,6,FALSE)</f>
        <v>EJE 1 CONDICIONES HABILITANTES DE CIUDAD</v>
      </c>
      <c r="K139" t="str">
        <f>VLOOKUP(I139,Hoja2!$A$1:$Z$137,4,FALSE)</f>
        <v>SECRETARÍA DE GOBIERNO</v>
      </c>
      <c r="L139" t="str">
        <f>VLOOKUP(I139,Hoja2!$A$1:$V$139,5,FALSE)</f>
        <v>DIVISIÓN ADMINISTRATIVA CONTROL URBANO Y ESPACIO PÚBLICO</v>
      </c>
      <c r="M139" s="138">
        <v>202500000002966</v>
      </c>
      <c r="N139" s="138" t="s">
        <v>2668</v>
      </c>
      <c r="O139" t="s">
        <v>484</v>
      </c>
      <c r="P139" t="s">
        <v>485</v>
      </c>
      <c r="Q139" t="s">
        <v>486</v>
      </c>
      <c r="R139" t="s">
        <v>487</v>
      </c>
      <c r="S139" s="138" t="s">
        <v>488</v>
      </c>
      <c r="T139" t="s">
        <v>489</v>
      </c>
      <c r="U139" t="s">
        <v>490</v>
      </c>
      <c r="V139" t="s">
        <v>485</v>
      </c>
      <c r="W139" t="s">
        <v>372</v>
      </c>
      <c r="X139" t="s">
        <v>373</v>
      </c>
      <c r="Y139" t="s">
        <v>491</v>
      </c>
      <c r="Z139" s="1">
        <v>0</v>
      </c>
      <c r="AA139" s="1">
        <v>0</v>
      </c>
      <c r="AB139" s="1">
        <v>0</v>
      </c>
      <c r="AC139" s="1">
        <v>79000000</v>
      </c>
      <c r="AD139" s="1">
        <v>45167369</v>
      </c>
      <c r="AE139" s="1">
        <v>33832631</v>
      </c>
      <c r="AF139" s="1">
        <v>0</v>
      </c>
      <c r="AG139" s="1">
        <v>0</v>
      </c>
      <c r="AH139" s="1">
        <v>0</v>
      </c>
      <c r="AI139" s="1">
        <v>0</v>
      </c>
      <c r="AJ139" s="1">
        <v>33832631</v>
      </c>
      <c r="AK139" s="1">
        <v>0</v>
      </c>
      <c r="AL139" s="1">
        <v>0</v>
      </c>
    </row>
    <row r="140" spans="1:38" s="1" customFormat="1" x14ac:dyDescent="0.2">
      <c r="A140" t="s">
        <v>35</v>
      </c>
      <c r="B140" t="s">
        <v>492</v>
      </c>
      <c r="C140" t="s">
        <v>493</v>
      </c>
      <c r="D140" t="s">
        <v>494</v>
      </c>
      <c r="E140" t="s">
        <v>480</v>
      </c>
      <c r="F140" t="s">
        <v>481</v>
      </c>
      <c r="G140" t="s">
        <v>482</v>
      </c>
      <c r="H140" t="s">
        <v>483</v>
      </c>
      <c r="I140">
        <v>400202000</v>
      </c>
      <c r="J140" t="str">
        <f>VLOOKUP(I140,Hoja2!$A$2:$Z$138,6,FALSE)</f>
        <v>EJE 1 CONDICIONES HABILITANTES DE CIUDAD</v>
      </c>
      <c r="K140" t="str">
        <f>VLOOKUP(I140,Hoja2!$A$1:$Z$137,4,FALSE)</f>
        <v>SECRETARÍA DE GOBIERNO</v>
      </c>
      <c r="L140" t="str">
        <f>VLOOKUP(I140,Hoja2!$A$1:$V$139,5,FALSE)</f>
        <v>DIVISIÓN ADMINISTRATIVA CONTROL URBANO Y ESPACIO PÚBLICO</v>
      </c>
      <c r="M140" s="138">
        <v>202500000002966</v>
      </c>
      <c r="N140" s="138" t="s">
        <v>2668</v>
      </c>
      <c r="O140" t="s">
        <v>484</v>
      </c>
      <c r="P140" t="s">
        <v>485</v>
      </c>
      <c r="Q140" t="s">
        <v>486</v>
      </c>
      <c r="R140" t="s">
        <v>487</v>
      </c>
      <c r="S140" s="138" t="s">
        <v>488</v>
      </c>
      <c r="T140" t="s">
        <v>489</v>
      </c>
      <c r="U140" t="s">
        <v>490</v>
      </c>
      <c r="V140" t="s">
        <v>485</v>
      </c>
      <c r="W140" t="s">
        <v>372</v>
      </c>
      <c r="X140" t="s">
        <v>373</v>
      </c>
      <c r="Y140" t="s">
        <v>491</v>
      </c>
      <c r="Z140" s="1">
        <v>216003138</v>
      </c>
      <c r="AA140" s="1">
        <v>0</v>
      </c>
      <c r="AB140" s="1">
        <v>0</v>
      </c>
      <c r="AC140" s="1">
        <v>0</v>
      </c>
      <c r="AD140" s="1">
        <v>188612738</v>
      </c>
      <c r="AE140" s="1">
        <v>27390400</v>
      </c>
      <c r="AF140" s="1">
        <v>27390400</v>
      </c>
      <c r="AG140" s="1">
        <v>27390400</v>
      </c>
      <c r="AH140" s="1">
        <v>12126400</v>
      </c>
      <c r="AI140" s="1">
        <v>12126400</v>
      </c>
      <c r="AJ140" s="1">
        <v>0</v>
      </c>
      <c r="AK140" s="1">
        <v>15264000</v>
      </c>
      <c r="AL140" s="1">
        <v>0</v>
      </c>
    </row>
    <row r="141" spans="1:38" s="1" customFormat="1" x14ac:dyDescent="0.2">
      <c r="A141" t="s">
        <v>35</v>
      </c>
      <c r="B141" t="s">
        <v>495</v>
      </c>
      <c r="C141" t="s">
        <v>50</v>
      </c>
      <c r="D141" t="s">
        <v>51</v>
      </c>
      <c r="E141" t="s">
        <v>480</v>
      </c>
      <c r="F141" t="s">
        <v>481</v>
      </c>
      <c r="G141" t="s">
        <v>482</v>
      </c>
      <c r="H141" t="s">
        <v>483</v>
      </c>
      <c r="I141">
        <v>400202000</v>
      </c>
      <c r="J141" t="str">
        <f>VLOOKUP(I141,Hoja2!$A$2:$Z$138,6,FALSE)</f>
        <v>EJE 1 CONDICIONES HABILITANTES DE CIUDAD</v>
      </c>
      <c r="K141" t="str">
        <f>VLOOKUP(I141,Hoja2!$A$1:$Z$137,4,FALSE)</f>
        <v>SECRETARÍA DE GOBIERNO</v>
      </c>
      <c r="L141" t="str">
        <f>VLOOKUP(I141,Hoja2!$A$1:$V$139,5,FALSE)</f>
        <v>DIVISIÓN ADMINISTRATIVA CONTROL URBANO Y ESPACIO PÚBLICO</v>
      </c>
      <c r="M141" s="138">
        <v>202500000002966</v>
      </c>
      <c r="N141" s="138" t="s">
        <v>2668</v>
      </c>
      <c r="O141" t="s">
        <v>484</v>
      </c>
      <c r="P141" t="s">
        <v>485</v>
      </c>
      <c r="Q141" t="s">
        <v>486</v>
      </c>
      <c r="R141" t="s">
        <v>487</v>
      </c>
      <c r="S141" s="138" t="s">
        <v>488</v>
      </c>
      <c r="T141" t="s">
        <v>489</v>
      </c>
      <c r="U141" t="s">
        <v>490</v>
      </c>
      <c r="V141" t="s">
        <v>485</v>
      </c>
      <c r="W141" t="s">
        <v>372</v>
      </c>
      <c r="X141" t="s">
        <v>373</v>
      </c>
      <c r="Y141" t="s">
        <v>491</v>
      </c>
      <c r="Z141" s="1">
        <v>68041432</v>
      </c>
      <c r="AA141" s="1">
        <v>0</v>
      </c>
      <c r="AB141" s="1">
        <v>0</v>
      </c>
      <c r="AC141" s="1">
        <v>0</v>
      </c>
      <c r="AD141" s="1">
        <v>0</v>
      </c>
      <c r="AE141" s="1">
        <v>68041432</v>
      </c>
      <c r="AF141" s="1">
        <v>62829733</v>
      </c>
      <c r="AG141" s="1">
        <v>62829733</v>
      </c>
      <c r="AH141" s="1">
        <v>40039733</v>
      </c>
      <c r="AI141" s="1">
        <v>40039733</v>
      </c>
      <c r="AJ141" s="1">
        <v>5211699</v>
      </c>
      <c r="AK141" s="1">
        <v>22790000</v>
      </c>
      <c r="AL141" s="1">
        <v>0</v>
      </c>
    </row>
    <row r="142" spans="1:38" s="1" customFormat="1" x14ac:dyDescent="0.2">
      <c r="A142" t="s">
        <v>35</v>
      </c>
      <c r="B142" t="s">
        <v>496</v>
      </c>
      <c r="C142" t="s">
        <v>433</v>
      </c>
      <c r="D142" t="s">
        <v>434</v>
      </c>
      <c r="E142" t="s">
        <v>480</v>
      </c>
      <c r="F142" t="s">
        <v>481</v>
      </c>
      <c r="G142" t="s">
        <v>482</v>
      </c>
      <c r="H142" t="s">
        <v>483</v>
      </c>
      <c r="I142">
        <v>400202000</v>
      </c>
      <c r="J142" t="str">
        <f>VLOOKUP(I142,Hoja2!$A$2:$Z$138,6,FALSE)</f>
        <v>EJE 1 CONDICIONES HABILITANTES DE CIUDAD</v>
      </c>
      <c r="K142" t="str">
        <f>VLOOKUP(I142,Hoja2!$A$1:$Z$137,4,FALSE)</f>
        <v>SECRETARÍA DE GOBIERNO</v>
      </c>
      <c r="L142" t="str">
        <f>VLOOKUP(I142,Hoja2!$A$1:$V$139,5,FALSE)</f>
        <v>DIVISIÓN ADMINISTRATIVA CONTROL URBANO Y ESPACIO PÚBLICO</v>
      </c>
      <c r="M142" s="138">
        <v>202500000002966</v>
      </c>
      <c r="N142" s="138" t="s">
        <v>2668</v>
      </c>
      <c r="O142" t="s">
        <v>484</v>
      </c>
      <c r="P142" t="s">
        <v>485</v>
      </c>
      <c r="Q142" t="s">
        <v>486</v>
      </c>
      <c r="R142" t="s">
        <v>487</v>
      </c>
      <c r="S142" s="138" t="s">
        <v>488</v>
      </c>
      <c r="T142" t="s">
        <v>489</v>
      </c>
      <c r="U142" t="s">
        <v>490</v>
      </c>
      <c r="V142" t="s">
        <v>485</v>
      </c>
      <c r="W142" t="s">
        <v>372</v>
      </c>
      <c r="X142" t="s">
        <v>373</v>
      </c>
      <c r="Y142" t="s">
        <v>491</v>
      </c>
      <c r="Z142" s="1">
        <v>0</v>
      </c>
      <c r="AA142" s="1">
        <v>94242738</v>
      </c>
      <c r="AB142" s="1">
        <v>0</v>
      </c>
      <c r="AC142" s="1">
        <v>0</v>
      </c>
      <c r="AD142" s="1">
        <v>45167369</v>
      </c>
      <c r="AE142" s="1">
        <v>49075369</v>
      </c>
      <c r="AF142" s="1">
        <v>0</v>
      </c>
      <c r="AG142" s="1">
        <v>0</v>
      </c>
      <c r="AH142" s="1">
        <v>0</v>
      </c>
      <c r="AI142" s="1">
        <v>0</v>
      </c>
      <c r="AJ142" s="1">
        <v>49075369</v>
      </c>
      <c r="AK142" s="1">
        <v>0</v>
      </c>
      <c r="AL142" s="1">
        <v>0</v>
      </c>
    </row>
    <row r="143" spans="1:38" s="167" customFormat="1" x14ac:dyDescent="0.2">
      <c r="A143" s="165" t="s">
        <v>35</v>
      </c>
      <c r="B143" s="165" t="s">
        <v>1020</v>
      </c>
      <c r="C143" s="165" t="s">
        <v>584</v>
      </c>
      <c r="D143" s="165" t="s">
        <v>585</v>
      </c>
      <c r="E143" s="165" t="s">
        <v>480</v>
      </c>
      <c r="F143" s="165" t="s">
        <v>481</v>
      </c>
      <c r="G143" s="165" t="s">
        <v>482</v>
      </c>
      <c r="H143" s="165" t="s">
        <v>483</v>
      </c>
      <c r="I143" s="165">
        <v>400202000</v>
      </c>
      <c r="J143" s="165" t="str">
        <f>VLOOKUP(I143,Hoja2!$A$2:$Z$138,6,FALSE)</f>
        <v>EJE 1 CONDICIONES HABILITANTES DE CIUDAD</v>
      </c>
      <c r="K143" s="165" t="s">
        <v>245</v>
      </c>
      <c r="L143" s="165" t="s">
        <v>934</v>
      </c>
      <c r="M143" s="166">
        <v>202500000002966</v>
      </c>
      <c r="N143" s="166" t="s">
        <v>2668</v>
      </c>
      <c r="O143" t="s">
        <v>484</v>
      </c>
      <c r="P143" t="s">
        <v>485</v>
      </c>
      <c r="Q143" t="s">
        <v>305</v>
      </c>
      <c r="R143" t="s">
        <v>306</v>
      </c>
      <c r="S143" s="166" t="s">
        <v>1021</v>
      </c>
      <c r="T143" s="165" t="s">
        <v>1022</v>
      </c>
      <c r="U143" s="165" t="s">
        <v>490</v>
      </c>
      <c r="V143" s="165" t="s">
        <v>485</v>
      </c>
      <c r="W143" s="165" t="s">
        <v>261</v>
      </c>
      <c r="X143" s="165" t="s">
        <v>262</v>
      </c>
      <c r="Y143" s="165" t="s">
        <v>1023</v>
      </c>
      <c r="Z143" s="167">
        <v>0</v>
      </c>
      <c r="AA143" s="167">
        <v>212910266.72</v>
      </c>
      <c r="AB143" s="167">
        <v>0</v>
      </c>
      <c r="AC143" s="167">
        <v>0</v>
      </c>
      <c r="AD143" s="167">
        <v>0</v>
      </c>
      <c r="AE143" s="167">
        <v>212910266.72</v>
      </c>
      <c r="AF143" s="167">
        <v>212909920</v>
      </c>
      <c r="AG143" s="167">
        <v>212909920</v>
      </c>
      <c r="AH143" s="167">
        <v>106454960</v>
      </c>
      <c r="AI143" s="167">
        <v>106454960</v>
      </c>
      <c r="AJ143" s="167">
        <v>346.72</v>
      </c>
      <c r="AK143" s="167">
        <v>106454960</v>
      </c>
      <c r="AL143" s="167">
        <v>0</v>
      </c>
    </row>
    <row r="144" spans="1:38" s="167" customFormat="1" x14ac:dyDescent="0.2">
      <c r="A144" s="165" t="s">
        <v>35</v>
      </c>
      <c r="B144" s="165" t="s">
        <v>1026</v>
      </c>
      <c r="C144" s="165" t="s">
        <v>50</v>
      </c>
      <c r="D144" s="165" t="s">
        <v>51</v>
      </c>
      <c r="E144" s="165" t="s">
        <v>480</v>
      </c>
      <c r="F144" s="165" t="s">
        <v>481</v>
      </c>
      <c r="G144" s="165" t="s">
        <v>482</v>
      </c>
      <c r="H144" s="165" t="s">
        <v>483</v>
      </c>
      <c r="I144" s="165">
        <v>400202000</v>
      </c>
      <c r="J144" s="165" t="str">
        <f>VLOOKUP(I144,Hoja2!$A$2:$Z$138,6,FALSE)</f>
        <v>EJE 1 CONDICIONES HABILITANTES DE CIUDAD</v>
      </c>
      <c r="K144" s="165" t="s">
        <v>245</v>
      </c>
      <c r="L144" s="165" t="s">
        <v>934</v>
      </c>
      <c r="M144" s="166">
        <v>202500000002966</v>
      </c>
      <c r="N144" s="166" t="s">
        <v>2668</v>
      </c>
      <c r="O144" t="s">
        <v>484</v>
      </c>
      <c r="P144" t="s">
        <v>485</v>
      </c>
      <c r="Q144" t="s">
        <v>305</v>
      </c>
      <c r="R144" t="s">
        <v>306</v>
      </c>
      <c r="S144" s="166" t="s">
        <v>1021</v>
      </c>
      <c r="T144" s="165" t="s">
        <v>1022</v>
      </c>
      <c r="U144" s="165" t="s">
        <v>490</v>
      </c>
      <c r="V144" s="165" t="s">
        <v>485</v>
      </c>
      <c r="W144" s="165" t="s">
        <v>261</v>
      </c>
      <c r="X144" s="165" t="s">
        <v>262</v>
      </c>
      <c r="Y144" s="165" t="s">
        <v>1019</v>
      </c>
      <c r="Z144" s="167">
        <v>0</v>
      </c>
      <c r="AA144" s="167">
        <v>0</v>
      </c>
      <c r="AB144" s="167">
        <v>0</v>
      </c>
      <c r="AC144" s="167">
        <v>0</v>
      </c>
      <c r="AD144" s="167">
        <v>0</v>
      </c>
      <c r="AE144" s="167">
        <v>0</v>
      </c>
      <c r="AF144" s="167">
        <v>0</v>
      </c>
      <c r="AG144" s="167">
        <v>0</v>
      </c>
      <c r="AH144" s="167">
        <v>0</v>
      </c>
      <c r="AI144" s="167">
        <v>0</v>
      </c>
      <c r="AJ144" s="167">
        <v>0</v>
      </c>
      <c r="AK144" s="167">
        <v>0</v>
      </c>
      <c r="AL144" s="167">
        <v>0</v>
      </c>
    </row>
    <row r="145" spans="1:39" s="1" customFormat="1" x14ac:dyDescent="0.2">
      <c r="A145" s="131" t="s">
        <v>35</v>
      </c>
      <c r="B145" s="131" t="s">
        <v>1386</v>
      </c>
      <c r="C145" s="131" t="s">
        <v>760</v>
      </c>
      <c r="D145" s="131" t="s">
        <v>761</v>
      </c>
      <c r="E145" s="131" t="s">
        <v>480</v>
      </c>
      <c r="F145" s="131" t="s">
        <v>481</v>
      </c>
      <c r="G145" s="131" t="s">
        <v>482</v>
      </c>
      <c r="H145" s="131" t="s">
        <v>483</v>
      </c>
      <c r="I145" s="131">
        <v>400202000</v>
      </c>
      <c r="J145" s="131" t="str">
        <f>VLOOKUP(I145,Hoja2!$A$2:$Z$138,6,FALSE)</f>
        <v>EJE 1 CONDICIONES HABILITANTES DE CIUDAD</v>
      </c>
      <c r="K145" s="131" t="str">
        <f>VLOOKUP(I145,Hoja2!$A$1:$Z$137,4,FALSE)</f>
        <v>SECRETARÍA DE GOBIERNO</v>
      </c>
      <c r="L145" s="131" t="str">
        <f>VLOOKUP(I145,Hoja2!$A$1:$V$139,5,FALSE)</f>
        <v>DIVISIÓN ADMINISTRATIVA CONTROL URBANO Y ESPACIO PÚBLICO</v>
      </c>
      <c r="M145" s="137">
        <v>202500000002966</v>
      </c>
      <c r="N145" s="137" t="s">
        <v>2668</v>
      </c>
      <c r="O145" t="s">
        <v>484</v>
      </c>
      <c r="P145" t="s">
        <v>485</v>
      </c>
      <c r="Q145" t="s">
        <v>486</v>
      </c>
      <c r="R145" t="s">
        <v>487</v>
      </c>
      <c r="S145" s="137" t="s">
        <v>1387</v>
      </c>
      <c r="T145" s="131" t="s">
        <v>1388</v>
      </c>
      <c r="U145" s="131" t="s">
        <v>490</v>
      </c>
      <c r="V145" s="131" t="s">
        <v>485</v>
      </c>
      <c r="W145" s="131" t="s">
        <v>261</v>
      </c>
      <c r="X145" s="131" t="s">
        <v>262</v>
      </c>
      <c r="Y145" s="131" t="s">
        <v>1389</v>
      </c>
      <c r="Z145" s="174">
        <v>0</v>
      </c>
      <c r="AA145" s="174">
        <v>2452254041.4099998</v>
      </c>
      <c r="AB145" s="174">
        <v>0</v>
      </c>
      <c r="AC145" s="174">
        <v>0</v>
      </c>
      <c r="AD145" s="174">
        <v>0</v>
      </c>
      <c r="AE145" s="174">
        <v>2452254041.4099998</v>
      </c>
      <c r="AF145" s="174">
        <v>2452254041.4099998</v>
      </c>
      <c r="AG145" s="174">
        <v>2452254041.4099998</v>
      </c>
      <c r="AH145" s="174">
        <v>1339694641.8499999</v>
      </c>
      <c r="AI145" s="174">
        <v>1339694641.8499999</v>
      </c>
      <c r="AJ145" s="174">
        <v>0</v>
      </c>
      <c r="AK145" s="174">
        <v>1112559399.5599999</v>
      </c>
      <c r="AL145" s="174">
        <v>0</v>
      </c>
      <c r="AM145" s="174"/>
    </row>
    <row r="146" spans="1:39" s="1" customFormat="1" x14ac:dyDescent="0.2">
      <c r="A146" s="131" t="s">
        <v>35</v>
      </c>
      <c r="B146" s="131" t="s">
        <v>1386</v>
      </c>
      <c r="C146" s="131" t="s">
        <v>1390</v>
      </c>
      <c r="D146" s="131" t="s">
        <v>1391</v>
      </c>
      <c r="E146" s="131" t="s">
        <v>480</v>
      </c>
      <c r="F146" s="131" t="s">
        <v>481</v>
      </c>
      <c r="G146" s="131" t="s">
        <v>482</v>
      </c>
      <c r="H146" s="131" t="s">
        <v>483</v>
      </c>
      <c r="I146" s="131">
        <v>400202000</v>
      </c>
      <c r="J146" s="131" t="str">
        <f>VLOOKUP(I146,Hoja2!$A$2:$Z$138,6,FALSE)</f>
        <v>EJE 1 CONDICIONES HABILITANTES DE CIUDAD</v>
      </c>
      <c r="K146" s="131" t="str">
        <f>VLOOKUP(I146,Hoja2!$A$1:$Z$137,4,FALSE)</f>
        <v>SECRETARÍA DE GOBIERNO</v>
      </c>
      <c r="L146" s="131" t="str">
        <f>VLOOKUP(I146,Hoja2!$A$1:$V$139,5,FALSE)</f>
        <v>DIVISIÓN ADMINISTRATIVA CONTROL URBANO Y ESPACIO PÚBLICO</v>
      </c>
      <c r="M146" s="137">
        <v>202500000002966</v>
      </c>
      <c r="N146" s="137" t="s">
        <v>2668</v>
      </c>
      <c r="O146" t="s">
        <v>484</v>
      </c>
      <c r="P146" t="s">
        <v>485</v>
      </c>
      <c r="Q146" t="s">
        <v>486</v>
      </c>
      <c r="R146" t="s">
        <v>487</v>
      </c>
      <c r="S146" s="137" t="s">
        <v>1387</v>
      </c>
      <c r="T146" s="131" t="s">
        <v>1388</v>
      </c>
      <c r="U146" s="131" t="s">
        <v>490</v>
      </c>
      <c r="V146" s="131" t="s">
        <v>485</v>
      </c>
      <c r="W146" s="131" t="s">
        <v>261</v>
      </c>
      <c r="X146" s="131" t="s">
        <v>262</v>
      </c>
      <c r="Y146" s="131" t="s">
        <v>1389</v>
      </c>
      <c r="Z146" s="174">
        <v>0</v>
      </c>
      <c r="AA146" s="174">
        <v>207765721</v>
      </c>
      <c r="AB146" s="174">
        <v>0</v>
      </c>
      <c r="AC146" s="174">
        <v>0</v>
      </c>
      <c r="AD146" s="174">
        <v>0</v>
      </c>
      <c r="AE146" s="174">
        <v>207765721</v>
      </c>
      <c r="AF146" s="174">
        <v>207765721</v>
      </c>
      <c r="AG146" s="174">
        <v>207765721</v>
      </c>
      <c r="AH146" s="174">
        <v>0</v>
      </c>
      <c r="AI146" s="174">
        <v>0</v>
      </c>
      <c r="AJ146" s="174">
        <v>0</v>
      </c>
      <c r="AK146" s="174">
        <v>207765721</v>
      </c>
      <c r="AL146" s="174">
        <v>0</v>
      </c>
      <c r="AM146" s="174"/>
    </row>
    <row r="147" spans="1:39" s="1" customFormat="1" x14ac:dyDescent="0.2">
      <c r="A147" t="s">
        <v>35</v>
      </c>
      <c r="B147" t="s">
        <v>1327</v>
      </c>
      <c r="C147" t="s">
        <v>1263</v>
      </c>
      <c r="D147" t="s">
        <v>1264</v>
      </c>
      <c r="E147" t="s">
        <v>480</v>
      </c>
      <c r="F147" t="s">
        <v>481</v>
      </c>
      <c r="G147" t="s">
        <v>979</v>
      </c>
      <c r="H147" t="s">
        <v>980</v>
      </c>
      <c r="I147">
        <v>400300600</v>
      </c>
      <c r="J147" t="str">
        <f>VLOOKUP(I147,Hoja2!$A$2:$Z$138,6,FALSE)</f>
        <v>EJE 1 CONDICIONES HABILITANTES DE CIUDAD</v>
      </c>
      <c r="K147" t="str">
        <f>VLOOKUP(I147,Hoja2!$A$1:$Z$137,4,FALSE)</f>
        <v>SECRETARÍA DE PLANEACIÓN</v>
      </c>
      <c r="L147" t="str">
        <f>VLOOKUP(I147,Hoja2!$A$1:$V$139,5,FALSE)</f>
        <v>DIVISIÓN ADMINISTRATIVA DE MEDIO AMBIENTE</v>
      </c>
      <c r="M147" s="138">
        <v>202500000005336</v>
      </c>
      <c r="N147" s="138" t="s">
        <v>2792</v>
      </c>
      <c r="O147" t="s">
        <v>1328</v>
      </c>
      <c r="P147" t="s">
        <v>1329</v>
      </c>
      <c r="Q147" t="s">
        <v>486</v>
      </c>
      <c r="R147" t="s">
        <v>487</v>
      </c>
      <c r="S147" s="138" t="s">
        <v>1330</v>
      </c>
      <c r="T147" t="s">
        <v>1331</v>
      </c>
      <c r="U147" t="s">
        <v>1332</v>
      </c>
      <c r="V147" t="s">
        <v>941</v>
      </c>
      <c r="W147" t="s">
        <v>261</v>
      </c>
      <c r="X147" t="s">
        <v>262</v>
      </c>
      <c r="Y147" t="s">
        <v>1333</v>
      </c>
      <c r="Z147" s="1">
        <v>100000000</v>
      </c>
      <c r="AA147" s="1">
        <v>0</v>
      </c>
      <c r="AB147" s="1">
        <v>0</v>
      </c>
      <c r="AC147" s="1">
        <v>0</v>
      </c>
      <c r="AD147" s="1">
        <v>100000000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</row>
    <row r="148" spans="1:39" s="1" customFormat="1" x14ac:dyDescent="0.2">
      <c r="A148" t="s">
        <v>35</v>
      </c>
      <c r="B148" t="s">
        <v>1334</v>
      </c>
      <c r="C148" t="s">
        <v>430</v>
      </c>
      <c r="D148" t="s">
        <v>431</v>
      </c>
      <c r="E148" t="s">
        <v>480</v>
      </c>
      <c r="F148" t="s">
        <v>481</v>
      </c>
      <c r="G148" t="s">
        <v>979</v>
      </c>
      <c r="H148" t="s">
        <v>980</v>
      </c>
      <c r="I148">
        <v>400300600</v>
      </c>
      <c r="J148" t="str">
        <f>VLOOKUP(I148,Hoja2!$A$2:$Z$138,6,FALSE)</f>
        <v>EJE 1 CONDICIONES HABILITANTES DE CIUDAD</v>
      </c>
      <c r="K148" t="str">
        <f>VLOOKUP(I148,Hoja2!$A$1:$Z$137,4,FALSE)</f>
        <v>SECRETARÍA DE PLANEACIÓN</v>
      </c>
      <c r="L148" t="str">
        <f>VLOOKUP(I148,Hoja2!$A$1:$V$139,5,FALSE)</f>
        <v>DIVISIÓN ADMINISTRATIVA DE MEDIO AMBIENTE</v>
      </c>
      <c r="M148" s="138">
        <v>202500000005336</v>
      </c>
      <c r="N148" s="138" t="s">
        <v>2792</v>
      </c>
      <c r="O148" t="s">
        <v>1328</v>
      </c>
      <c r="P148" t="s">
        <v>1329</v>
      </c>
      <c r="Q148" t="s">
        <v>486</v>
      </c>
      <c r="R148" t="s">
        <v>487</v>
      </c>
      <c r="S148" s="138" t="s">
        <v>1330</v>
      </c>
      <c r="T148" t="s">
        <v>1331</v>
      </c>
      <c r="U148" t="s">
        <v>1332</v>
      </c>
      <c r="V148" t="s">
        <v>941</v>
      </c>
      <c r="W148" t="s">
        <v>261</v>
      </c>
      <c r="X148" t="s">
        <v>262</v>
      </c>
      <c r="Y148" t="s">
        <v>1333</v>
      </c>
      <c r="Z148" s="1">
        <v>120000000</v>
      </c>
      <c r="AA148" s="1">
        <v>0</v>
      </c>
      <c r="AB148" s="1">
        <v>0</v>
      </c>
      <c r="AC148" s="1">
        <v>0</v>
      </c>
      <c r="AD148" s="1">
        <v>120000000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</row>
    <row r="149" spans="1:39" s="1" customFormat="1" x14ac:dyDescent="0.2">
      <c r="A149" t="s">
        <v>35</v>
      </c>
      <c r="B149" t="s">
        <v>1334</v>
      </c>
      <c r="C149" t="s">
        <v>493</v>
      </c>
      <c r="D149" t="s">
        <v>494</v>
      </c>
      <c r="E149" t="s">
        <v>480</v>
      </c>
      <c r="F149" t="s">
        <v>481</v>
      </c>
      <c r="G149" t="s">
        <v>979</v>
      </c>
      <c r="H149" t="s">
        <v>980</v>
      </c>
      <c r="I149">
        <v>400300600</v>
      </c>
      <c r="J149" t="str">
        <f>VLOOKUP(I149,Hoja2!$A$2:$Z$138,6,FALSE)</f>
        <v>EJE 1 CONDICIONES HABILITANTES DE CIUDAD</v>
      </c>
      <c r="K149" t="str">
        <f>VLOOKUP(I149,Hoja2!$A$1:$Z$137,4,FALSE)</f>
        <v>SECRETARÍA DE PLANEACIÓN</v>
      </c>
      <c r="L149" t="str">
        <f>VLOOKUP(I149,Hoja2!$A$1:$V$139,5,FALSE)</f>
        <v>DIVISIÓN ADMINISTRATIVA DE MEDIO AMBIENTE</v>
      </c>
      <c r="M149" s="138">
        <v>202500000005336</v>
      </c>
      <c r="N149" s="138" t="s">
        <v>2792</v>
      </c>
      <c r="O149" t="s">
        <v>1328</v>
      </c>
      <c r="P149" t="s">
        <v>1329</v>
      </c>
      <c r="Q149" t="s">
        <v>486</v>
      </c>
      <c r="R149" t="s">
        <v>487</v>
      </c>
      <c r="S149" s="138" t="s">
        <v>1330</v>
      </c>
      <c r="T149" t="s">
        <v>1331</v>
      </c>
      <c r="U149" t="s">
        <v>1332</v>
      </c>
      <c r="V149" t="s">
        <v>941</v>
      </c>
      <c r="W149" t="s">
        <v>261</v>
      </c>
      <c r="X149" t="s">
        <v>262</v>
      </c>
      <c r="Y149" t="s">
        <v>1333</v>
      </c>
      <c r="Z149" s="1">
        <v>0</v>
      </c>
      <c r="AA149" s="1">
        <v>0</v>
      </c>
      <c r="AB149" s="1">
        <v>0</v>
      </c>
      <c r="AC149" s="1">
        <v>188612738</v>
      </c>
      <c r="AD149" s="1">
        <v>0</v>
      </c>
      <c r="AE149" s="1">
        <v>188612738</v>
      </c>
      <c r="AF149" s="1">
        <v>0</v>
      </c>
      <c r="AG149" s="1">
        <v>0</v>
      </c>
      <c r="AH149" s="1">
        <v>0</v>
      </c>
      <c r="AI149" s="1">
        <v>0</v>
      </c>
      <c r="AJ149" s="1">
        <v>188612738</v>
      </c>
      <c r="AK149" s="1">
        <v>0</v>
      </c>
      <c r="AL149" s="1">
        <v>0</v>
      </c>
    </row>
    <row r="150" spans="1:39" s="1" customFormat="1" x14ac:dyDescent="0.2">
      <c r="A150" t="s">
        <v>35</v>
      </c>
      <c r="B150" t="s">
        <v>1349</v>
      </c>
      <c r="C150" t="s">
        <v>50</v>
      </c>
      <c r="D150" t="s">
        <v>51</v>
      </c>
      <c r="E150" t="s">
        <v>480</v>
      </c>
      <c r="F150" t="s">
        <v>481</v>
      </c>
      <c r="G150" t="s">
        <v>979</v>
      </c>
      <c r="H150" t="s">
        <v>980</v>
      </c>
      <c r="I150">
        <v>400300600</v>
      </c>
      <c r="J150" t="str">
        <f>VLOOKUP(I150,Hoja2!$A$2:$Z$138,6,FALSE)</f>
        <v>EJE 1 CONDICIONES HABILITANTES DE CIUDAD</v>
      </c>
      <c r="K150" t="str">
        <f>VLOOKUP(I150,Hoja2!$A$1:$Z$137,4,FALSE)</f>
        <v>SECRETARÍA DE PLANEACIÓN</v>
      </c>
      <c r="L150" t="str">
        <f>VLOOKUP(I150,Hoja2!$A$1:$V$139,5,FALSE)</f>
        <v>DIVISIÓN ADMINISTRATIVA DE MEDIO AMBIENTE</v>
      </c>
      <c r="M150" s="138">
        <v>202500000005336</v>
      </c>
      <c r="N150" s="138" t="s">
        <v>2792</v>
      </c>
      <c r="O150" t="s">
        <v>1328</v>
      </c>
      <c r="P150" t="s">
        <v>1329</v>
      </c>
      <c r="Q150" t="s">
        <v>486</v>
      </c>
      <c r="R150" t="s">
        <v>487</v>
      </c>
      <c r="S150" s="138" t="s">
        <v>1330</v>
      </c>
      <c r="T150" t="s">
        <v>1331</v>
      </c>
      <c r="U150" t="s">
        <v>1332</v>
      </c>
      <c r="V150" t="s">
        <v>941</v>
      </c>
      <c r="W150" t="s">
        <v>261</v>
      </c>
      <c r="X150" t="s">
        <v>262</v>
      </c>
      <c r="Y150" t="s">
        <v>1333</v>
      </c>
      <c r="Z150" s="1">
        <v>0</v>
      </c>
      <c r="AA150" s="1">
        <v>0</v>
      </c>
      <c r="AB150" s="1">
        <v>0</v>
      </c>
      <c r="AC150" s="1">
        <v>31387262</v>
      </c>
      <c r="AD150" s="1">
        <v>0</v>
      </c>
      <c r="AE150" s="1">
        <v>31387262</v>
      </c>
      <c r="AF150" s="1">
        <v>0</v>
      </c>
      <c r="AG150" s="1">
        <v>0</v>
      </c>
      <c r="AH150" s="1">
        <v>0</v>
      </c>
      <c r="AI150" s="1">
        <v>0</v>
      </c>
      <c r="AJ150" s="1">
        <v>31387262</v>
      </c>
      <c r="AK150" s="1">
        <v>0</v>
      </c>
      <c r="AL150" s="1">
        <v>0</v>
      </c>
    </row>
    <row r="151" spans="1:39" s="1" customFormat="1" x14ac:dyDescent="0.2">
      <c r="A151" t="s">
        <v>35</v>
      </c>
      <c r="B151" t="s">
        <v>978</v>
      </c>
      <c r="C151" t="s">
        <v>430</v>
      </c>
      <c r="D151" t="s">
        <v>431</v>
      </c>
      <c r="E151" t="s">
        <v>480</v>
      </c>
      <c r="F151" t="s">
        <v>481</v>
      </c>
      <c r="G151" t="s">
        <v>979</v>
      </c>
      <c r="H151" t="s">
        <v>980</v>
      </c>
      <c r="I151">
        <v>400304700</v>
      </c>
      <c r="J151" t="str">
        <f>VLOOKUP(I151,Hoja2!$A$2:$Z$138,6,FALSE)</f>
        <v>EJE 1 CONDICIONES HABILITANTES DE CIUDAD</v>
      </c>
      <c r="K151" t="str">
        <f>VLOOKUP(I151,Hoja2!$A$1:$Z$137,4,FALSE)</f>
        <v>SECRETARÍA DE PLANEACIÓN</v>
      </c>
      <c r="L151" t="str">
        <f>VLOOKUP(I151,Hoja2!$A$1:$V$139,5,FALSE)</f>
        <v>DIVISIÓN ADMISTRATIVA DE PLANEACIÓN</v>
      </c>
      <c r="M151" s="138">
        <v>202500000002118</v>
      </c>
      <c r="N151" s="138" t="s">
        <v>2570</v>
      </c>
      <c r="O151" t="s">
        <v>981</v>
      </c>
      <c r="P151" t="s">
        <v>982</v>
      </c>
      <c r="Q151" t="s">
        <v>486</v>
      </c>
      <c r="R151" t="s">
        <v>487</v>
      </c>
      <c r="S151" s="138" t="s">
        <v>983</v>
      </c>
      <c r="T151" t="s">
        <v>984</v>
      </c>
      <c r="U151" t="s">
        <v>985</v>
      </c>
      <c r="V151" t="s">
        <v>986</v>
      </c>
      <c r="W151" t="s">
        <v>261</v>
      </c>
      <c r="X151" t="s">
        <v>262</v>
      </c>
      <c r="Y151" t="s">
        <v>942</v>
      </c>
      <c r="Z151" s="1">
        <v>0</v>
      </c>
      <c r="AA151" s="1">
        <v>0</v>
      </c>
      <c r="AB151" s="1">
        <v>0</v>
      </c>
      <c r="AC151" s="1">
        <v>64800000</v>
      </c>
      <c r="AD151" s="1">
        <v>0</v>
      </c>
      <c r="AE151" s="1">
        <v>64800000</v>
      </c>
      <c r="AF151" s="1">
        <v>64800000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</row>
    <row r="152" spans="1:39" s="1" customFormat="1" x14ac:dyDescent="0.2">
      <c r="A152" t="s">
        <v>35</v>
      </c>
      <c r="B152" t="s">
        <v>987</v>
      </c>
      <c r="C152" t="s">
        <v>619</v>
      </c>
      <c r="D152" t="s">
        <v>620</v>
      </c>
      <c r="E152" t="s">
        <v>480</v>
      </c>
      <c r="F152" t="s">
        <v>481</v>
      </c>
      <c r="G152" t="s">
        <v>979</v>
      </c>
      <c r="H152" t="s">
        <v>980</v>
      </c>
      <c r="I152">
        <v>400304700</v>
      </c>
      <c r="J152" t="str">
        <f>VLOOKUP(I152,Hoja2!$A$2:$Z$138,6,FALSE)</f>
        <v>EJE 1 CONDICIONES HABILITANTES DE CIUDAD</v>
      </c>
      <c r="K152" t="str">
        <f>VLOOKUP(I152,Hoja2!$A$1:$Z$137,4,FALSE)</f>
        <v>SECRETARÍA DE PLANEACIÓN</v>
      </c>
      <c r="L152" t="str">
        <f>VLOOKUP(I152,Hoja2!$A$1:$V$139,5,FALSE)</f>
        <v>DIVISIÓN ADMISTRATIVA DE PLANEACIÓN</v>
      </c>
      <c r="M152" s="138">
        <v>202500000002118</v>
      </c>
      <c r="N152" s="138" t="s">
        <v>2570</v>
      </c>
      <c r="O152" t="s">
        <v>981</v>
      </c>
      <c r="P152" t="s">
        <v>982</v>
      </c>
      <c r="Q152" t="s">
        <v>486</v>
      </c>
      <c r="R152" t="s">
        <v>487</v>
      </c>
      <c r="S152" s="138" t="s">
        <v>983</v>
      </c>
      <c r="T152" t="s">
        <v>984</v>
      </c>
      <c r="U152" t="s">
        <v>985</v>
      </c>
      <c r="V152" t="s">
        <v>986</v>
      </c>
      <c r="W152" t="s">
        <v>261</v>
      </c>
      <c r="X152" t="s">
        <v>262</v>
      </c>
      <c r="Y152" t="s">
        <v>988</v>
      </c>
      <c r="Z152" s="1">
        <v>0</v>
      </c>
      <c r="AA152" s="1">
        <v>32400000</v>
      </c>
      <c r="AB152" s="1">
        <v>0</v>
      </c>
      <c r="AC152" s="1">
        <v>0</v>
      </c>
      <c r="AD152" s="1">
        <v>0</v>
      </c>
      <c r="AE152" s="1">
        <v>32400000</v>
      </c>
      <c r="AF152" s="1">
        <v>32400000</v>
      </c>
      <c r="AG152" s="1">
        <v>32400000</v>
      </c>
      <c r="AH152" s="1">
        <v>0</v>
      </c>
      <c r="AI152" s="1">
        <v>0</v>
      </c>
      <c r="AJ152" s="1">
        <v>0</v>
      </c>
      <c r="AK152" s="1">
        <v>32400000</v>
      </c>
      <c r="AL152" s="1">
        <v>0</v>
      </c>
    </row>
    <row r="153" spans="1:39" s="1" customFormat="1" x14ac:dyDescent="0.2">
      <c r="A153" t="s">
        <v>35</v>
      </c>
      <c r="B153" t="s">
        <v>989</v>
      </c>
      <c r="C153" t="s">
        <v>619</v>
      </c>
      <c r="D153" t="s">
        <v>620</v>
      </c>
      <c r="E153" t="s">
        <v>480</v>
      </c>
      <c r="F153" t="s">
        <v>481</v>
      </c>
      <c r="G153" t="s">
        <v>979</v>
      </c>
      <c r="H153" t="s">
        <v>980</v>
      </c>
      <c r="I153">
        <v>400304700</v>
      </c>
      <c r="J153" t="str">
        <f>VLOOKUP(I153,Hoja2!$A$2:$Z$138,6,FALSE)</f>
        <v>EJE 1 CONDICIONES HABILITANTES DE CIUDAD</v>
      </c>
      <c r="K153" t="str">
        <f>VLOOKUP(I153,Hoja2!$A$1:$Z$137,4,FALSE)</f>
        <v>SECRETARÍA DE PLANEACIÓN</v>
      </c>
      <c r="L153" t="str">
        <f>VLOOKUP(I153,Hoja2!$A$1:$V$139,5,FALSE)</f>
        <v>DIVISIÓN ADMISTRATIVA DE PLANEACIÓN</v>
      </c>
      <c r="M153" s="138">
        <v>202500000002118</v>
      </c>
      <c r="N153" s="138" t="s">
        <v>2570</v>
      </c>
      <c r="O153" t="s">
        <v>981</v>
      </c>
      <c r="P153" t="s">
        <v>982</v>
      </c>
      <c r="Q153" t="s">
        <v>305</v>
      </c>
      <c r="R153" t="s">
        <v>306</v>
      </c>
      <c r="S153" s="138" t="s">
        <v>983</v>
      </c>
      <c r="T153" t="s">
        <v>984</v>
      </c>
      <c r="U153" t="s">
        <v>985</v>
      </c>
      <c r="V153" t="s">
        <v>986</v>
      </c>
      <c r="W153" t="s">
        <v>261</v>
      </c>
      <c r="X153" t="s">
        <v>262</v>
      </c>
      <c r="Y153" t="s">
        <v>990</v>
      </c>
      <c r="Z153" s="1">
        <v>0</v>
      </c>
      <c r="AA153" s="1">
        <v>40000000</v>
      </c>
      <c r="AB153" s="1">
        <v>0</v>
      </c>
      <c r="AC153" s="1">
        <v>0</v>
      </c>
      <c r="AD153" s="1">
        <v>0</v>
      </c>
      <c r="AE153" s="1">
        <v>40000000</v>
      </c>
      <c r="AF153" s="1">
        <v>0</v>
      </c>
      <c r="AG153" s="1">
        <v>0</v>
      </c>
      <c r="AH153" s="1">
        <v>0</v>
      </c>
      <c r="AI153" s="1">
        <v>0</v>
      </c>
      <c r="AJ153" s="1">
        <v>40000000</v>
      </c>
      <c r="AK153" s="1">
        <v>0</v>
      </c>
      <c r="AL153" s="1">
        <v>0</v>
      </c>
    </row>
    <row r="154" spans="1:39" s="1" customFormat="1" x14ac:dyDescent="0.2">
      <c r="A154" t="s">
        <v>35</v>
      </c>
      <c r="B154" t="s">
        <v>1405</v>
      </c>
      <c r="C154" t="s">
        <v>1406</v>
      </c>
      <c r="D154" t="s">
        <v>1407</v>
      </c>
      <c r="E154" t="s">
        <v>480</v>
      </c>
      <c r="F154" t="s">
        <v>481</v>
      </c>
      <c r="G154" t="s">
        <v>979</v>
      </c>
      <c r="H154" t="s">
        <v>980</v>
      </c>
      <c r="I154">
        <v>400304700</v>
      </c>
      <c r="J154" t="str">
        <f>VLOOKUP(I154,Hoja2!$A$2:$Z$138,6,FALSE)</f>
        <v>EJE 1 CONDICIONES HABILITANTES DE CIUDAD</v>
      </c>
      <c r="K154" t="str">
        <f>VLOOKUP(I154,Hoja2!$A$1:$Z$137,4,FALSE)</f>
        <v>SECRETARÍA DE PLANEACIÓN</v>
      </c>
      <c r="L154" t="str">
        <f>VLOOKUP(I154,Hoja2!$A$1:$V$139,5,FALSE)</f>
        <v>DIVISIÓN ADMISTRATIVA DE PLANEACIÓN</v>
      </c>
      <c r="M154" s="138">
        <v>202500000002118</v>
      </c>
      <c r="N154" s="138" t="s">
        <v>2570</v>
      </c>
      <c r="O154" t="s">
        <v>981</v>
      </c>
      <c r="P154" t="s">
        <v>982</v>
      </c>
      <c r="Q154" t="s">
        <v>486</v>
      </c>
      <c r="R154" t="s">
        <v>487</v>
      </c>
      <c r="S154" s="138" t="s">
        <v>983</v>
      </c>
      <c r="T154" t="s">
        <v>984</v>
      </c>
      <c r="U154" t="s">
        <v>985</v>
      </c>
      <c r="V154" t="s">
        <v>986</v>
      </c>
      <c r="W154" t="s">
        <v>261</v>
      </c>
      <c r="X154" t="s">
        <v>262</v>
      </c>
      <c r="Y154" t="s">
        <v>1408</v>
      </c>
      <c r="Z154" s="1">
        <v>870000000</v>
      </c>
      <c r="AA154" s="1">
        <v>0</v>
      </c>
      <c r="AB154" s="1">
        <v>0</v>
      </c>
      <c r="AC154" s="1">
        <v>0</v>
      </c>
      <c r="AD154" s="1">
        <v>0</v>
      </c>
      <c r="AE154" s="1">
        <v>870000000</v>
      </c>
      <c r="AF154" s="1">
        <v>850000000</v>
      </c>
      <c r="AG154" s="1">
        <v>849465060</v>
      </c>
      <c r="AH154" s="1">
        <v>329465060</v>
      </c>
      <c r="AI154" s="1">
        <v>329465060</v>
      </c>
      <c r="AJ154" s="1">
        <v>20000000</v>
      </c>
      <c r="AK154" s="1">
        <v>520000000</v>
      </c>
      <c r="AL154" s="1">
        <v>0</v>
      </c>
    </row>
    <row r="155" spans="1:39" s="1" customFormat="1" x14ac:dyDescent="0.2">
      <c r="A155" t="s">
        <v>35</v>
      </c>
      <c r="B155" t="s">
        <v>1409</v>
      </c>
      <c r="C155" t="s">
        <v>1406</v>
      </c>
      <c r="D155" t="s">
        <v>1407</v>
      </c>
      <c r="E155" t="s">
        <v>480</v>
      </c>
      <c r="F155" t="s">
        <v>481</v>
      </c>
      <c r="G155" t="s">
        <v>979</v>
      </c>
      <c r="H155" t="s">
        <v>980</v>
      </c>
      <c r="I155">
        <v>400304700</v>
      </c>
      <c r="J155" t="str">
        <f>VLOOKUP(I155,Hoja2!$A$2:$Z$138,6,FALSE)</f>
        <v>EJE 1 CONDICIONES HABILITANTES DE CIUDAD</v>
      </c>
      <c r="K155" t="str">
        <f>VLOOKUP(I155,Hoja2!$A$1:$Z$137,4,FALSE)</f>
        <v>SECRETARÍA DE PLANEACIÓN</v>
      </c>
      <c r="L155" t="str">
        <f>VLOOKUP(I155,Hoja2!$A$1:$V$139,5,FALSE)</f>
        <v>DIVISIÓN ADMISTRATIVA DE PLANEACIÓN</v>
      </c>
      <c r="M155" s="138">
        <v>202500000002118</v>
      </c>
      <c r="N155" s="138" t="s">
        <v>2570</v>
      </c>
      <c r="O155" t="s">
        <v>981</v>
      </c>
      <c r="P155" t="s">
        <v>982</v>
      </c>
      <c r="Q155" t="s">
        <v>486</v>
      </c>
      <c r="R155" t="s">
        <v>487</v>
      </c>
      <c r="S155" s="138" t="s">
        <v>983</v>
      </c>
      <c r="T155" t="s">
        <v>984</v>
      </c>
      <c r="U155" t="s">
        <v>985</v>
      </c>
      <c r="V155" t="s">
        <v>986</v>
      </c>
      <c r="W155" t="s">
        <v>261</v>
      </c>
      <c r="X155" t="s">
        <v>262</v>
      </c>
      <c r="Y155" t="s">
        <v>1410</v>
      </c>
      <c r="Z155" s="1">
        <v>1235113728</v>
      </c>
      <c r="AA155" s="1">
        <v>139063164</v>
      </c>
      <c r="AB155" s="1">
        <v>0</v>
      </c>
      <c r="AC155" s="1">
        <v>0</v>
      </c>
      <c r="AD155" s="1">
        <v>0</v>
      </c>
      <c r="AE155" s="1">
        <v>1374176892</v>
      </c>
      <c r="AF155" s="1">
        <v>1299913728</v>
      </c>
      <c r="AG155" s="1">
        <v>419607245</v>
      </c>
      <c r="AH155" s="1">
        <v>354807245</v>
      </c>
      <c r="AI155" s="1">
        <v>354807245</v>
      </c>
      <c r="AJ155" s="1">
        <v>74263164</v>
      </c>
      <c r="AK155" s="1">
        <v>64800000</v>
      </c>
      <c r="AL155" s="1">
        <v>0</v>
      </c>
    </row>
    <row r="156" spans="1:39" s="1" customFormat="1" x14ac:dyDescent="0.2">
      <c r="A156" t="s">
        <v>35</v>
      </c>
      <c r="B156" t="s">
        <v>1411</v>
      </c>
      <c r="C156" t="s">
        <v>1406</v>
      </c>
      <c r="D156" t="s">
        <v>1407</v>
      </c>
      <c r="E156" t="s">
        <v>480</v>
      </c>
      <c r="F156" t="s">
        <v>481</v>
      </c>
      <c r="G156" t="s">
        <v>979</v>
      </c>
      <c r="H156" t="s">
        <v>980</v>
      </c>
      <c r="I156">
        <v>400304700</v>
      </c>
      <c r="J156" t="str">
        <f>VLOOKUP(I156,Hoja2!$A$2:$Z$138,6,FALSE)</f>
        <v>EJE 1 CONDICIONES HABILITANTES DE CIUDAD</v>
      </c>
      <c r="K156" t="str">
        <f>VLOOKUP(I156,Hoja2!$A$1:$Z$137,4,FALSE)</f>
        <v>SECRETARÍA DE PLANEACIÓN</v>
      </c>
      <c r="L156" t="str">
        <f>VLOOKUP(I156,Hoja2!$A$1:$V$139,5,FALSE)</f>
        <v>DIVISIÓN ADMISTRATIVA DE PLANEACIÓN</v>
      </c>
      <c r="M156" s="138">
        <v>202500000002118</v>
      </c>
      <c r="N156" s="138" t="s">
        <v>2570</v>
      </c>
      <c r="O156" t="s">
        <v>981</v>
      </c>
      <c r="P156" t="s">
        <v>982</v>
      </c>
      <c r="Q156" t="s">
        <v>486</v>
      </c>
      <c r="R156" t="s">
        <v>487</v>
      </c>
      <c r="S156" s="138" t="s">
        <v>983</v>
      </c>
      <c r="T156" t="s">
        <v>984</v>
      </c>
      <c r="U156" t="s">
        <v>985</v>
      </c>
      <c r="V156" t="s">
        <v>986</v>
      </c>
      <c r="W156" t="s">
        <v>261</v>
      </c>
      <c r="X156" t="s">
        <v>262</v>
      </c>
      <c r="Y156" t="s">
        <v>1412</v>
      </c>
      <c r="Z156" s="1">
        <v>1600000000</v>
      </c>
      <c r="AA156" s="1">
        <v>200000000</v>
      </c>
      <c r="AB156" s="1">
        <v>0</v>
      </c>
      <c r="AC156" s="1">
        <v>0</v>
      </c>
      <c r="AD156" s="1">
        <v>0</v>
      </c>
      <c r="AE156" s="1">
        <v>1800000000</v>
      </c>
      <c r="AF156" s="1">
        <v>1600000000</v>
      </c>
      <c r="AG156" s="1">
        <v>789779191</v>
      </c>
      <c r="AH156" s="1">
        <v>789779191</v>
      </c>
      <c r="AI156" s="1">
        <v>789779191</v>
      </c>
      <c r="AJ156" s="1">
        <v>200000000</v>
      </c>
      <c r="AK156" s="1">
        <v>0</v>
      </c>
      <c r="AL156" s="1">
        <v>0</v>
      </c>
    </row>
    <row r="157" spans="1:39" s="1" customFormat="1" x14ac:dyDescent="0.2">
      <c r="A157" t="s">
        <v>35</v>
      </c>
      <c r="B157" t="s">
        <v>1413</v>
      </c>
      <c r="C157" t="s">
        <v>1414</v>
      </c>
      <c r="D157" t="s">
        <v>1415</v>
      </c>
      <c r="E157" t="s">
        <v>480</v>
      </c>
      <c r="F157" t="s">
        <v>481</v>
      </c>
      <c r="G157" t="s">
        <v>979</v>
      </c>
      <c r="H157" t="s">
        <v>980</v>
      </c>
      <c r="I157">
        <v>400304700</v>
      </c>
      <c r="J157" t="str">
        <f>VLOOKUP(I157,Hoja2!$A$2:$Z$138,6,FALSE)</f>
        <v>EJE 1 CONDICIONES HABILITANTES DE CIUDAD</v>
      </c>
      <c r="K157" t="str">
        <f>VLOOKUP(I157,Hoja2!$A$1:$Z$137,4,FALSE)</f>
        <v>SECRETARÍA DE PLANEACIÓN</v>
      </c>
      <c r="L157" t="str">
        <f>VLOOKUP(I157,Hoja2!$A$1:$V$139,5,FALSE)</f>
        <v>DIVISIÓN ADMISTRATIVA DE PLANEACIÓN</v>
      </c>
      <c r="M157" s="138">
        <v>202500000002118</v>
      </c>
      <c r="N157" s="138" t="s">
        <v>2570</v>
      </c>
      <c r="O157" t="s">
        <v>981</v>
      </c>
      <c r="P157" t="s">
        <v>982</v>
      </c>
      <c r="Q157" t="s">
        <v>486</v>
      </c>
      <c r="R157" t="s">
        <v>487</v>
      </c>
      <c r="S157" s="138" t="s">
        <v>983</v>
      </c>
      <c r="T157" t="s">
        <v>984</v>
      </c>
      <c r="U157" t="s">
        <v>985</v>
      </c>
      <c r="V157" t="s">
        <v>986</v>
      </c>
      <c r="W157" t="s">
        <v>261</v>
      </c>
      <c r="X157" t="s">
        <v>262</v>
      </c>
      <c r="Y157" t="s">
        <v>1416</v>
      </c>
      <c r="Z157" s="1">
        <v>0</v>
      </c>
      <c r="AA157" s="1">
        <v>15975950.07</v>
      </c>
      <c r="AB157" s="1">
        <v>0</v>
      </c>
      <c r="AC157" s="1">
        <v>0</v>
      </c>
      <c r="AD157" s="1">
        <v>0</v>
      </c>
      <c r="AE157" s="1">
        <v>15975950.07</v>
      </c>
      <c r="AF157" s="1">
        <v>0</v>
      </c>
      <c r="AG157" s="1">
        <v>0</v>
      </c>
      <c r="AH157" s="1">
        <v>0</v>
      </c>
      <c r="AI157" s="1">
        <v>0</v>
      </c>
      <c r="AJ157" s="1">
        <v>15975950.07</v>
      </c>
      <c r="AK157" s="1">
        <v>0</v>
      </c>
      <c r="AL157" s="1">
        <v>0</v>
      </c>
    </row>
    <row r="158" spans="1:39" s="1" customFormat="1" x14ac:dyDescent="0.2">
      <c r="A158" t="s">
        <v>35</v>
      </c>
      <c r="B158" t="s">
        <v>590</v>
      </c>
      <c r="C158" t="s">
        <v>433</v>
      </c>
      <c r="D158" t="s">
        <v>434</v>
      </c>
      <c r="E158" t="s">
        <v>378</v>
      </c>
      <c r="F158" t="s">
        <v>379</v>
      </c>
      <c r="G158" t="s">
        <v>467</v>
      </c>
      <c r="H158" t="s">
        <v>468</v>
      </c>
      <c r="I158">
        <v>410101400</v>
      </c>
      <c r="J158" t="str">
        <f>VLOOKUP(I158,Hoja2!$A$2:$Z$138,6,FALSE)</f>
        <v>EJE 3 DESARROLLO HUMANO SOSTENIBLE</v>
      </c>
      <c r="K158" t="str">
        <f>VLOOKUP(I158,Hoja2!$A$1:$Z$137,4,FALSE)</f>
        <v>SECRETARÍA DE INTEGRACIÓN E INCLUSIÓN SOCIAL</v>
      </c>
      <c r="L158" t="str">
        <f>VLOOKUP(I158,Hoja2!$A$1:$V$139,5,FALSE)</f>
        <v>DIVISIÓN ADMINISTRATIVA DE BIENESTAR SOCIAL</v>
      </c>
      <c r="M158" s="138">
        <v>202500000007006</v>
      </c>
      <c r="N158" s="138" t="s">
        <v>2969</v>
      </c>
      <c r="O158" t="s">
        <v>591</v>
      </c>
      <c r="P158" t="s">
        <v>592</v>
      </c>
      <c r="Q158" t="s">
        <v>305</v>
      </c>
      <c r="R158" t="s">
        <v>306</v>
      </c>
      <c r="S158" s="138" t="s">
        <v>593</v>
      </c>
      <c r="T158" t="s">
        <v>594</v>
      </c>
      <c r="U158" t="s">
        <v>595</v>
      </c>
      <c r="V158" t="s">
        <v>596</v>
      </c>
      <c r="W158" t="s">
        <v>507</v>
      </c>
      <c r="X158" t="s">
        <v>508</v>
      </c>
      <c r="Y158" t="s">
        <v>597</v>
      </c>
      <c r="Z158" s="1">
        <v>18000000</v>
      </c>
      <c r="AA158" s="1">
        <v>0</v>
      </c>
      <c r="AB158" s="1">
        <v>0</v>
      </c>
      <c r="AC158" s="1">
        <v>0</v>
      </c>
      <c r="AD158" s="1">
        <v>0</v>
      </c>
      <c r="AE158" s="1">
        <v>18000000</v>
      </c>
      <c r="AF158" s="1">
        <v>0</v>
      </c>
      <c r="AG158" s="1">
        <v>0</v>
      </c>
      <c r="AH158" s="1">
        <v>0</v>
      </c>
      <c r="AI158" s="1">
        <v>0</v>
      </c>
      <c r="AJ158" s="1">
        <v>18000000</v>
      </c>
      <c r="AK158" s="1">
        <v>0</v>
      </c>
      <c r="AL158" s="1">
        <v>0</v>
      </c>
    </row>
    <row r="159" spans="1:39" s="1" customFormat="1" x14ac:dyDescent="0.2">
      <c r="A159" t="s">
        <v>35</v>
      </c>
      <c r="B159" t="s">
        <v>598</v>
      </c>
      <c r="C159" t="s">
        <v>433</v>
      </c>
      <c r="D159" t="s">
        <v>434</v>
      </c>
      <c r="E159" t="s">
        <v>378</v>
      </c>
      <c r="F159" t="s">
        <v>379</v>
      </c>
      <c r="G159" t="s">
        <v>467</v>
      </c>
      <c r="H159" t="s">
        <v>468</v>
      </c>
      <c r="I159">
        <v>410103800</v>
      </c>
      <c r="J159" t="str">
        <f>VLOOKUP(I159,Hoja2!$A$2:$Z$138,6,FALSE)</f>
        <v>EJE 3 DESARROLLO HUMANO SOSTENIBLE</v>
      </c>
      <c r="K159" t="str">
        <f>VLOOKUP(I159,Hoja2!$A$1:$Z$137,4,FALSE)</f>
        <v>SECRETARÍA DE INTEGRACIÓN E INCLUSIÓN SOCIAL</v>
      </c>
      <c r="L159" t="str">
        <f>VLOOKUP(I159,Hoja2!$A$1:$V$139,5,FALSE)</f>
        <v>DIVISIÓN ADMINISTRATIVA DE BIENESTAR SOCIAL</v>
      </c>
      <c r="M159" s="138" t="s">
        <v>2973</v>
      </c>
      <c r="N159" s="138" t="s">
        <v>2969</v>
      </c>
      <c r="O159" t="s">
        <v>599</v>
      </c>
      <c r="P159" t="s">
        <v>600</v>
      </c>
      <c r="Q159" t="s">
        <v>305</v>
      </c>
      <c r="R159" t="s">
        <v>306</v>
      </c>
      <c r="S159" s="138" t="s">
        <v>593</v>
      </c>
      <c r="T159" t="s">
        <v>594</v>
      </c>
      <c r="U159" t="s">
        <v>601</v>
      </c>
      <c r="V159" t="s">
        <v>602</v>
      </c>
      <c r="W159" t="s">
        <v>507</v>
      </c>
      <c r="X159" t="s">
        <v>508</v>
      </c>
      <c r="Y159" t="s">
        <v>597</v>
      </c>
      <c r="Z159" s="1">
        <v>12000000</v>
      </c>
      <c r="AA159" s="1">
        <v>0</v>
      </c>
      <c r="AB159" s="1">
        <v>0</v>
      </c>
      <c r="AC159" s="1">
        <v>0</v>
      </c>
      <c r="AD159" s="1">
        <v>0</v>
      </c>
      <c r="AE159" s="1">
        <v>12000000</v>
      </c>
      <c r="AF159" s="1">
        <v>12000000</v>
      </c>
      <c r="AG159" s="1">
        <v>12000000</v>
      </c>
      <c r="AH159" s="1">
        <v>0</v>
      </c>
      <c r="AI159" s="1">
        <v>0</v>
      </c>
      <c r="AJ159" s="1">
        <v>0</v>
      </c>
      <c r="AK159" s="1">
        <v>12000000</v>
      </c>
      <c r="AL159" s="1">
        <v>0</v>
      </c>
    </row>
    <row r="160" spans="1:39" s="1" customFormat="1" x14ac:dyDescent="0.2">
      <c r="A160" t="s">
        <v>35</v>
      </c>
      <c r="B160" t="s">
        <v>603</v>
      </c>
      <c r="C160" t="s">
        <v>433</v>
      </c>
      <c r="D160" t="s">
        <v>434</v>
      </c>
      <c r="E160" t="s">
        <v>378</v>
      </c>
      <c r="F160" t="s">
        <v>379</v>
      </c>
      <c r="G160" t="s">
        <v>467</v>
      </c>
      <c r="H160" t="s">
        <v>468</v>
      </c>
      <c r="I160">
        <v>410103801</v>
      </c>
      <c r="J160" t="str">
        <f>VLOOKUP(I160,Hoja2!$A$2:$Z$138,6,FALSE)</f>
        <v>EJE 3 DESARROLLO HUMANO SOSTENIBLE</v>
      </c>
      <c r="K160" t="str">
        <f>VLOOKUP(I160,Hoja2!$A$1:$Z$137,4,FALSE)</f>
        <v>SECRETARÍA DE INTEGRACIÓN E INCLUSIÓN SOCIAL</v>
      </c>
      <c r="L160" t="str">
        <f>VLOOKUP(I160,Hoja2!$A$1:$V$139,5,FALSE)</f>
        <v>DIVISIÓN ADMINISTRATIVA DE BIENESTAR SOCIAL</v>
      </c>
      <c r="M160" s="138" t="s">
        <v>2977</v>
      </c>
      <c r="N160" s="138" t="s">
        <v>2969</v>
      </c>
      <c r="O160" t="s">
        <v>599</v>
      </c>
      <c r="P160" t="s">
        <v>600</v>
      </c>
      <c r="Q160" t="s">
        <v>305</v>
      </c>
      <c r="R160" t="s">
        <v>306</v>
      </c>
      <c r="S160" s="138" t="s">
        <v>593</v>
      </c>
      <c r="T160" t="s">
        <v>594</v>
      </c>
      <c r="U160" t="s">
        <v>604</v>
      </c>
      <c r="V160" t="s">
        <v>605</v>
      </c>
      <c r="W160" t="s">
        <v>507</v>
      </c>
      <c r="X160" t="s">
        <v>508</v>
      </c>
      <c r="Y160" t="s">
        <v>597</v>
      </c>
      <c r="Z160" s="1">
        <v>46800000</v>
      </c>
      <c r="AA160" s="1">
        <v>0</v>
      </c>
      <c r="AB160" s="1">
        <v>0</v>
      </c>
      <c r="AC160" s="1">
        <v>0</v>
      </c>
      <c r="AD160" s="1">
        <v>0</v>
      </c>
      <c r="AE160" s="1">
        <v>46800000</v>
      </c>
      <c r="AF160" s="1">
        <v>46800000</v>
      </c>
      <c r="AG160" s="1">
        <v>7531750</v>
      </c>
      <c r="AH160" s="1">
        <v>7531750</v>
      </c>
      <c r="AI160" s="1">
        <v>7531750</v>
      </c>
      <c r="AJ160" s="1">
        <v>0</v>
      </c>
      <c r="AK160" s="1">
        <v>0</v>
      </c>
      <c r="AL160" s="1">
        <v>0</v>
      </c>
    </row>
    <row r="161" spans="1:38" s="1" customFormat="1" x14ac:dyDescent="0.2">
      <c r="A161" t="s">
        <v>35</v>
      </c>
      <c r="B161" t="s">
        <v>466</v>
      </c>
      <c r="C161" t="s">
        <v>50</v>
      </c>
      <c r="D161" t="s">
        <v>51</v>
      </c>
      <c r="E161" t="s">
        <v>378</v>
      </c>
      <c r="F161" t="s">
        <v>379</v>
      </c>
      <c r="G161" t="s">
        <v>467</v>
      </c>
      <c r="H161" t="s">
        <v>468</v>
      </c>
      <c r="I161">
        <v>410106800</v>
      </c>
      <c r="J161" t="str">
        <f>VLOOKUP(I161,Hoja2!$A$2:$Z$138,6,FALSE)</f>
        <v>EJE 3 DESARROLLO HUMANO SOSTENIBLE</v>
      </c>
      <c r="K161" t="str">
        <f>VLOOKUP(I161,Hoja2!$A$1:$Z$137,4,FALSE)</f>
        <v>SECRETARÍA DE GOBIERNO</v>
      </c>
      <c r="L161" t="str">
        <f>VLOOKUP(I161,Hoja2!$A$1:$V$139,5,FALSE)</f>
        <v>DIVISIÓN ADMINISTRATIVA DE CENTRO DE CONVIVENCIA Y PARTICIPACIÓN CIUDADANA</v>
      </c>
      <c r="M161" s="138">
        <v>202500000005737</v>
      </c>
      <c r="N161" s="138" t="s">
        <v>2860</v>
      </c>
      <c r="O161" t="s">
        <v>469</v>
      </c>
      <c r="P161" t="s">
        <v>470</v>
      </c>
      <c r="Q161" t="s">
        <v>305</v>
      </c>
      <c r="R161" t="s">
        <v>306</v>
      </c>
      <c r="S161" s="138" t="s">
        <v>471</v>
      </c>
      <c r="T161" t="s">
        <v>472</v>
      </c>
      <c r="U161" t="s">
        <v>473</v>
      </c>
      <c r="V161" t="s">
        <v>474</v>
      </c>
      <c r="W161" t="s">
        <v>372</v>
      </c>
      <c r="X161" t="s">
        <v>373</v>
      </c>
      <c r="Y161" t="s">
        <v>475</v>
      </c>
      <c r="Z161" s="1">
        <v>45000000</v>
      </c>
      <c r="AA161" s="1">
        <v>0</v>
      </c>
      <c r="AB161" s="1">
        <v>0</v>
      </c>
      <c r="AC161" s="1">
        <v>0</v>
      </c>
      <c r="AD161" s="1">
        <v>0</v>
      </c>
      <c r="AE161" s="1">
        <v>45000000</v>
      </c>
      <c r="AF161" s="1">
        <v>28796667</v>
      </c>
      <c r="AG161" s="1">
        <v>28796667</v>
      </c>
      <c r="AH161" s="1">
        <v>10246667</v>
      </c>
      <c r="AI161" s="1">
        <v>10246667</v>
      </c>
      <c r="AJ161" s="1">
        <v>16203333</v>
      </c>
      <c r="AK161" s="1">
        <v>18550000</v>
      </c>
      <c r="AL161" s="1">
        <v>0</v>
      </c>
    </row>
    <row r="162" spans="1:38" s="1" customFormat="1" x14ac:dyDescent="0.2">
      <c r="A162" t="s">
        <v>35</v>
      </c>
      <c r="B162" t="s">
        <v>606</v>
      </c>
      <c r="C162" t="s">
        <v>433</v>
      </c>
      <c r="D162" t="s">
        <v>434</v>
      </c>
      <c r="E162" t="s">
        <v>378</v>
      </c>
      <c r="F162" t="s">
        <v>379</v>
      </c>
      <c r="G162" t="s">
        <v>467</v>
      </c>
      <c r="H162" t="s">
        <v>468</v>
      </c>
      <c r="I162">
        <v>410110000</v>
      </c>
      <c r="J162" t="str">
        <f>VLOOKUP(I162,Hoja2!$A$2:$Z$138,6,FALSE)</f>
        <v>EJE 3 DESARROLLO HUMANO SOSTENIBLE</v>
      </c>
      <c r="K162" t="str">
        <f>VLOOKUP(I162,Hoja2!$A$1:$Z$137,4,FALSE)</f>
        <v>SECRETARÍA DE INTEGRACIÓN E INCLUSIÓN SOCIAL</v>
      </c>
      <c r="L162" t="str">
        <f>VLOOKUP(I162,Hoja2!$A$1:$V$139,5,FALSE)</f>
        <v>DIVISIÓN ADMINISTRATIVA DE BIENESTAR SOCIAL</v>
      </c>
      <c r="M162" s="138" t="s">
        <v>2980</v>
      </c>
      <c r="N162" s="138" t="s">
        <v>2969</v>
      </c>
      <c r="O162" t="s">
        <v>607</v>
      </c>
      <c r="P162" t="s">
        <v>608</v>
      </c>
      <c r="Q162" t="s">
        <v>305</v>
      </c>
      <c r="R162" t="s">
        <v>306</v>
      </c>
      <c r="S162" s="138" t="s">
        <v>593</v>
      </c>
      <c r="T162" t="s">
        <v>594</v>
      </c>
      <c r="U162" t="s">
        <v>609</v>
      </c>
      <c r="V162" t="s">
        <v>610</v>
      </c>
      <c r="W162" t="s">
        <v>507</v>
      </c>
      <c r="X162" t="s">
        <v>508</v>
      </c>
      <c r="Y162" t="s">
        <v>597</v>
      </c>
      <c r="Z162" s="1">
        <v>15000000</v>
      </c>
      <c r="AA162" s="1">
        <v>0</v>
      </c>
      <c r="AB162" s="1">
        <v>0</v>
      </c>
      <c r="AC162" s="1">
        <v>0</v>
      </c>
      <c r="AD162" s="1">
        <v>0</v>
      </c>
      <c r="AE162" s="1">
        <v>15000000</v>
      </c>
      <c r="AF162" s="1">
        <v>15000000</v>
      </c>
      <c r="AG162" s="1">
        <v>10241743</v>
      </c>
      <c r="AH162" s="1">
        <v>8668779</v>
      </c>
      <c r="AI162" s="1">
        <v>8668779</v>
      </c>
      <c r="AJ162" s="1">
        <v>0</v>
      </c>
      <c r="AK162" s="1">
        <v>1572964</v>
      </c>
      <c r="AL162" s="1">
        <v>0</v>
      </c>
    </row>
    <row r="163" spans="1:38" s="1" customFormat="1" x14ac:dyDescent="0.2">
      <c r="A163" t="s">
        <v>35</v>
      </c>
      <c r="B163" t="s">
        <v>611</v>
      </c>
      <c r="C163" t="s">
        <v>50</v>
      </c>
      <c r="D163" t="s">
        <v>51</v>
      </c>
      <c r="E163" t="s">
        <v>378</v>
      </c>
      <c r="F163" t="s">
        <v>379</v>
      </c>
      <c r="G163" t="s">
        <v>380</v>
      </c>
      <c r="H163" t="s">
        <v>381</v>
      </c>
      <c r="I163">
        <v>410200400</v>
      </c>
      <c r="J163" t="str">
        <f>VLOOKUP(I163,Hoja2!$A$2:$Z$138,6,FALSE)</f>
        <v>EJE 3 DESARROLLO HUMANO SOSTENIBLE</v>
      </c>
      <c r="K163" t="str">
        <f>VLOOKUP(I163,Hoja2!$A$1:$Z$137,4,FALSE)</f>
        <v>SECRETARÍA DE INTEGRACIÓN E INCLUSIÓN SOCIAL</v>
      </c>
      <c r="L163" t="str">
        <f>VLOOKUP(I163,Hoja2!$A$1:$V$139,5,FALSE)</f>
        <v>DIVISIÓN ADMINISTRATIVA DE BIENESTAR SOCIAL</v>
      </c>
      <c r="M163" s="138">
        <v>202500000007018</v>
      </c>
      <c r="N163" s="138" t="s">
        <v>3014</v>
      </c>
      <c r="O163" t="s">
        <v>612</v>
      </c>
      <c r="P163" t="s">
        <v>613</v>
      </c>
      <c r="Q163" t="s">
        <v>305</v>
      </c>
      <c r="R163" t="s">
        <v>306</v>
      </c>
      <c r="S163" s="138" t="s">
        <v>614</v>
      </c>
      <c r="T163" t="s">
        <v>615</v>
      </c>
      <c r="U163" t="s">
        <v>616</v>
      </c>
      <c r="V163" t="s">
        <v>617</v>
      </c>
      <c r="W163" t="s">
        <v>507</v>
      </c>
      <c r="X163" t="s">
        <v>508</v>
      </c>
      <c r="Y163" t="s">
        <v>597</v>
      </c>
      <c r="Z163" s="1">
        <v>126300000.98999999</v>
      </c>
      <c r="AA163" s="1">
        <v>0</v>
      </c>
      <c r="AB163" s="1">
        <v>0</v>
      </c>
      <c r="AC163" s="1">
        <v>0</v>
      </c>
      <c r="AD163" s="1">
        <v>126300000</v>
      </c>
      <c r="AE163" s="1">
        <v>0.99</v>
      </c>
      <c r="AF163" s="1">
        <v>0</v>
      </c>
      <c r="AG163" s="1">
        <v>0</v>
      </c>
      <c r="AH163" s="1">
        <v>0</v>
      </c>
      <c r="AI163" s="1">
        <v>0</v>
      </c>
      <c r="AJ163" s="1">
        <v>0.99</v>
      </c>
      <c r="AK163" s="1">
        <v>0</v>
      </c>
      <c r="AL163" s="1">
        <v>0</v>
      </c>
    </row>
    <row r="164" spans="1:38" s="1" customFormat="1" x14ac:dyDescent="0.2">
      <c r="A164" t="s">
        <v>35</v>
      </c>
      <c r="B164" t="s">
        <v>618</v>
      </c>
      <c r="C164" t="s">
        <v>619</v>
      </c>
      <c r="D164" t="s">
        <v>620</v>
      </c>
      <c r="E164" t="s">
        <v>378</v>
      </c>
      <c r="F164" t="s">
        <v>379</v>
      </c>
      <c r="G164" t="s">
        <v>380</v>
      </c>
      <c r="H164" t="s">
        <v>381</v>
      </c>
      <c r="I164">
        <v>410200400</v>
      </c>
      <c r="J164" t="str">
        <f>VLOOKUP(I164,Hoja2!$A$2:$Z$138,6,FALSE)</f>
        <v>EJE 3 DESARROLLO HUMANO SOSTENIBLE</v>
      </c>
      <c r="K164" t="str">
        <f>VLOOKUP(I164,Hoja2!$A$1:$Z$137,4,FALSE)</f>
        <v>SECRETARÍA DE INTEGRACIÓN E INCLUSIÓN SOCIAL</v>
      </c>
      <c r="L164" t="str">
        <f>VLOOKUP(I164,Hoja2!$A$1:$V$139,5,FALSE)</f>
        <v>DIVISIÓN ADMINISTRATIVA DE BIENESTAR SOCIAL</v>
      </c>
      <c r="M164" s="138">
        <v>202500000007018</v>
      </c>
      <c r="N164" s="138" t="s">
        <v>3014</v>
      </c>
      <c r="O164" t="s">
        <v>612</v>
      </c>
      <c r="P164" t="s">
        <v>613</v>
      </c>
      <c r="Q164" t="s">
        <v>305</v>
      </c>
      <c r="R164" t="s">
        <v>306</v>
      </c>
      <c r="S164" s="138" t="s">
        <v>614</v>
      </c>
      <c r="T164" t="s">
        <v>615</v>
      </c>
      <c r="U164" t="s">
        <v>616</v>
      </c>
      <c r="V164" t="s">
        <v>617</v>
      </c>
      <c r="W164" t="s">
        <v>507</v>
      </c>
      <c r="X164" t="s">
        <v>508</v>
      </c>
      <c r="Y164" t="s">
        <v>597</v>
      </c>
      <c r="Z164" s="1">
        <v>4500000000</v>
      </c>
      <c r="AA164" s="1">
        <v>0</v>
      </c>
      <c r="AB164" s="1">
        <v>0</v>
      </c>
      <c r="AC164" s="1">
        <v>0</v>
      </c>
      <c r="AD164" s="1">
        <v>0</v>
      </c>
      <c r="AE164" s="1">
        <v>4500000000</v>
      </c>
      <c r="AF164" s="1">
        <v>0</v>
      </c>
      <c r="AG164" s="1">
        <v>0</v>
      </c>
      <c r="AH164" s="1">
        <v>0</v>
      </c>
      <c r="AI164" s="1">
        <v>0</v>
      </c>
      <c r="AJ164" s="1">
        <v>4500000000</v>
      </c>
      <c r="AK164" s="1">
        <v>0</v>
      </c>
      <c r="AL164" s="1">
        <v>0</v>
      </c>
    </row>
    <row r="165" spans="1:38" s="1" customFormat="1" x14ac:dyDescent="0.2">
      <c r="A165" t="s">
        <v>35</v>
      </c>
      <c r="B165" t="s">
        <v>621</v>
      </c>
      <c r="C165" t="s">
        <v>50</v>
      </c>
      <c r="D165" t="s">
        <v>51</v>
      </c>
      <c r="E165" t="s">
        <v>378</v>
      </c>
      <c r="F165" t="s">
        <v>379</v>
      </c>
      <c r="G165" t="s">
        <v>380</v>
      </c>
      <c r="H165" t="s">
        <v>381</v>
      </c>
      <c r="I165">
        <v>410200400</v>
      </c>
      <c r="J165" t="str">
        <f>VLOOKUP(I165,Hoja2!$A$2:$Z$138,6,FALSE)</f>
        <v>EJE 3 DESARROLLO HUMANO SOSTENIBLE</v>
      </c>
      <c r="K165" t="str">
        <f>VLOOKUP(I165,Hoja2!$A$1:$Z$137,4,FALSE)</f>
        <v>SECRETARÍA DE INTEGRACIÓN E INCLUSIÓN SOCIAL</v>
      </c>
      <c r="L165" t="str">
        <f>VLOOKUP(I165,Hoja2!$A$1:$V$139,5,FALSE)</f>
        <v>DIVISIÓN ADMINISTRATIVA DE BIENESTAR SOCIAL</v>
      </c>
      <c r="M165" s="138">
        <v>202500000007018</v>
      </c>
      <c r="N165" s="138" t="s">
        <v>3014</v>
      </c>
      <c r="O165" t="s">
        <v>612</v>
      </c>
      <c r="P165" t="s">
        <v>613</v>
      </c>
      <c r="Q165" t="s">
        <v>305</v>
      </c>
      <c r="R165" t="s">
        <v>306</v>
      </c>
      <c r="S165" s="138" t="s">
        <v>614</v>
      </c>
      <c r="T165" t="s">
        <v>615</v>
      </c>
      <c r="U165" t="s">
        <v>616</v>
      </c>
      <c r="V165" t="s">
        <v>617</v>
      </c>
      <c r="W165" t="s">
        <v>507</v>
      </c>
      <c r="X165" t="s">
        <v>508</v>
      </c>
      <c r="Y165" t="s">
        <v>597</v>
      </c>
      <c r="Z165" s="1">
        <v>73700000</v>
      </c>
      <c r="AA165" s="1">
        <v>0</v>
      </c>
      <c r="AB165" s="1">
        <v>0</v>
      </c>
      <c r="AC165" s="1">
        <v>0</v>
      </c>
      <c r="AD165" s="1">
        <v>73700000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</row>
    <row r="166" spans="1:38" s="1" customFormat="1" x14ac:dyDescent="0.2">
      <c r="A166" t="s">
        <v>35</v>
      </c>
      <c r="B166" t="s">
        <v>375</v>
      </c>
      <c r="C166" t="s">
        <v>376</v>
      </c>
      <c r="D166" t="s">
        <v>377</v>
      </c>
      <c r="E166" t="s">
        <v>378</v>
      </c>
      <c r="F166" t="s">
        <v>379</v>
      </c>
      <c r="G166" t="s">
        <v>380</v>
      </c>
      <c r="H166" t="s">
        <v>381</v>
      </c>
      <c r="I166">
        <v>410203800</v>
      </c>
      <c r="J166" t="str">
        <f>VLOOKUP(I166,Hoja2!$A$2:$Z$138,6,FALSE)</f>
        <v>EJE 3 DESARROLLO HUMANO SOSTENIBLE</v>
      </c>
      <c r="K166" t="str">
        <f>VLOOKUP(I166,Hoja2!$A$1:$Z$137,4,FALSE)</f>
        <v>SECRETARÍA DE GOBIERNO</v>
      </c>
      <c r="L166" t="str">
        <f>VLOOKUP(I166,Hoja2!$A$1:$V$139,5,FALSE)</f>
        <v>SECRETARÍA DE GOBIERNO</v>
      </c>
      <c r="M166" s="138">
        <v>202500000005717</v>
      </c>
      <c r="N166" s="138" t="s">
        <v>2856</v>
      </c>
      <c r="O166" t="s">
        <v>382</v>
      </c>
      <c r="P166" t="s">
        <v>383</v>
      </c>
      <c r="Q166" t="s">
        <v>305</v>
      </c>
      <c r="R166" t="s">
        <v>306</v>
      </c>
      <c r="S166" s="138" t="s">
        <v>384</v>
      </c>
      <c r="T166" t="s">
        <v>385</v>
      </c>
      <c r="U166" t="s">
        <v>386</v>
      </c>
      <c r="V166" t="s">
        <v>387</v>
      </c>
      <c r="W166" t="s">
        <v>372</v>
      </c>
      <c r="X166" t="s">
        <v>373</v>
      </c>
      <c r="Y166" t="s">
        <v>388</v>
      </c>
      <c r="Z166" s="1">
        <v>20000000</v>
      </c>
      <c r="AA166" s="1">
        <v>0</v>
      </c>
      <c r="AB166" s="1">
        <v>0</v>
      </c>
      <c r="AC166" s="1">
        <v>0</v>
      </c>
      <c r="AD166" s="1">
        <v>0</v>
      </c>
      <c r="AE166" s="1">
        <v>20000000</v>
      </c>
      <c r="AF166" s="1">
        <v>0</v>
      </c>
      <c r="AG166" s="1">
        <v>0</v>
      </c>
      <c r="AH166" s="1">
        <v>0</v>
      </c>
      <c r="AI166" s="1">
        <v>0</v>
      </c>
      <c r="AJ166" s="1">
        <v>20000000</v>
      </c>
      <c r="AK166" s="1">
        <v>0</v>
      </c>
      <c r="AL166" s="1">
        <v>0</v>
      </c>
    </row>
    <row r="167" spans="1:38" s="1" customFormat="1" x14ac:dyDescent="0.2">
      <c r="A167" t="s">
        <v>35</v>
      </c>
      <c r="B167" t="s">
        <v>500</v>
      </c>
      <c r="C167" t="s">
        <v>433</v>
      </c>
      <c r="D167" t="s">
        <v>434</v>
      </c>
      <c r="E167" t="s">
        <v>378</v>
      </c>
      <c r="F167" t="s">
        <v>379</v>
      </c>
      <c r="G167" t="s">
        <v>380</v>
      </c>
      <c r="H167" t="s">
        <v>381</v>
      </c>
      <c r="I167">
        <v>410204600</v>
      </c>
      <c r="J167" t="str">
        <f>VLOOKUP(I167,Hoja2!$A$2:$Z$138,6,FALSE)</f>
        <v>EJE 3 DESARROLLO HUMANO SOSTENIBLE</v>
      </c>
      <c r="K167" t="str">
        <f>VLOOKUP(I167,Hoja2!$A$1:$Z$137,4,FALSE)</f>
        <v>SECRETARÍA DE INTEGRACIÓN E INCLUSIÓN SOCIAL</v>
      </c>
      <c r="L167" t="str">
        <f>VLOOKUP(I167,Hoja2!$A$1:$V$139,5,FALSE)</f>
        <v>SECRETARÍA DE INTEGRACIÓN E INCLUSIÓN SOCIAL</v>
      </c>
      <c r="M167" s="138">
        <v>202500000001674</v>
      </c>
      <c r="N167" s="138" t="s">
        <v>2508</v>
      </c>
      <c r="O167" t="s">
        <v>501</v>
      </c>
      <c r="P167" t="s">
        <v>502</v>
      </c>
      <c r="Q167" t="s">
        <v>305</v>
      </c>
      <c r="R167" t="s">
        <v>306</v>
      </c>
      <c r="S167" s="138" t="s">
        <v>503</v>
      </c>
      <c r="T167" t="s">
        <v>504</v>
      </c>
      <c r="U167" t="s">
        <v>505</v>
      </c>
      <c r="V167" t="s">
        <v>506</v>
      </c>
      <c r="W167" t="s">
        <v>507</v>
      </c>
      <c r="X167" t="s">
        <v>508</v>
      </c>
      <c r="Y167" t="s">
        <v>509</v>
      </c>
      <c r="Z167" s="1">
        <v>54000000</v>
      </c>
      <c r="AA167" s="1">
        <v>0</v>
      </c>
      <c r="AB167" s="1">
        <v>0</v>
      </c>
      <c r="AC167" s="1">
        <v>0</v>
      </c>
      <c r="AD167" s="1">
        <v>0</v>
      </c>
      <c r="AE167" s="1">
        <v>54000000</v>
      </c>
      <c r="AF167" s="1">
        <v>36050000</v>
      </c>
      <c r="AG167" s="1">
        <v>36050000</v>
      </c>
      <c r="AH167" s="1">
        <v>20670000</v>
      </c>
      <c r="AI167" s="1">
        <v>20670000</v>
      </c>
      <c r="AJ167" s="1">
        <v>17950000</v>
      </c>
      <c r="AK167" s="1">
        <v>15380000</v>
      </c>
      <c r="AL167" s="1">
        <v>0</v>
      </c>
    </row>
    <row r="168" spans="1:38" s="1" customFormat="1" x14ac:dyDescent="0.2">
      <c r="A168" t="s">
        <v>35</v>
      </c>
      <c r="B168" t="s">
        <v>510</v>
      </c>
      <c r="C168" t="s">
        <v>433</v>
      </c>
      <c r="D168" t="s">
        <v>434</v>
      </c>
      <c r="E168" t="s">
        <v>378</v>
      </c>
      <c r="F168" t="s">
        <v>379</v>
      </c>
      <c r="G168" t="s">
        <v>380</v>
      </c>
      <c r="H168" t="s">
        <v>381</v>
      </c>
      <c r="I168">
        <v>410204700</v>
      </c>
      <c r="J168" t="str">
        <f>VLOOKUP(I168,Hoja2!$A$2:$Z$138,6,FALSE)</f>
        <v>EJE 3 DESARROLLO HUMANO SOSTENIBLE</v>
      </c>
      <c r="K168" t="str">
        <f>VLOOKUP(I168,Hoja2!$A$1:$Z$137,4,FALSE)</f>
        <v>SECRETARÍA DE INTEGRACIÓN E INCLUSIÓN SOCIAL</v>
      </c>
      <c r="L168" t="str">
        <f>VLOOKUP(I168,Hoja2!$A$1:$V$139,5,FALSE)</f>
        <v>SECRETARÍA DE INTEGRACIÓN E INCLUSIÓN SOCIAL</v>
      </c>
      <c r="M168" s="138">
        <v>202500000001162</v>
      </c>
      <c r="N168" s="138" t="s">
        <v>2466</v>
      </c>
      <c r="O168" t="s">
        <v>511</v>
      </c>
      <c r="P168" t="s">
        <v>512</v>
      </c>
      <c r="Q168" t="s">
        <v>305</v>
      </c>
      <c r="R168" t="s">
        <v>306</v>
      </c>
      <c r="S168" s="138" t="s">
        <v>513</v>
      </c>
      <c r="T168" t="s">
        <v>514</v>
      </c>
      <c r="U168" t="s">
        <v>515</v>
      </c>
      <c r="V168" t="s">
        <v>516</v>
      </c>
      <c r="W168" t="s">
        <v>507</v>
      </c>
      <c r="X168" t="s">
        <v>508</v>
      </c>
      <c r="Y168" t="s">
        <v>509</v>
      </c>
      <c r="Z168" s="1">
        <v>53000000</v>
      </c>
      <c r="AA168" s="1">
        <v>0</v>
      </c>
      <c r="AB168" s="1">
        <v>0</v>
      </c>
      <c r="AC168" s="1">
        <v>0</v>
      </c>
      <c r="AD168" s="1">
        <v>0</v>
      </c>
      <c r="AE168" s="1">
        <v>53000000</v>
      </c>
      <c r="AF168" s="1">
        <v>51680000</v>
      </c>
      <c r="AG168" s="1">
        <v>51680000</v>
      </c>
      <c r="AH168" s="1">
        <v>11872000</v>
      </c>
      <c r="AI168" s="1">
        <v>11872000</v>
      </c>
      <c r="AJ168" s="1">
        <v>1320000</v>
      </c>
      <c r="AK168" s="1">
        <v>39808000</v>
      </c>
      <c r="AL168" s="1">
        <v>0</v>
      </c>
    </row>
    <row r="169" spans="1:38" s="1" customFormat="1" x14ac:dyDescent="0.2">
      <c r="A169" t="s">
        <v>35</v>
      </c>
      <c r="B169" t="s">
        <v>583</v>
      </c>
      <c r="C169" t="s">
        <v>584</v>
      </c>
      <c r="D169" t="s">
        <v>585</v>
      </c>
      <c r="E169" t="s">
        <v>378</v>
      </c>
      <c r="F169" t="s">
        <v>379</v>
      </c>
      <c r="G169" t="s">
        <v>380</v>
      </c>
      <c r="H169" t="s">
        <v>381</v>
      </c>
      <c r="I169">
        <v>410204700</v>
      </c>
      <c r="J169" t="str">
        <f>VLOOKUP(I169,Hoja2!$A$2:$Z$138,6,FALSE)</f>
        <v>EJE 3 DESARROLLO HUMANO SOSTENIBLE</v>
      </c>
      <c r="K169" t="str">
        <f>VLOOKUP(I169,Hoja2!$A$1:$Z$137,4,FALSE)</f>
        <v>SECRETARÍA DE INTEGRACIÓN E INCLUSIÓN SOCIAL</v>
      </c>
      <c r="L169" t="str">
        <f>VLOOKUP(I169,Hoja2!$A$1:$V$139,5,FALSE)</f>
        <v>SECRETARÍA DE INTEGRACIÓN E INCLUSIÓN SOCIAL</v>
      </c>
      <c r="M169" s="138">
        <v>202500000001162</v>
      </c>
      <c r="N169" s="138" t="s">
        <v>2466</v>
      </c>
      <c r="O169" t="s">
        <v>511</v>
      </c>
      <c r="P169" t="s">
        <v>512</v>
      </c>
      <c r="Q169" t="s">
        <v>411</v>
      </c>
      <c r="R169" t="s">
        <v>412</v>
      </c>
      <c r="S169" s="138" t="s">
        <v>513</v>
      </c>
      <c r="T169" t="s">
        <v>514</v>
      </c>
      <c r="U169" t="s">
        <v>515</v>
      </c>
      <c r="V169" t="s">
        <v>516</v>
      </c>
      <c r="W169" t="s">
        <v>507</v>
      </c>
      <c r="X169" t="s">
        <v>508</v>
      </c>
      <c r="Y169" t="s">
        <v>586</v>
      </c>
      <c r="Z169" s="1">
        <v>0</v>
      </c>
      <c r="AA169" s="1">
        <v>1648000</v>
      </c>
      <c r="AB169" s="1">
        <v>0</v>
      </c>
      <c r="AC169" s="1">
        <v>0</v>
      </c>
      <c r="AD169" s="1">
        <v>0</v>
      </c>
      <c r="AE169" s="1">
        <v>1648000</v>
      </c>
      <c r="AF169" s="1">
        <v>0</v>
      </c>
      <c r="AG169" s="1">
        <v>0</v>
      </c>
      <c r="AH169" s="1">
        <v>0</v>
      </c>
      <c r="AI169" s="1">
        <v>0</v>
      </c>
      <c r="AJ169" s="1">
        <v>1648000</v>
      </c>
      <c r="AK169" s="1">
        <v>0</v>
      </c>
      <c r="AL169" s="1">
        <v>0</v>
      </c>
    </row>
    <row r="170" spans="1:38" s="1" customFormat="1" x14ac:dyDescent="0.2">
      <c r="A170" t="s">
        <v>35</v>
      </c>
      <c r="B170" t="s">
        <v>517</v>
      </c>
      <c r="C170" t="s">
        <v>433</v>
      </c>
      <c r="D170" t="s">
        <v>434</v>
      </c>
      <c r="E170" t="s">
        <v>378</v>
      </c>
      <c r="F170" t="s">
        <v>379</v>
      </c>
      <c r="G170" t="s">
        <v>380</v>
      </c>
      <c r="H170" t="s">
        <v>381</v>
      </c>
      <c r="I170">
        <v>410205200</v>
      </c>
      <c r="J170" t="str">
        <f>VLOOKUP(I170,Hoja2!$A$2:$Z$138,6,FALSE)</f>
        <v>EJE 3 DESARROLLO HUMANO SOSTENIBLE</v>
      </c>
      <c r="K170" t="str">
        <f>VLOOKUP(I170,Hoja2!$A$1:$Z$137,4,FALSE)</f>
        <v>SECRETARÍA DE INTEGRACIÓN E INCLUSIÓN SOCIAL</v>
      </c>
      <c r="L170" t="str">
        <f>VLOOKUP(I170,Hoja2!$A$1:$V$139,5,FALSE)</f>
        <v>SECRETARÍA DE INTEGRACIÓN E INCLUSIÓN SOCIAL</v>
      </c>
      <c r="M170" s="138">
        <v>202500000001684</v>
      </c>
      <c r="N170" s="138" t="s">
        <v>2512</v>
      </c>
      <c r="O170" t="s">
        <v>518</v>
      </c>
      <c r="P170" t="s">
        <v>519</v>
      </c>
      <c r="Q170" t="s">
        <v>305</v>
      </c>
      <c r="R170" t="s">
        <v>306</v>
      </c>
      <c r="S170" s="138" t="s">
        <v>520</v>
      </c>
      <c r="T170" t="s">
        <v>521</v>
      </c>
      <c r="U170" t="s">
        <v>522</v>
      </c>
      <c r="V170" t="s">
        <v>523</v>
      </c>
      <c r="W170" t="s">
        <v>507</v>
      </c>
      <c r="X170" t="s">
        <v>508</v>
      </c>
      <c r="Y170" t="s">
        <v>509</v>
      </c>
      <c r="Z170" s="1">
        <v>50000000</v>
      </c>
      <c r="AA170" s="1">
        <v>0</v>
      </c>
      <c r="AB170" s="1">
        <v>0</v>
      </c>
      <c r="AC170" s="1">
        <v>0</v>
      </c>
      <c r="AD170" s="1">
        <v>0</v>
      </c>
      <c r="AE170" s="1">
        <v>50000000</v>
      </c>
      <c r="AF170" s="1">
        <v>50000000</v>
      </c>
      <c r="AG170" s="1">
        <v>23900000</v>
      </c>
      <c r="AH170" s="1">
        <v>16600000</v>
      </c>
      <c r="AI170" s="1">
        <v>16600000</v>
      </c>
      <c r="AJ170" s="1">
        <v>0</v>
      </c>
      <c r="AK170" s="1">
        <v>7300000</v>
      </c>
      <c r="AL170" s="1">
        <v>0</v>
      </c>
    </row>
    <row r="171" spans="1:38" s="1" customFormat="1" x14ac:dyDescent="0.2">
      <c r="A171" t="s">
        <v>35</v>
      </c>
      <c r="B171" t="s">
        <v>622</v>
      </c>
      <c r="C171" t="s">
        <v>433</v>
      </c>
      <c r="D171" t="s">
        <v>434</v>
      </c>
      <c r="E171" t="s">
        <v>378</v>
      </c>
      <c r="F171" t="s">
        <v>379</v>
      </c>
      <c r="G171" t="s">
        <v>525</v>
      </c>
      <c r="H171" t="s">
        <v>526</v>
      </c>
      <c r="I171">
        <v>410305200</v>
      </c>
      <c r="J171" t="str">
        <f>VLOOKUP(I171,Hoja2!$A$2:$Z$138,6,FALSE)</f>
        <v>EJE 3 DESARROLLO HUMANO SOSTENIBLE</v>
      </c>
      <c r="K171" t="str">
        <f>VLOOKUP(I171,Hoja2!$A$1:$Z$137,4,FALSE)</f>
        <v>SECRETARÍA DE INTEGRACIÓN E INCLUSIÓN SOCIAL</v>
      </c>
      <c r="L171" t="str">
        <f>VLOOKUP(I171,Hoja2!$A$1:$V$139,5,FALSE)</f>
        <v>DIVISIÓN ADMINISTRATIVA DE BIENESTAR SOCIAL</v>
      </c>
      <c r="M171" s="138">
        <v>202500000001283</v>
      </c>
      <c r="N171" s="138" t="s">
        <v>2478</v>
      </c>
      <c r="O171" t="s">
        <v>623</v>
      </c>
      <c r="P171" t="s">
        <v>624</v>
      </c>
      <c r="Q171" t="s">
        <v>305</v>
      </c>
      <c r="R171" t="s">
        <v>306</v>
      </c>
      <c r="S171" s="138" t="s">
        <v>625</v>
      </c>
      <c r="T171" t="s">
        <v>626</v>
      </c>
      <c r="U171" t="s">
        <v>627</v>
      </c>
      <c r="V171" t="s">
        <v>628</v>
      </c>
      <c r="W171" t="s">
        <v>507</v>
      </c>
      <c r="X171" t="s">
        <v>508</v>
      </c>
      <c r="Y171" t="s">
        <v>597</v>
      </c>
      <c r="Z171" s="1">
        <v>33600000</v>
      </c>
      <c r="AA171" s="1">
        <v>0</v>
      </c>
      <c r="AB171" s="1">
        <v>0</v>
      </c>
      <c r="AC171" s="1">
        <v>0</v>
      </c>
      <c r="AD171" s="1">
        <v>0</v>
      </c>
      <c r="AE171" s="1">
        <v>33600000</v>
      </c>
      <c r="AF171" s="1">
        <v>31800000</v>
      </c>
      <c r="AG171" s="1">
        <v>31800000</v>
      </c>
      <c r="AH171" s="1">
        <v>12720000</v>
      </c>
      <c r="AI171" s="1">
        <v>12720000</v>
      </c>
      <c r="AJ171" s="1">
        <v>1800000</v>
      </c>
      <c r="AK171" s="1">
        <v>19080000</v>
      </c>
      <c r="AL171" s="1">
        <v>0</v>
      </c>
    </row>
    <row r="172" spans="1:38" s="1" customFormat="1" x14ac:dyDescent="0.2">
      <c r="A172" t="s">
        <v>35</v>
      </c>
      <c r="B172" t="s">
        <v>667</v>
      </c>
      <c r="C172" t="s">
        <v>584</v>
      </c>
      <c r="D172" t="s">
        <v>585</v>
      </c>
      <c r="E172" t="s">
        <v>378</v>
      </c>
      <c r="F172" t="s">
        <v>379</v>
      </c>
      <c r="G172" t="s">
        <v>525</v>
      </c>
      <c r="H172" t="s">
        <v>526</v>
      </c>
      <c r="I172">
        <v>410305200</v>
      </c>
      <c r="J172" t="str">
        <f>VLOOKUP(I172,Hoja2!$A$2:$Z$138,6,FALSE)</f>
        <v>EJE 3 DESARROLLO HUMANO SOSTENIBLE</v>
      </c>
      <c r="K172" t="str">
        <f>VLOOKUP(I172,Hoja2!$A$1:$Z$137,4,FALSE)</f>
        <v>SECRETARÍA DE INTEGRACIÓN E INCLUSIÓN SOCIAL</v>
      </c>
      <c r="L172" t="str">
        <f>VLOOKUP(I172,Hoja2!$A$1:$V$139,5,FALSE)</f>
        <v>DIVISIÓN ADMINISTRATIVA DE BIENESTAR SOCIAL</v>
      </c>
      <c r="M172" s="138">
        <v>202500000001283</v>
      </c>
      <c r="N172" s="138" t="s">
        <v>2478</v>
      </c>
      <c r="O172" t="s">
        <v>623</v>
      </c>
      <c r="P172" t="s">
        <v>624</v>
      </c>
      <c r="Q172" t="s">
        <v>305</v>
      </c>
      <c r="R172" t="s">
        <v>306</v>
      </c>
      <c r="S172" s="138" t="s">
        <v>625</v>
      </c>
      <c r="T172" t="s">
        <v>626</v>
      </c>
      <c r="U172" t="s">
        <v>627</v>
      </c>
      <c r="V172" t="s">
        <v>628</v>
      </c>
      <c r="W172" t="s">
        <v>507</v>
      </c>
      <c r="X172" t="s">
        <v>508</v>
      </c>
      <c r="Y172" t="s">
        <v>668</v>
      </c>
      <c r="Z172" s="1">
        <v>0</v>
      </c>
      <c r="AA172" s="1">
        <v>1380000</v>
      </c>
      <c r="AB172" s="1">
        <v>0</v>
      </c>
      <c r="AC172" s="1">
        <v>0</v>
      </c>
      <c r="AD172" s="1">
        <v>0</v>
      </c>
      <c r="AE172" s="1">
        <v>1380000</v>
      </c>
      <c r="AF172" s="1">
        <v>0</v>
      </c>
      <c r="AG172" s="1">
        <v>0</v>
      </c>
      <c r="AH172" s="1">
        <v>0</v>
      </c>
      <c r="AI172" s="1">
        <v>0</v>
      </c>
      <c r="AJ172" s="1">
        <v>1380000</v>
      </c>
      <c r="AK172" s="1">
        <v>0</v>
      </c>
      <c r="AL172" s="1">
        <v>0</v>
      </c>
    </row>
    <row r="173" spans="1:38" s="1" customFormat="1" x14ac:dyDescent="0.2">
      <c r="A173" t="s">
        <v>35</v>
      </c>
      <c r="B173" t="s">
        <v>524</v>
      </c>
      <c r="C173" t="s">
        <v>433</v>
      </c>
      <c r="D173" t="s">
        <v>434</v>
      </c>
      <c r="E173" t="s">
        <v>378</v>
      </c>
      <c r="F173" t="s">
        <v>379</v>
      </c>
      <c r="G173" t="s">
        <v>525</v>
      </c>
      <c r="H173" t="s">
        <v>526</v>
      </c>
      <c r="I173">
        <v>410305700</v>
      </c>
      <c r="J173" t="str">
        <f>VLOOKUP(I173,Hoja2!$A$2:$Z$138,6,FALSE)</f>
        <v>EJE 3 DESARROLLO HUMANO SOSTENIBLE</v>
      </c>
      <c r="K173" t="str">
        <f>VLOOKUP(I173,Hoja2!$A$1:$Z$137,4,FALSE)</f>
        <v>SECRETARÍA DE INTEGRACIÓN E INCLUSIÓN SOCIAL</v>
      </c>
      <c r="L173" t="str">
        <f>VLOOKUP(I173,Hoja2!$A$1:$V$139,5,FALSE)</f>
        <v>SECRETARÍA DE INTEGRACIÓN E INCLUSIÓN SOCIAL</v>
      </c>
      <c r="M173" s="138">
        <v>202500000002352</v>
      </c>
      <c r="N173" s="138" t="s">
        <v>2606</v>
      </c>
      <c r="O173" t="s">
        <v>527</v>
      </c>
      <c r="P173" t="s">
        <v>528</v>
      </c>
      <c r="Q173" t="s">
        <v>305</v>
      </c>
      <c r="R173" t="s">
        <v>306</v>
      </c>
      <c r="S173" s="138" t="s">
        <v>529</v>
      </c>
      <c r="T173" t="s">
        <v>530</v>
      </c>
      <c r="U173" t="s">
        <v>531</v>
      </c>
      <c r="V173" t="s">
        <v>532</v>
      </c>
      <c r="W173" t="s">
        <v>507</v>
      </c>
      <c r="X173" t="s">
        <v>508</v>
      </c>
      <c r="Y173" t="s">
        <v>509</v>
      </c>
      <c r="Z173" s="1">
        <v>30000000</v>
      </c>
      <c r="AA173" s="1">
        <v>0</v>
      </c>
      <c r="AB173" s="1">
        <v>0</v>
      </c>
      <c r="AC173" s="1">
        <v>0</v>
      </c>
      <c r="AD173" s="1">
        <v>0</v>
      </c>
      <c r="AE173" s="1">
        <v>30000000</v>
      </c>
      <c r="AF173" s="1">
        <v>30000000</v>
      </c>
      <c r="AG173" s="1">
        <v>30000000</v>
      </c>
      <c r="AH173" s="1">
        <v>0</v>
      </c>
      <c r="AI173" s="1">
        <v>0</v>
      </c>
      <c r="AJ173" s="1">
        <v>0</v>
      </c>
      <c r="AK173" s="1">
        <v>30000000</v>
      </c>
      <c r="AL173" s="1">
        <v>0</v>
      </c>
    </row>
    <row r="174" spans="1:38" s="1" customFormat="1" x14ac:dyDescent="0.2">
      <c r="A174" t="s">
        <v>35</v>
      </c>
      <c r="B174" t="s">
        <v>533</v>
      </c>
      <c r="C174" t="s">
        <v>433</v>
      </c>
      <c r="D174" t="s">
        <v>434</v>
      </c>
      <c r="E174" t="s">
        <v>378</v>
      </c>
      <c r="F174" t="s">
        <v>379</v>
      </c>
      <c r="G174" t="s">
        <v>525</v>
      </c>
      <c r="H174" t="s">
        <v>526</v>
      </c>
      <c r="I174">
        <v>410306000</v>
      </c>
      <c r="J174" t="str">
        <f>VLOOKUP(I174,Hoja2!$A$2:$Z$138,6,FALSE)</f>
        <v>EJE 3 DESARROLLO HUMANO SOSTENIBLE</v>
      </c>
      <c r="K174" t="str">
        <f>VLOOKUP(I174,Hoja2!$A$1:$Z$137,4,FALSE)</f>
        <v>SECRETARÍA DE INTEGRACIÓN E INCLUSIÓN SOCIAL</v>
      </c>
      <c r="L174" t="str">
        <f>VLOOKUP(I174,Hoja2!$A$1:$V$139,5,FALSE)</f>
        <v>SECRETARÍA DE INTEGRACIÓN E INCLUSIÓN SOCIAL</v>
      </c>
      <c r="M174" s="138">
        <v>202500000003257</v>
      </c>
      <c r="N174" s="138" t="s">
        <v>2702</v>
      </c>
      <c r="O174" t="s">
        <v>534</v>
      </c>
      <c r="P174" t="s">
        <v>535</v>
      </c>
      <c r="Q174" t="s">
        <v>305</v>
      </c>
      <c r="R174" t="s">
        <v>306</v>
      </c>
      <c r="S174" s="138" t="s">
        <v>536</v>
      </c>
      <c r="T174" t="s">
        <v>537</v>
      </c>
      <c r="U174" t="s">
        <v>538</v>
      </c>
      <c r="V174" t="s">
        <v>539</v>
      </c>
      <c r="W174" t="s">
        <v>507</v>
      </c>
      <c r="X174" t="s">
        <v>508</v>
      </c>
      <c r="Y174" t="s">
        <v>509</v>
      </c>
      <c r="Z174" s="1">
        <v>15300000</v>
      </c>
      <c r="AA174" s="1">
        <v>0</v>
      </c>
      <c r="AB174" s="1">
        <v>0</v>
      </c>
      <c r="AC174" s="1">
        <v>0</v>
      </c>
      <c r="AD174" s="1">
        <v>0</v>
      </c>
      <c r="AE174" s="1">
        <v>15300000</v>
      </c>
      <c r="AF174" s="1">
        <v>0</v>
      </c>
      <c r="AG174" s="1">
        <v>0</v>
      </c>
      <c r="AH174" s="1">
        <v>0</v>
      </c>
      <c r="AI174" s="1">
        <v>0</v>
      </c>
      <c r="AJ174" s="1">
        <v>15300000</v>
      </c>
      <c r="AK174" s="1">
        <v>0</v>
      </c>
      <c r="AL174" s="1">
        <v>0</v>
      </c>
    </row>
    <row r="175" spans="1:38" s="1" customFormat="1" x14ac:dyDescent="0.2">
      <c r="A175" t="s">
        <v>35</v>
      </c>
      <c r="B175" t="s">
        <v>629</v>
      </c>
      <c r="C175" t="s">
        <v>433</v>
      </c>
      <c r="D175" t="s">
        <v>434</v>
      </c>
      <c r="E175" t="s">
        <v>378</v>
      </c>
      <c r="F175" t="s">
        <v>379</v>
      </c>
      <c r="G175" t="s">
        <v>525</v>
      </c>
      <c r="H175" t="s">
        <v>526</v>
      </c>
      <c r="I175">
        <v>410306100</v>
      </c>
      <c r="J175" t="str">
        <f>VLOOKUP(I175,Hoja2!$A$2:$Z$138,6,FALSE)</f>
        <v>EJE 3 DESARROLLO HUMANO SOSTENIBLE</v>
      </c>
      <c r="K175" t="str">
        <f>VLOOKUP(I175,Hoja2!$A$1:$Z$137,4,FALSE)</f>
        <v>SECRETARÍA DE INTEGRACIÓN E INCLUSIÓN SOCIAL</v>
      </c>
      <c r="L175" t="str">
        <f>VLOOKUP(I175,Hoja2!$A$1:$V$139,5,FALSE)</f>
        <v>DIVISIÓN ADMINISTRATIVA DE BIENESTAR SOCIAL</v>
      </c>
      <c r="M175" s="138">
        <v>202500000002353</v>
      </c>
      <c r="N175" s="138" t="s">
        <v>2610</v>
      </c>
      <c r="O175" t="s">
        <v>630</v>
      </c>
      <c r="P175" t="s">
        <v>631</v>
      </c>
      <c r="Q175" t="s">
        <v>305</v>
      </c>
      <c r="R175" t="s">
        <v>306</v>
      </c>
      <c r="S175" s="138" t="s">
        <v>632</v>
      </c>
      <c r="T175" t="s">
        <v>633</v>
      </c>
      <c r="U175" t="s">
        <v>634</v>
      </c>
      <c r="V175" t="s">
        <v>635</v>
      </c>
      <c r="W175" t="s">
        <v>507</v>
      </c>
      <c r="X175" t="s">
        <v>508</v>
      </c>
      <c r="Y175" t="s">
        <v>597</v>
      </c>
      <c r="Z175" s="1">
        <v>79800000</v>
      </c>
      <c r="AA175" s="1">
        <v>0</v>
      </c>
      <c r="AB175" s="1">
        <v>0</v>
      </c>
      <c r="AC175" s="1">
        <v>0</v>
      </c>
      <c r="AD175" s="1">
        <v>0</v>
      </c>
      <c r="AE175" s="1">
        <v>79800000</v>
      </c>
      <c r="AF175" s="1">
        <v>76506400</v>
      </c>
      <c r="AG175" s="1">
        <v>65106400</v>
      </c>
      <c r="AH175" s="1">
        <v>19666400</v>
      </c>
      <c r="AI175" s="1">
        <v>16266400</v>
      </c>
      <c r="AJ175" s="1">
        <v>3293600</v>
      </c>
      <c r="AK175" s="1">
        <v>45440000</v>
      </c>
      <c r="AL175" s="1">
        <v>3400000</v>
      </c>
    </row>
    <row r="176" spans="1:38" s="1" customFormat="1" x14ac:dyDescent="0.2">
      <c r="A176" t="s">
        <v>35</v>
      </c>
      <c r="B176" t="s">
        <v>636</v>
      </c>
      <c r="C176" t="s">
        <v>433</v>
      </c>
      <c r="D176" t="s">
        <v>434</v>
      </c>
      <c r="E176" t="s">
        <v>378</v>
      </c>
      <c r="F176" t="s">
        <v>379</v>
      </c>
      <c r="G176" t="s">
        <v>637</v>
      </c>
      <c r="H176" t="s">
        <v>638</v>
      </c>
      <c r="I176">
        <v>410400800</v>
      </c>
      <c r="J176" t="str">
        <f>VLOOKUP(I176,Hoja2!$A$2:$Z$138,6,FALSE)</f>
        <v>EJE 3 DESARROLLO HUMANO SOSTENIBLE</v>
      </c>
      <c r="K176" t="str">
        <f>VLOOKUP(I176,Hoja2!$A$1:$Z$137,4,FALSE)</f>
        <v>SECRETARÍA DE INTEGRACIÓN E INCLUSIÓN SOCIAL</v>
      </c>
      <c r="L176" t="str">
        <f>VLOOKUP(I176,Hoja2!$A$1:$V$139,5,FALSE)</f>
        <v>DIVISIÓN ADMINISTRATIVA DE BIENESTAR SOCIAL</v>
      </c>
      <c r="M176" s="138">
        <v>202500000003250</v>
      </c>
      <c r="N176" s="138" t="s">
        <v>2696</v>
      </c>
      <c r="O176" t="s">
        <v>639</v>
      </c>
      <c r="P176" t="s">
        <v>640</v>
      </c>
      <c r="Q176" t="s">
        <v>305</v>
      </c>
      <c r="R176" t="s">
        <v>306</v>
      </c>
      <c r="S176" s="138" t="s">
        <v>641</v>
      </c>
      <c r="T176" t="s">
        <v>642</v>
      </c>
      <c r="U176" t="s">
        <v>643</v>
      </c>
      <c r="V176" t="s">
        <v>644</v>
      </c>
      <c r="W176" t="s">
        <v>507</v>
      </c>
      <c r="X176" t="s">
        <v>508</v>
      </c>
      <c r="Y176" t="s">
        <v>597</v>
      </c>
      <c r="Z176" s="1">
        <v>217747736</v>
      </c>
      <c r="AA176" s="1">
        <v>0</v>
      </c>
      <c r="AB176" s="1">
        <v>0</v>
      </c>
      <c r="AC176" s="1">
        <v>0</v>
      </c>
      <c r="AD176" s="1">
        <v>0</v>
      </c>
      <c r="AE176" s="1">
        <v>217747736</v>
      </c>
      <c r="AF176" s="1">
        <v>217747736</v>
      </c>
      <c r="AG176" s="1">
        <v>217747736</v>
      </c>
      <c r="AH176" s="1">
        <v>217747736</v>
      </c>
      <c r="AI176" s="1">
        <v>217747736</v>
      </c>
      <c r="AJ176" s="1">
        <v>0</v>
      </c>
      <c r="AK176" s="1">
        <v>0</v>
      </c>
      <c r="AL176" s="1">
        <v>0</v>
      </c>
    </row>
    <row r="177" spans="1:38" s="1" customFormat="1" x14ac:dyDescent="0.2">
      <c r="A177" t="s">
        <v>35</v>
      </c>
      <c r="B177" t="s">
        <v>645</v>
      </c>
      <c r="C177" t="s">
        <v>619</v>
      </c>
      <c r="D177" t="s">
        <v>620</v>
      </c>
      <c r="E177" t="s">
        <v>378</v>
      </c>
      <c r="F177" t="s">
        <v>379</v>
      </c>
      <c r="G177" t="s">
        <v>637</v>
      </c>
      <c r="H177" t="s">
        <v>638</v>
      </c>
      <c r="I177">
        <v>410400800</v>
      </c>
      <c r="J177" t="str">
        <f>VLOOKUP(I177,Hoja2!$A$2:$Z$138,6,FALSE)</f>
        <v>EJE 3 DESARROLLO HUMANO SOSTENIBLE</v>
      </c>
      <c r="K177" t="str">
        <f>VLOOKUP(I177,Hoja2!$A$1:$Z$137,4,FALSE)</f>
        <v>SECRETARÍA DE INTEGRACIÓN E INCLUSIÓN SOCIAL</v>
      </c>
      <c r="L177" t="str">
        <f>VLOOKUP(I177,Hoja2!$A$1:$V$139,5,FALSE)</f>
        <v>DIVISIÓN ADMINISTRATIVA DE BIENESTAR SOCIAL</v>
      </c>
      <c r="M177" s="138">
        <v>202500000003250</v>
      </c>
      <c r="N177" s="138" t="s">
        <v>2696</v>
      </c>
      <c r="O177" t="s">
        <v>639</v>
      </c>
      <c r="P177" t="s">
        <v>640</v>
      </c>
      <c r="Q177" t="s">
        <v>305</v>
      </c>
      <c r="R177" t="s">
        <v>306</v>
      </c>
      <c r="S177" s="138" t="s">
        <v>646</v>
      </c>
      <c r="T177" t="s">
        <v>647</v>
      </c>
      <c r="U177" t="s">
        <v>643</v>
      </c>
      <c r="V177" t="s">
        <v>644</v>
      </c>
      <c r="W177" t="s">
        <v>507</v>
      </c>
      <c r="X177" t="s">
        <v>508</v>
      </c>
      <c r="Y177" t="s">
        <v>597</v>
      </c>
      <c r="Z177" s="1">
        <v>110700000</v>
      </c>
      <c r="AA177" s="1">
        <v>0</v>
      </c>
      <c r="AB177" s="1">
        <v>0</v>
      </c>
      <c r="AC177" s="1">
        <v>0</v>
      </c>
      <c r="AD177" s="1">
        <v>0</v>
      </c>
      <c r="AE177" s="1">
        <v>110700000</v>
      </c>
      <c r="AF177" s="1">
        <v>0</v>
      </c>
      <c r="AG177" s="1">
        <v>0</v>
      </c>
      <c r="AH177" s="1">
        <v>0</v>
      </c>
      <c r="AI177" s="1">
        <v>0</v>
      </c>
      <c r="AJ177" s="1">
        <v>110700000</v>
      </c>
      <c r="AK177" s="1">
        <v>0</v>
      </c>
      <c r="AL177" s="1">
        <v>0</v>
      </c>
    </row>
    <row r="178" spans="1:38" s="1" customFormat="1" x14ac:dyDescent="0.2">
      <c r="A178" t="s">
        <v>35</v>
      </c>
      <c r="B178" t="s">
        <v>648</v>
      </c>
      <c r="C178" t="s">
        <v>619</v>
      </c>
      <c r="D178" t="s">
        <v>620</v>
      </c>
      <c r="E178" t="s">
        <v>378</v>
      </c>
      <c r="F178" t="s">
        <v>379</v>
      </c>
      <c r="G178" t="s">
        <v>637</v>
      </c>
      <c r="H178" t="s">
        <v>638</v>
      </c>
      <c r="I178">
        <v>410400800</v>
      </c>
      <c r="J178" t="str">
        <f>VLOOKUP(I178,Hoja2!$A$2:$Z$138,6,FALSE)</f>
        <v>EJE 3 DESARROLLO HUMANO SOSTENIBLE</v>
      </c>
      <c r="K178" t="str">
        <f>VLOOKUP(I178,Hoja2!$A$1:$Z$137,4,FALSE)</f>
        <v>SECRETARÍA DE INTEGRACIÓN E INCLUSIÓN SOCIAL</v>
      </c>
      <c r="L178" t="str">
        <f>VLOOKUP(I178,Hoja2!$A$1:$V$139,5,FALSE)</f>
        <v>DIVISIÓN ADMINISTRATIVA DE BIENESTAR SOCIAL</v>
      </c>
      <c r="M178" s="138">
        <v>202500000003250</v>
      </c>
      <c r="N178" s="138" t="s">
        <v>2696</v>
      </c>
      <c r="O178" t="s">
        <v>639</v>
      </c>
      <c r="P178" t="s">
        <v>640</v>
      </c>
      <c r="Q178" t="s">
        <v>305</v>
      </c>
      <c r="R178" t="s">
        <v>306</v>
      </c>
      <c r="S178" s="138" t="s">
        <v>641</v>
      </c>
      <c r="T178" t="s">
        <v>642</v>
      </c>
      <c r="U178" t="s">
        <v>643</v>
      </c>
      <c r="V178" t="s">
        <v>644</v>
      </c>
      <c r="W178" t="s">
        <v>507</v>
      </c>
      <c r="X178" t="s">
        <v>508</v>
      </c>
      <c r="Y178" t="s">
        <v>597</v>
      </c>
      <c r="Z178" s="1">
        <v>258300000</v>
      </c>
      <c r="AA178" s="1">
        <v>0</v>
      </c>
      <c r="AB178" s="1">
        <v>0</v>
      </c>
      <c r="AC178" s="1">
        <v>0</v>
      </c>
      <c r="AD178" s="1">
        <v>0</v>
      </c>
      <c r="AE178" s="1">
        <v>258300000</v>
      </c>
      <c r="AF178" s="1">
        <v>0</v>
      </c>
      <c r="AG178" s="1">
        <v>0</v>
      </c>
      <c r="AH178" s="1">
        <v>0</v>
      </c>
      <c r="AI178" s="1">
        <v>0</v>
      </c>
      <c r="AJ178" s="1">
        <v>258300000</v>
      </c>
      <c r="AK178" s="1">
        <v>0</v>
      </c>
      <c r="AL178" s="1">
        <v>0</v>
      </c>
    </row>
    <row r="179" spans="1:38" s="1" customFormat="1" x14ac:dyDescent="0.2">
      <c r="A179" t="s">
        <v>35</v>
      </c>
      <c r="B179" t="s">
        <v>649</v>
      </c>
      <c r="C179" t="s">
        <v>57</v>
      </c>
      <c r="D179" t="s">
        <v>58</v>
      </c>
      <c r="E179" t="s">
        <v>378</v>
      </c>
      <c r="F179" t="s">
        <v>379</v>
      </c>
      <c r="G179" t="s">
        <v>637</v>
      </c>
      <c r="H179" t="s">
        <v>638</v>
      </c>
      <c r="I179">
        <v>410400800</v>
      </c>
      <c r="J179" t="str">
        <f>VLOOKUP(I179,Hoja2!$A$2:$Z$138,6,FALSE)</f>
        <v>EJE 3 DESARROLLO HUMANO SOSTENIBLE</v>
      </c>
      <c r="K179" t="str">
        <f>VLOOKUP(I179,Hoja2!$A$1:$Z$137,4,FALSE)</f>
        <v>SECRETARÍA DE INTEGRACIÓN E INCLUSIÓN SOCIAL</v>
      </c>
      <c r="L179" t="str">
        <f>VLOOKUP(I179,Hoja2!$A$1:$V$139,5,FALSE)</f>
        <v>DIVISIÓN ADMINISTRATIVA DE BIENESTAR SOCIAL</v>
      </c>
      <c r="M179" s="138">
        <v>202500000003250</v>
      </c>
      <c r="N179" s="138" t="s">
        <v>2696</v>
      </c>
      <c r="O179" t="s">
        <v>639</v>
      </c>
      <c r="P179" t="s">
        <v>640</v>
      </c>
      <c r="Q179" t="s">
        <v>305</v>
      </c>
      <c r="R179" t="s">
        <v>306</v>
      </c>
      <c r="S179" s="138" t="s">
        <v>646</v>
      </c>
      <c r="T179" t="s">
        <v>647</v>
      </c>
      <c r="U179" t="s">
        <v>643</v>
      </c>
      <c r="V179" t="s">
        <v>644</v>
      </c>
      <c r="W179" t="s">
        <v>507</v>
      </c>
      <c r="X179" t="s">
        <v>508</v>
      </c>
      <c r="Y179" t="s">
        <v>650</v>
      </c>
      <c r="Z179" s="1">
        <v>820661132</v>
      </c>
      <c r="AA179" s="1">
        <v>0</v>
      </c>
      <c r="AB179" s="1">
        <v>0</v>
      </c>
      <c r="AC179" s="1">
        <v>0</v>
      </c>
      <c r="AD179" s="1">
        <v>0</v>
      </c>
      <c r="AE179" s="1">
        <v>820661132</v>
      </c>
      <c r="AF179" s="1">
        <v>397658343</v>
      </c>
      <c r="AG179" s="1">
        <v>358859315</v>
      </c>
      <c r="AH179" s="1">
        <v>358859315</v>
      </c>
      <c r="AI179" s="1">
        <v>358859315</v>
      </c>
      <c r="AJ179" s="1">
        <v>423002789</v>
      </c>
      <c r="AK179" s="1">
        <v>0</v>
      </c>
      <c r="AL179" s="1">
        <v>0</v>
      </c>
    </row>
    <row r="180" spans="1:38" s="1" customFormat="1" x14ac:dyDescent="0.2">
      <c r="A180" t="s">
        <v>35</v>
      </c>
      <c r="B180" t="s">
        <v>651</v>
      </c>
      <c r="C180" t="s">
        <v>57</v>
      </c>
      <c r="D180" t="s">
        <v>58</v>
      </c>
      <c r="E180" t="s">
        <v>378</v>
      </c>
      <c r="F180" t="s">
        <v>379</v>
      </c>
      <c r="G180" t="s">
        <v>637</v>
      </c>
      <c r="H180" t="s">
        <v>638</v>
      </c>
      <c r="I180">
        <v>410400800</v>
      </c>
      <c r="J180" t="str">
        <f>VLOOKUP(I180,Hoja2!$A$2:$Z$138,6,FALSE)</f>
        <v>EJE 3 DESARROLLO HUMANO SOSTENIBLE</v>
      </c>
      <c r="K180" t="str">
        <f>VLOOKUP(I180,Hoja2!$A$1:$Z$137,4,FALSE)</f>
        <v>SECRETARÍA DE INTEGRACIÓN E INCLUSIÓN SOCIAL</v>
      </c>
      <c r="L180" t="str">
        <f>VLOOKUP(I180,Hoja2!$A$1:$V$139,5,FALSE)</f>
        <v>DIVISIÓN ADMINISTRATIVA DE BIENESTAR SOCIAL</v>
      </c>
      <c r="M180" s="138">
        <v>202500000003250</v>
      </c>
      <c r="N180" s="138" t="s">
        <v>2696</v>
      </c>
      <c r="O180" t="s">
        <v>639</v>
      </c>
      <c r="P180" t="s">
        <v>640</v>
      </c>
      <c r="Q180" t="s">
        <v>305</v>
      </c>
      <c r="R180" t="s">
        <v>306</v>
      </c>
      <c r="S180" s="138" t="s">
        <v>641</v>
      </c>
      <c r="T180" t="s">
        <v>642</v>
      </c>
      <c r="U180" t="s">
        <v>643</v>
      </c>
      <c r="V180" t="s">
        <v>644</v>
      </c>
      <c r="W180" t="s">
        <v>507</v>
      </c>
      <c r="X180" t="s">
        <v>508</v>
      </c>
      <c r="Y180" t="s">
        <v>652</v>
      </c>
      <c r="Z180" s="1">
        <v>239329381</v>
      </c>
      <c r="AA180" s="1">
        <v>0</v>
      </c>
      <c r="AB180" s="1">
        <v>0</v>
      </c>
      <c r="AC180" s="1">
        <v>0</v>
      </c>
      <c r="AD180" s="1">
        <v>0</v>
      </c>
      <c r="AE180" s="1">
        <v>239329381</v>
      </c>
      <c r="AF180" s="1">
        <v>237843764</v>
      </c>
      <c r="AG180" s="1">
        <v>237843764</v>
      </c>
      <c r="AH180" s="1">
        <v>237843764</v>
      </c>
      <c r="AI180" s="1">
        <v>237843764</v>
      </c>
      <c r="AJ180" s="1">
        <v>1485617</v>
      </c>
      <c r="AK180" s="1">
        <v>0</v>
      </c>
      <c r="AL180" s="1">
        <v>0</v>
      </c>
    </row>
    <row r="181" spans="1:38" s="1" customFormat="1" x14ac:dyDescent="0.2">
      <c r="A181" t="s">
        <v>35</v>
      </c>
      <c r="B181" t="s">
        <v>669</v>
      </c>
      <c r="C181" t="s">
        <v>584</v>
      </c>
      <c r="D181" t="s">
        <v>585</v>
      </c>
      <c r="E181" t="s">
        <v>378</v>
      </c>
      <c r="F181" t="s">
        <v>379</v>
      </c>
      <c r="G181" t="s">
        <v>637</v>
      </c>
      <c r="H181" t="s">
        <v>638</v>
      </c>
      <c r="I181">
        <v>410400800</v>
      </c>
      <c r="J181" t="str">
        <f>VLOOKUP(I181,Hoja2!$A$2:$Z$138,6,FALSE)</f>
        <v>EJE 3 DESARROLLO HUMANO SOSTENIBLE</v>
      </c>
      <c r="K181" t="str">
        <f>VLOOKUP(I181,Hoja2!$A$1:$Z$137,4,FALSE)</f>
        <v>SECRETARÍA DE INTEGRACIÓN E INCLUSIÓN SOCIAL</v>
      </c>
      <c r="L181" t="str">
        <f>VLOOKUP(I181,Hoja2!$A$1:$V$139,5,FALSE)</f>
        <v>DIVISIÓN ADMINISTRATIVA DE BIENESTAR SOCIAL</v>
      </c>
      <c r="M181" s="138">
        <v>202500000003250</v>
      </c>
      <c r="N181" s="138" t="s">
        <v>2696</v>
      </c>
      <c r="O181" t="s">
        <v>639</v>
      </c>
      <c r="P181" t="s">
        <v>640</v>
      </c>
      <c r="Q181" t="s">
        <v>305</v>
      </c>
      <c r="R181" t="s">
        <v>306</v>
      </c>
      <c r="S181" s="138" t="s">
        <v>646</v>
      </c>
      <c r="T181" t="s">
        <v>647</v>
      </c>
      <c r="U181" t="s">
        <v>643</v>
      </c>
      <c r="V181" t="s">
        <v>644</v>
      </c>
      <c r="W181" t="s">
        <v>507</v>
      </c>
      <c r="X181" t="s">
        <v>508</v>
      </c>
      <c r="Y181" t="s">
        <v>668</v>
      </c>
      <c r="Z181" s="1">
        <v>0</v>
      </c>
      <c r="AA181" s="1">
        <v>187972000</v>
      </c>
      <c r="AB181" s="1">
        <v>0</v>
      </c>
      <c r="AC181" s="1">
        <v>0</v>
      </c>
      <c r="AD181" s="1">
        <v>0</v>
      </c>
      <c r="AE181" s="1">
        <v>187972000</v>
      </c>
      <c r="AF181" s="1">
        <v>185890000</v>
      </c>
      <c r="AG181" s="1">
        <v>185890000</v>
      </c>
      <c r="AH181" s="1">
        <v>185890000</v>
      </c>
      <c r="AI181" s="1">
        <v>185890000</v>
      </c>
      <c r="AJ181" s="1">
        <v>2082000</v>
      </c>
      <c r="AK181" s="1">
        <v>0</v>
      </c>
      <c r="AL181" s="1">
        <v>0</v>
      </c>
    </row>
    <row r="182" spans="1:38" s="1" customFormat="1" x14ac:dyDescent="0.2">
      <c r="A182" t="s">
        <v>35</v>
      </c>
      <c r="B182" t="s">
        <v>670</v>
      </c>
      <c r="C182" t="s">
        <v>50</v>
      </c>
      <c r="D182" t="s">
        <v>51</v>
      </c>
      <c r="E182" t="s">
        <v>378</v>
      </c>
      <c r="F182" t="s">
        <v>379</v>
      </c>
      <c r="G182" t="s">
        <v>637</v>
      </c>
      <c r="H182" t="s">
        <v>638</v>
      </c>
      <c r="I182">
        <v>410400800</v>
      </c>
      <c r="J182" t="str">
        <f>VLOOKUP(I182,Hoja2!$A$2:$Z$138,6,FALSE)</f>
        <v>EJE 3 DESARROLLO HUMANO SOSTENIBLE</v>
      </c>
      <c r="K182" t="str">
        <f>VLOOKUP(I182,Hoja2!$A$1:$Z$137,4,FALSE)</f>
        <v>SECRETARÍA DE INTEGRACIÓN E INCLUSIÓN SOCIAL</v>
      </c>
      <c r="L182" t="str">
        <f>VLOOKUP(I182,Hoja2!$A$1:$V$139,5,FALSE)</f>
        <v>DIVISIÓN ADMINISTRATIVA DE BIENESTAR SOCIAL</v>
      </c>
      <c r="M182" s="138">
        <v>202500000003250</v>
      </c>
      <c r="N182" s="138" t="s">
        <v>2696</v>
      </c>
      <c r="O182" t="s">
        <v>639</v>
      </c>
      <c r="P182" t="s">
        <v>640</v>
      </c>
      <c r="Q182" t="s">
        <v>305</v>
      </c>
      <c r="R182" t="s">
        <v>306</v>
      </c>
      <c r="S182" s="138" t="s">
        <v>641</v>
      </c>
      <c r="T182" t="s">
        <v>642</v>
      </c>
      <c r="U182" t="s">
        <v>643</v>
      </c>
      <c r="V182" t="s">
        <v>644</v>
      </c>
      <c r="W182" t="s">
        <v>507</v>
      </c>
      <c r="X182" t="s">
        <v>508</v>
      </c>
      <c r="Y182" t="s">
        <v>671</v>
      </c>
      <c r="Z182" s="1">
        <v>0</v>
      </c>
      <c r="AA182" s="1">
        <v>0</v>
      </c>
      <c r="AB182" s="1">
        <v>0</v>
      </c>
      <c r="AC182" s="1">
        <v>417535749</v>
      </c>
      <c r="AD182" s="1">
        <v>0</v>
      </c>
      <c r="AE182" s="1">
        <v>417535749</v>
      </c>
      <c r="AF182" s="1">
        <v>417535350</v>
      </c>
      <c r="AG182" s="1">
        <v>417535350</v>
      </c>
      <c r="AH182" s="1">
        <v>304745370</v>
      </c>
      <c r="AI182" s="1">
        <v>304745370</v>
      </c>
      <c r="AJ182" s="1">
        <v>399</v>
      </c>
      <c r="AK182" s="1">
        <v>112789980</v>
      </c>
      <c r="AL182" s="1">
        <v>0</v>
      </c>
    </row>
    <row r="183" spans="1:38" s="1" customFormat="1" x14ac:dyDescent="0.2">
      <c r="A183" t="s">
        <v>35</v>
      </c>
      <c r="B183" t="s">
        <v>672</v>
      </c>
      <c r="C183" t="s">
        <v>50</v>
      </c>
      <c r="D183" t="s">
        <v>51</v>
      </c>
      <c r="E183" t="s">
        <v>378</v>
      </c>
      <c r="F183" t="s">
        <v>379</v>
      </c>
      <c r="G183" t="s">
        <v>637</v>
      </c>
      <c r="H183" t="s">
        <v>638</v>
      </c>
      <c r="I183">
        <v>410400800</v>
      </c>
      <c r="J183" t="str">
        <f>VLOOKUP(I183,Hoja2!$A$2:$Z$138,6,FALSE)</f>
        <v>EJE 3 DESARROLLO HUMANO SOSTENIBLE</v>
      </c>
      <c r="K183" t="str">
        <f>VLOOKUP(I183,Hoja2!$A$1:$Z$137,4,FALSE)</f>
        <v>SECRETARÍA DE INTEGRACIÓN E INCLUSIÓN SOCIAL</v>
      </c>
      <c r="L183" t="str">
        <f>VLOOKUP(I183,Hoja2!$A$1:$V$139,5,FALSE)</f>
        <v>DIVISIÓN ADMINISTRATIVA DE BIENESTAR SOCIAL</v>
      </c>
      <c r="M183" s="138">
        <v>202500000003250</v>
      </c>
      <c r="N183" s="138" t="s">
        <v>2696</v>
      </c>
      <c r="O183" t="s">
        <v>639</v>
      </c>
      <c r="P183" t="s">
        <v>640</v>
      </c>
      <c r="Q183" t="s">
        <v>305</v>
      </c>
      <c r="R183" t="s">
        <v>306</v>
      </c>
      <c r="S183" s="138" t="s">
        <v>646</v>
      </c>
      <c r="T183" t="s">
        <v>647</v>
      </c>
      <c r="U183" t="s">
        <v>643</v>
      </c>
      <c r="V183" t="s">
        <v>644</v>
      </c>
      <c r="W183" t="s">
        <v>507</v>
      </c>
      <c r="X183" t="s">
        <v>508</v>
      </c>
      <c r="Y183" t="s">
        <v>671</v>
      </c>
      <c r="Z183" s="1">
        <v>0</v>
      </c>
      <c r="AA183" s="1">
        <v>0</v>
      </c>
      <c r="AB183" s="1">
        <v>0</v>
      </c>
      <c r="AC183" s="1">
        <v>542364251</v>
      </c>
      <c r="AD183" s="1">
        <v>0</v>
      </c>
      <c r="AE183" s="1">
        <v>542364251</v>
      </c>
      <c r="AF183" s="1">
        <v>542364251</v>
      </c>
      <c r="AG183" s="1">
        <v>542364251</v>
      </c>
      <c r="AH183" s="1">
        <v>418840430</v>
      </c>
      <c r="AI183" s="1">
        <v>418840430</v>
      </c>
      <c r="AJ183" s="1">
        <v>0</v>
      </c>
      <c r="AK183" s="1">
        <v>123523821</v>
      </c>
      <c r="AL183" s="1">
        <v>0</v>
      </c>
    </row>
    <row r="184" spans="1:38" s="1" customFormat="1" x14ac:dyDescent="0.2">
      <c r="A184" t="s">
        <v>35</v>
      </c>
      <c r="B184" t="s">
        <v>673</v>
      </c>
      <c r="C184" t="s">
        <v>433</v>
      </c>
      <c r="D184" t="s">
        <v>434</v>
      </c>
      <c r="E184" t="s">
        <v>378</v>
      </c>
      <c r="F184" t="s">
        <v>379</v>
      </c>
      <c r="G184" t="s">
        <v>637</v>
      </c>
      <c r="H184" t="s">
        <v>638</v>
      </c>
      <c r="I184">
        <v>410400800</v>
      </c>
      <c r="J184" t="str">
        <f>VLOOKUP(I184,Hoja2!$A$2:$Z$138,6,FALSE)</f>
        <v>EJE 3 DESARROLLO HUMANO SOSTENIBLE</v>
      </c>
      <c r="K184" t="str">
        <f>VLOOKUP(I184,Hoja2!$A$1:$Z$137,4,FALSE)</f>
        <v>SECRETARÍA DE INTEGRACIÓN E INCLUSIÓN SOCIAL</v>
      </c>
      <c r="L184" t="str">
        <f>VLOOKUP(I184,Hoja2!$A$1:$V$139,5,FALSE)</f>
        <v>DIVISIÓN ADMINISTRATIVA DE BIENESTAR SOCIAL</v>
      </c>
      <c r="M184" s="138">
        <v>202500000003250</v>
      </c>
      <c r="N184" s="138" t="s">
        <v>2696</v>
      </c>
      <c r="O184" t="s">
        <v>639</v>
      </c>
      <c r="P184" t="s">
        <v>640</v>
      </c>
      <c r="Q184" t="s">
        <v>305</v>
      </c>
      <c r="R184" t="s">
        <v>306</v>
      </c>
      <c r="S184" s="138" t="s">
        <v>646</v>
      </c>
      <c r="T184" t="s">
        <v>647</v>
      </c>
      <c r="U184" t="s">
        <v>643</v>
      </c>
      <c r="V184" t="s">
        <v>644</v>
      </c>
      <c r="W184" t="s">
        <v>507</v>
      </c>
      <c r="X184" t="s">
        <v>508</v>
      </c>
      <c r="Y184" t="s">
        <v>671</v>
      </c>
      <c r="Z184" s="1">
        <v>0</v>
      </c>
      <c r="AA184" s="1">
        <v>103375889</v>
      </c>
      <c r="AB184" s="1">
        <v>0</v>
      </c>
      <c r="AC184" s="1">
        <v>0</v>
      </c>
      <c r="AD184" s="1">
        <v>0</v>
      </c>
      <c r="AE184" s="1">
        <v>103375889</v>
      </c>
      <c r="AF184" s="1">
        <v>103375889</v>
      </c>
      <c r="AG184" s="1">
        <v>103375889</v>
      </c>
      <c r="AH184" s="1">
        <v>0</v>
      </c>
      <c r="AI184" s="1">
        <v>0</v>
      </c>
      <c r="AJ184" s="1">
        <v>0</v>
      </c>
      <c r="AK184" s="1">
        <v>103375889</v>
      </c>
      <c r="AL184" s="1">
        <v>0</v>
      </c>
    </row>
    <row r="185" spans="1:38" s="1" customFormat="1" x14ac:dyDescent="0.2">
      <c r="A185" t="s">
        <v>35</v>
      </c>
      <c r="B185" t="s">
        <v>674</v>
      </c>
      <c r="C185" t="s">
        <v>59</v>
      </c>
      <c r="D185" t="s">
        <v>60</v>
      </c>
      <c r="E185" t="s">
        <v>378</v>
      </c>
      <c r="F185" t="s">
        <v>379</v>
      </c>
      <c r="G185" t="s">
        <v>637</v>
      </c>
      <c r="H185" t="s">
        <v>638</v>
      </c>
      <c r="I185">
        <v>410400800</v>
      </c>
      <c r="J185" t="str">
        <f>VLOOKUP(I185,Hoja2!$A$2:$Z$138,6,FALSE)</f>
        <v>EJE 3 DESARROLLO HUMANO SOSTENIBLE</v>
      </c>
      <c r="K185" t="str">
        <f>VLOOKUP(I185,Hoja2!$A$1:$Z$137,4,FALSE)</f>
        <v>SECRETARÍA DE INTEGRACIÓN E INCLUSIÓN SOCIAL</v>
      </c>
      <c r="L185" t="str">
        <f>VLOOKUP(I185,Hoja2!$A$1:$V$139,5,FALSE)</f>
        <v>DIVISIÓN ADMINISTRATIVA DE BIENESTAR SOCIAL</v>
      </c>
      <c r="M185" s="138">
        <v>202500000003250</v>
      </c>
      <c r="N185" s="138" t="s">
        <v>2696</v>
      </c>
      <c r="O185" t="s">
        <v>639</v>
      </c>
      <c r="P185" t="s">
        <v>640</v>
      </c>
      <c r="Q185" t="s">
        <v>305</v>
      </c>
      <c r="R185" t="s">
        <v>306</v>
      </c>
      <c r="S185" s="138" t="s">
        <v>646</v>
      </c>
      <c r="T185" t="s">
        <v>647</v>
      </c>
      <c r="U185" t="s">
        <v>643</v>
      </c>
      <c r="V185" t="s">
        <v>644</v>
      </c>
      <c r="W185" t="s">
        <v>507</v>
      </c>
      <c r="X185" t="s">
        <v>508</v>
      </c>
      <c r="Y185" t="s">
        <v>671</v>
      </c>
      <c r="Z185" s="1">
        <v>0</v>
      </c>
      <c r="AA185" s="1">
        <v>128293610</v>
      </c>
      <c r="AB185" s="1">
        <v>0</v>
      </c>
      <c r="AC185" s="1">
        <v>0</v>
      </c>
      <c r="AD185" s="1">
        <v>0</v>
      </c>
      <c r="AE185" s="1">
        <v>128293610</v>
      </c>
      <c r="AF185" s="1">
        <v>128293610</v>
      </c>
      <c r="AG185" s="1">
        <v>128293610</v>
      </c>
      <c r="AH185" s="1">
        <v>0</v>
      </c>
      <c r="AI185" s="1">
        <v>0</v>
      </c>
      <c r="AJ185" s="1">
        <v>0</v>
      </c>
      <c r="AK185" s="1">
        <v>128293610</v>
      </c>
      <c r="AL185" s="1">
        <v>0</v>
      </c>
    </row>
    <row r="186" spans="1:38" s="1" customFormat="1" x14ac:dyDescent="0.2">
      <c r="A186" t="s">
        <v>35</v>
      </c>
      <c r="B186" t="s">
        <v>675</v>
      </c>
      <c r="C186" t="s">
        <v>619</v>
      </c>
      <c r="D186" t="s">
        <v>620</v>
      </c>
      <c r="E186" t="s">
        <v>378</v>
      </c>
      <c r="F186" t="s">
        <v>379</v>
      </c>
      <c r="G186" t="s">
        <v>637</v>
      </c>
      <c r="H186" t="s">
        <v>638</v>
      </c>
      <c r="I186">
        <v>410400800</v>
      </c>
      <c r="J186" t="str">
        <f>VLOOKUP(I186,Hoja2!$A$2:$Z$138,6,FALSE)</f>
        <v>EJE 3 DESARROLLO HUMANO SOSTENIBLE</v>
      </c>
      <c r="K186" t="str">
        <f>VLOOKUP(I186,Hoja2!$A$1:$Z$137,4,FALSE)</f>
        <v>SECRETARÍA DE INTEGRACIÓN E INCLUSIÓN SOCIAL</v>
      </c>
      <c r="L186" t="str">
        <f>VLOOKUP(I186,Hoja2!$A$1:$V$139,5,FALSE)</f>
        <v>DIVISIÓN ADMINISTRATIVA DE BIENESTAR SOCIAL</v>
      </c>
      <c r="M186" s="138">
        <v>202500000003250</v>
      </c>
      <c r="N186" s="138" t="s">
        <v>2696</v>
      </c>
      <c r="O186" t="s">
        <v>639</v>
      </c>
      <c r="P186" t="s">
        <v>640</v>
      </c>
      <c r="Q186" t="s">
        <v>305</v>
      </c>
      <c r="R186" t="s">
        <v>306</v>
      </c>
      <c r="S186" s="138" t="s">
        <v>641</v>
      </c>
      <c r="T186" t="s">
        <v>642</v>
      </c>
      <c r="U186" t="s">
        <v>643</v>
      </c>
      <c r="V186" t="s">
        <v>644</v>
      </c>
      <c r="W186" t="s">
        <v>507</v>
      </c>
      <c r="X186" t="s">
        <v>508</v>
      </c>
      <c r="Y186" t="s">
        <v>676</v>
      </c>
      <c r="Z186" s="1">
        <v>0</v>
      </c>
      <c r="AA186" s="1">
        <v>294000000</v>
      </c>
      <c r="AB186" s="1">
        <v>0</v>
      </c>
      <c r="AC186" s="1">
        <v>0</v>
      </c>
      <c r="AD186" s="1">
        <v>0</v>
      </c>
      <c r="AE186" s="1">
        <v>294000000</v>
      </c>
      <c r="AF186" s="1">
        <v>294000000</v>
      </c>
      <c r="AG186" s="1">
        <v>294000000</v>
      </c>
      <c r="AH186" s="1">
        <v>0</v>
      </c>
      <c r="AI186" s="1">
        <v>0</v>
      </c>
      <c r="AJ186" s="1">
        <v>0</v>
      </c>
      <c r="AK186" s="1">
        <v>294000000</v>
      </c>
      <c r="AL186" s="1">
        <v>0</v>
      </c>
    </row>
    <row r="187" spans="1:38" s="1" customFormat="1" x14ac:dyDescent="0.2">
      <c r="A187" t="s">
        <v>35</v>
      </c>
      <c r="B187" t="s">
        <v>675</v>
      </c>
      <c r="C187" t="s">
        <v>619</v>
      </c>
      <c r="D187" t="s">
        <v>620</v>
      </c>
      <c r="E187" t="s">
        <v>378</v>
      </c>
      <c r="F187" t="s">
        <v>379</v>
      </c>
      <c r="G187" t="s">
        <v>637</v>
      </c>
      <c r="H187" t="s">
        <v>638</v>
      </c>
      <c r="I187">
        <v>410400800</v>
      </c>
      <c r="J187" t="str">
        <f>VLOOKUP(I187,Hoja2!$A$2:$Z$138,6,FALSE)</f>
        <v>EJE 3 DESARROLLO HUMANO SOSTENIBLE</v>
      </c>
      <c r="K187" t="str">
        <f>VLOOKUP(I187,Hoja2!$A$1:$Z$137,4,FALSE)</f>
        <v>SECRETARÍA DE INTEGRACIÓN E INCLUSIÓN SOCIAL</v>
      </c>
      <c r="L187" t="str">
        <f>VLOOKUP(I187,Hoja2!$A$1:$V$139,5,FALSE)</f>
        <v>DIVISIÓN ADMINISTRATIVA DE BIENESTAR SOCIAL</v>
      </c>
      <c r="M187" s="138">
        <v>202500000003250</v>
      </c>
      <c r="N187" s="138" t="s">
        <v>2696</v>
      </c>
      <c r="O187" t="s">
        <v>639</v>
      </c>
      <c r="P187" t="s">
        <v>640</v>
      </c>
      <c r="Q187" t="s">
        <v>305</v>
      </c>
      <c r="R187" t="s">
        <v>306</v>
      </c>
      <c r="S187" s="138" t="s">
        <v>646</v>
      </c>
      <c r="T187" t="s">
        <v>647</v>
      </c>
      <c r="U187" t="s">
        <v>643</v>
      </c>
      <c r="V187" t="s">
        <v>644</v>
      </c>
      <c r="W187" t="s">
        <v>507</v>
      </c>
      <c r="X187" t="s">
        <v>508</v>
      </c>
      <c r="Y187" t="s">
        <v>676</v>
      </c>
      <c r="Z187" s="1">
        <v>0</v>
      </c>
      <c r="AA187" s="1">
        <v>126000000</v>
      </c>
      <c r="AB187" s="1">
        <v>0</v>
      </c>
      <c r="AC187" s="1">
        <v>0</v>
      </c>
      <c r="AD187" s="1">
        <v>0</v>
      </c>
      <c r="AE187" s="1">
        <v>126000000</v>
      </c>
      <c r="AF187" s="1">
        <v>126000000</v>
      </c>
      <c r="AG187" s="1">
        <v>126000000</v>
      </c>
      <c r="AH187" s="1">
        <v>0</v>
      </c>
      <c r="AI187" s="1">
        <v>0</v>
      </c>
      <c r="AJ187" s="1">
        <v>0</v>
      </c>
      <c r="AK187" s="1">
        <v>126000000</v>
      </c>
      <c r="AL187" s="1">
        <v>0</v>
      </c>
    </row>
    <row r="188" spans="1:38" s="1" customFormat="1" x14ac:dyDescent="0.2">
      <c r="A188" t="s">
        <v>35</v>
      </c>
      <c r="B188" t="s">
        <v>653</v>
      </c>
      <c r="C188" t="s">
        <v>433</v>
      </c>
      <c r="D188" t="s">
        <v>434</v>
      </c>
      <c r="E188" t="s">
        <v>378</v>
      </c>
      <c r="F188" t="s">
        <v>379</v>
      </c>
      <c r="G188" t="s">
        <v>637</v>
      </c>
      <c r="H188" t="s">
        <v>638</v>
      </c>
      <c r="I188">
        <v>410402000</v>
      </c>
      <c r="J188" t="str">
        <f>VLOOKUP(I188,Hoja2!$A$2:$Z$138,6,FALSE)</f>
        <v>EJE 3 DESARROLLO HUMANO SOSTENIBLE</v>
      </c>
      <c r="K188" t="str">
        <f>VLOOKUP(I188,Hoja2!$A$1:$Z$137,4,FALSE)</f>
        <v>SECRETARÍA DE INTEGRACIÓN E INCLUSIÓN SOCIAL</v>
      </c>
      <c r="L188" t="str">
        <f>VLOOKUP(I188,Hoja2!$A$1:$V$139,5,FALSE)</f>
        <v>DIVISIÓN ADMINISTRATIVA DE BIENESTAR SOCIAL</v>
      </c>
      <c r="M188" s="138">
        <v>202500000001694</v>
      </c>
      <c r="N188" s="138" t="s">
        <v>2516</v>
      </c>
      <c r="O188" t="s">
        <v>654</v>
      </c>
      <c r="P188" t="s">
        <v>655</v>
      </c>
      <c r="Q188" t="s">
        <v>305</v>
      </c>
      <c r="R188" t="s">
        <v>306</v>
      </c>
      <c r="S188" s="138" t="s">
        <v>656</v>
      </c>
      <c r="T188" t="s">
        <v>657</v>
      </c>
      <c r="U188" t="s">
        <v>658</v>
      </c>
      <c r="V188" t="s">
        <v>659</v>
      </c>
      <c r="W188" t="s">
        <v>507</v>
      </c>
      <c r="X188" t="s">
        <v>508</v>
      </c>
      <c r="Y188" t="s">
        <v>597</v>
      </c>
      <c r="Z188" s="1">
        <v>81500000</v>
      </c>
      <c r="AA188" s="1">
        <v>0</v>
      </c>
      <c r="AB188" s="1">
        <v>0</v>
      </c>
      <c r="AC188" s="1">
        <v>5720000</v>
      </c>
      <c r="AD188" s="1">
        <v>0</v>
      </c>
      <c r="AE188" s="1">
        <v>87220000</v>
      </c>
      <c r="AF188" s="1">
        <v>44797600</v>
      </c>
      <c r="AG188" s="1">
        <v>44797600</v>
      </c>
      <c r="AH188" s="1">
        <v>29073600</v>
      </c>
      <c r="AI188" s="1">
        <v>29073600</v>
      </c>
      <c r="AJ188" s="1">
        <v>42422400</v>
      </c>
      <c r="AK188" s="1">
        <v>15724000</v>
      </c>
      <c r="AL188" s="1">
        <v>0</v>
      </c>
    </row>
    <row r="189" spans="1:38" s="1" customFormat="1" x14ac:dyDescent="0.2">
      <c r="A189" t="s">
        <v>35</v>
      </c>
      <c r="B189" t="s">
        <v>677</v>
      </c>
      <c r="C189" t="s">
        <v>584</v>
      </c>
      <c r="D189" t="s">
        <v>585</v>
      </c>
      <c r="E189" t="s">
        <v>378</v>
      </c>
      <c r="F189" t="s">
        <v>379</v>
      </c>
      <c r="G189" t="s">
        <v>637</v>
      </c>
      <c r="H189" t="s">
        <v>638</v>
      </c>
      <c r="I189">
        <v>410402000</v>
      </c>
      <c r="J189" t="str">
        <f>VLOOKUP(I189,Hoja2!$A$2:$Z$138,6,FALSE)</f>
        <v>EJE 3 DESARROLLO HUMANO SOSTENIBLE</v>
      </c>
      <c r="K189" t="str">
        <f>VLOOKUP(I189,Hoja2!$A$1:$Z$137,4,FALSE)</f>
        <v>SECRETARÍA DE INTEGRACIÓN E INCLUSIÓN SOCIAL</v>
      </c>
      <c r="L189" t="str">
        <f>VLOOKUP(I189,Hoja2!$A$1:$V$139,5,FALSE)</f>
        <v>DIVISIÓN ADMINISTRATIVA DE BIENESTAR SOCIAL</v>
      </c>
      <c r="M189" s="138">
        <v>202500000001694</v>
      </c>
      <c r="N189" s="138" t="s">
        <v>2516</v>
      </c>
      <c r="O189" t="s">
        <v>654</v>
      </c>
      <c r="P189" t="s">
        <v>655</v>
      </c>
      <c r="Q189" t="s">
        <v>305</v>
      </c>
      <c r="R189" t="s">
        <v>306</v>
      </c>
      <c r="S189" s="138" t="s">
        <v>656</v>
      </c>
      <c r="T189" t="s">
        <v>657</v>
      </c>
      <c r="U189" t="s">
        <v>658</v>
      </c>
      <c r="V189" t="s">
        <v>659</v>
      </c>
      <c r="W189" t="s">
        <v>507</v>
      </c>
      <c r="X189" t="s">
        <v>508</v>
      </c>
      <c r="Y189" t="s">
        <v>597</v>
      </c>
      <c r="Z189" s="1">
        <v>0</v>
      </c>
      <c r="AA189" s="1">
        <v>0</v>
      </c>
      <c r="AB189" s="1">
        <v>0</v>
      </c>
      <c r="AC189" s="1">
        <v>9000000</v>
      </c>
      <c r="AD189" s="1">
        <v>0</v>
      </c>
      <c r="AE189" s="1">
        <v>9000000</v>
      </c>
      <c r="AF189" s="1">
        <v>0</v>
      </c>
      <c r="AG189" s="1">
        <v>0</v>
      </c>
      <c r="AH189" s="1">
        <v>0</v>
      </c>
      <c r="AI189" s="1">
        <v>0</v>
      </c>
      <c r="AJ189" s="1">
        <v>9000000</v>
      </c>
      <c r="AK189" s="1">
        <v>0</v>
      </c>
      <c r="AL189" s="1">
        <v>0</v>
      </c>
    </row>
    <row r="190" spans="1:38" s="1" customFormat="1" x14ac:dyDescent="0.2">
      <c r="A190" t="s">
        <v>35</v>
      </c>
      <c r="B190" t="s">
        <v>660</v>
      </c>
      <c r="C190" t="s">
        <v>433</v>
      </c>
      <c r="D190" t="s">
        <v>434</v>
      </c>
      <c r="E190" t="s">
        <v>378</v>
      </c>
      <c r="F190" t="s">
        <v>379</v>
      </c>
      <c r="G190" t="s">
        <v>637</v>
      </c>
      <c r="H190" t="s">
        <v>638</v>
      </c>
      <c r="I190">
        <v>410402700</v>
      </c>
      <c r="J190" t="str">
        <f>VLOOKUP(I190,Hoja2!$A$2:$Z$138,6,FALSE)</f>
        <v>EJE 3 DESARROLLO HUMANO SOSTENIBLE</v>
      </c>
      <c r="K190" t="str">
        <f>VLOOKUP(I190,Hoja2!$A$1:$Z$137,4,FALSE)</f>
        <v>SECRETARÍA DE INTEGRACIÓN E INCLUSIÓN SOCIAL</v>
      </c>
      <c r="L190" t="str">
        <f>VLOOKUP(I190,Hoja2!$A$1:$V$139,5,FALSE)</f>
        <v>DIVISIÓN ADMINISTRATIVA DE BIENESTAR SOCIAL</v>
      </c>
      <c r="M190" s="138">
        <v>202500000001470</v>
      </c>
      <c r="N190" s="138" t="s">
        <v>2493</v>
      </c>
      <c r="O190" t="s">
        <v>661</v>
      </c>
      <c r="P190" t="s">
        <v>662</v>
      </c>
      <c r="Q190" t="s">
        <v>305</v>
      </c>
      <c r="R190" t="s">
        <v>306</v>
      </c>
      <c r="S190" s="138" t="s">
        <v>663</v>
      </c>
      <c r="T190" t="s">
        <v>664</v>
      </c>
      <c r="U190" t="s">
        <v>665</v>
      </c>
      <c r="V190" t="s">
        <v>666</v>
      </c>
      <c r="W190" t="s">
        <v>507</v>
      </c>
      <c r="X190" t="s">
        <v>508</v>
      </c>
      <c r="Y190" t="s">
        <v>597</v>
      </c>
      <c r="Z190" s="1">
        <v>36000000</v>
      </c>
      <c r="AA190" s="1">
        <v>0</v>
      </c>
      <c r="AB190" s="1">
        <v>0</v>
      </c>
      <c r="AC190" s="1">
        <v>0</v>
      </c>
      <c r="AD190" s="1">
        <v>2000000</v>
      </c>
      <c r="AE190" s="1">
        <v>34000000</v>
      </c>
      <c r="AF190" s="1">
        <v>18550460</v>
      </c>
      <c r="AG190" s="1">
        <v>18550460</v>
      </c>
      <c r="AH190" s="1">
        <v>10006460</v>
      </c>
      <c r="AI190" s="1">
        <v>10006460</v>
      </c>
      <c r="AJ190" s="1">
        <v>15449540</v>
      </c>
      <c r="AK190" s="1">
        <v>8544000</v>
      </c>
      <c r="AL190" s="1">
        <v>0</v>
      </c>
    </row>
    <row r="191" spans="1:38" s="1" customFormat="1" x14ac:dyDescent="0.2">
      <c r="A191" t="s">
        <v>35</v>
      </c>
      <c r="B191" t="s">
        <v>854</v>
      </c>
      <c r="C191" t="s">
        <v>433</v>
      </c>
      <c r="D191" t="s">
        <v>434</v>
      </c>
      <c r="E191" t="s">
        <v>855</v>
      </c>
      <c r="F191" t="s">
        <v>856</v>
      </c>
      <c r="G191" t="s">
        <v>857</v>
      </c>
      <c r="H191" t="s">
        <v>858</v>
      </c>
      <c r="I191">
        <v>430100400</v>
      </c>
      <c r="J191" t="str">
        <f>VLOOKUP(I191,Hoja2!$A$2:$Z$138,6,FALSE)</f>
        <v>EJE 3 DESARROLLO HUMANO SOSTENIBLE</v>
      </c>
      <c r="K191" t="str">
        <f>VLOOKUP(I191,Hoja2!$A$1:$Z$137,4,FALSE)</f>
        <v>SECRETARÍA DE INTEGRACIÓN E INCLUSIÓN SOCIAL</v>
      </c>
      <c r="L191" t="str">
        <f>VLOOKUP(I191,Hoja2!$A$1:$V$139,5,FALSE)</f>
        <v>DIVISÓN ADMINISTRATIVA DE DEPORTES</v>
      </c>
      <c r="M191" s="138">
        <v>202500000004387</v>
      </c>
      <c r="N191" s="138" t="s">
        <v>2740</v>
      </c>
      <c r="O191" t="s">
        <v>859</v>
      </c>
      <c r="P191" t="s">
        <v>860</v>
      </c>
      <c r="Q191" t="s">
        <v>861</v>
      </c>
      <c r="R191" t="s">
        <v>862</v>
      </c>
      <c r="S191" s="138" t="s">
        <v>863</v>
      </c>
      <c r="T191" t="s">
        <v>864</v>
      </c>
      <c r="U191" t="s">
        <v>865</v>
      </c>
      <c r="V191" t="s">
        <v>866</v>
      </c>
      <c r="W191" t="s">
        <v>507</v>
      </c>
      <c r="X191" t="s">
        <v>508</v>
      </c>
      <c r="Y191" t="s">
        <v>867</v>
      </c>
      <c r="Z191" s="1">
        <v>118000000</v>
      </c>
      <c r="AA191" s="1">
        <v>0</v>
      </c>
      <c r="AB191" s="1">
        <v>0</v>
      </c>
      <c r="AC191" s="1">
        <v>0</v>
      </c>
      <c r="AD191" s="1">
        <v>0</v>
      </c>
      <c r="AE191" s="1">
        <v>118000000</v>
      </c>
      <c r="AF191" s="1">
        <v>104983333</v>
      </c>
      <c r="AG191" s="1">
        <v>44860392</v>
      </c>
      <c r="AH191" s="1">
        <v>44860392</v>
      </c>
      <c r="AI191" s="1">
        <v>44860392</v>
      </c>
      <c r="AJ191" s="1">
        <v>13016667</v>
      </c>
      <c r="AK191" s="1">
        <v>0</v>
      </c>
      <c r="AL191" s="1">
        <v>0</v>
      </c>
    </row>
    <row r="192" spans="1:38" s="1" customFormat="1" x14ac:dyDescent="0.2">
      <c r="A192" t="s">
        <v>35</v>
      </c>
      <c r="B192" t="s">
        <v>854</v>
      </c>
      <c r="C192" t="s">
        <v>868</v>
      </c>
      <c r="D192" t="s">
        <v>869</v>
      </c>
      <c r="E192" t="s">
        <v>855</v>
      </c>
      <c r="F192" t="s">
        <v>856</v>
      </c>
      <c r="G192" t="s">
        <v>857</v>
      </c>
      <c r="H192" t="s">
        <v>858</v>
      </c>
      <c r="I192">
        <v>430100400</v>
      </c>
      <c r="J192" t="str">
        <f>VLOOKUP(I192,Hoja2!$A$2:$Z$138,6,FALSE)</f>
        <v>EJE 3 DESARROLLO HUMANO SOSTENIBLE</v>
      </c>
      <c r="K192" t="str">
        <f>VLOOKUP(I192,Hoja2!$A$1:$Z$137,4,FALSE)</f>
        <v>SECRETARÍA DE INTEGRACIÓN E INCLUSIÓN SOCIAL</v>
      </c>
      <c r="L192" t="str">
        <f>VLOOKUP(I192,Hoja2!$A$1:$V$139,5,FALSE)</f>
        <v>DIVISÓN ADMINISTRATIVA DE DEPORTES</v>
      </c>
      <c r="M192" s="138">
        <v>202500000004387</v>
      </c>
      <c r="N192" s="138" t="s">
        <v>2740</v>
      </c>
      <c r="O192" t="s">
        <v>859</v>
      </c>
      <c r="P192" t="s">
        <v>860</v>
      </c>
      <c r="Q192" t="s">
        <v>861</v>
      </c>
      <c r="R192" t="s">
        <v>862</v>
      </c>
      <c r="S192" s="138" t="s">
        <v>863</v>
      </c>
      <c r="T192" t="s">
        <v>864</v>
      </c>
      <c r="U192" t="s">
        <v>865</v>
      </c>
      <c r="V192" t="s">
        <v>866</v>
      </c>
      <c r="W192" t="s">
        <v>507</v>
      </c>
      <c r="X192" t="s">
        <v>508</v>
      </c>
      <c r="Y192" t="s">
        <v>867</v>
      </c>
      <c r="Z192" s="1">
        <v>0</v>
      </c>
      <c r="AA192" s="1">
        <v>0</v>
      </c>
      <c r="AB192" s="1">
        <v>0</v>
      </c>
      <c r="AC192" s="1">
        <v>247541842.44999999</v>
      </c>
      <c r="AD192" s="1">
        <v>0</v>
      </c>
      <c r="AE192" s="1">
        <v>247541842.44999999</v>
      </c>
      <c r="AF192" s="1">
        <v>0</v>
      </c>
      <c r="AG192" s="1">
        <v>0</v>
      </c>
      <c r="AH192" s="1">
        <v>0</v>
      </c>
      <c r="AI192" s="1">
        <v>0</v>
      </c>
      <c r="AJ192" s="1">
        <v>247541842.44999999</v>
      </c>
      <c r="AK192" s="1">
        <v>0</v>
      </c>
      <c r="AL192" s="1">
        <v>0</v>
      </c>
    </row>
    <row r="193" spans="1:39" s="1" customFormat="1" x14ac:dyDescent="0.2">
      <c r="A193" t="s">
        <v>35</v>
      </c>
      <c r="B193" t="s">
        <v>924</v>
      </c>
      <c r="C193" t="s">
        <v>925</v>
      </c>
      <c r="D193" t="s">
        <v>926</v>
      </c>
      <c r="E193" t="s">
        <v>855</v>
      </c>
      <c r="F193" t="s">
        <v>856</v>
      </c>
      <c r="G193" t="s">
        <v>857</v>
      </c>
      <c r="H193" t="s">
        <v>858</v>
      </c>
      <c r="I193">
        <v>430100400</v>
      </c>
      <c r="J193" t="str">
        <f>VLOOKUP(I193,Hoja2!$A$2:$Z$138,6,FALSE)</f>
        <v>EJE 3 DESARROLLO HUMANO SOSTENIBLE</v>
      </c>
      <c r="K193" t="str">
        <f>VLOOKUP(I193,Hoja2!$A$1:$Z$137,4,FALSE)</f>
        <v>SECRETARÍA DE INTEGRACIÓN E INCLUSIÓN SOCIAL</v>
      </c>
      <c r="L193" t="str">
        <f>VLOOKUP(I193,Hoja2!$A$1:$V$139,5,FALSE)</f>
        <v>DIVISÓN ADMINISTRATIVA DE DEPORTES</v>
      </c>
      <c r="M193" s="138">
        <v>202500000004387</v>
      </c>
      <c r="N193" s="138" t="s">
        <v>2740</v>
      </c>
      <c r="O193" t="s">
        <v>859</v>
      </c>
      <c r="P193" t="s">
        <v>860</v>
      </c>
      <c r="Q193" t="s">
        <v>861</v>
      </c>
      <c r="R193" t="s">
        <v>862</v>
      </c>
      <c r="S193" s="138" t="s">
        <v>863</v>
      </c>
      <c r="T193" t="s">
        <v>864</v>
      </c>
      <c r="U193" t="s">
        <v>865</v>
      </c>
      <c r="V193" t="s">
        <v>866</v>
      </c>
      <c r="W193" t="s">
        <v>507</v>
      </c>
      <c r="X193" t="s">
        <v>508</v>
      </c>
      <c r="Y193" t="s">
        <v>927</v>
      </c>
      <c r="Z193" s="1">
        <v>0</v>
      </c>
      <c r="AA193" s="1">
        <v>6452523.3899999997</v>
      </c>
      <c r="AB193" s="1">
        <v>0</v>
      </c>
      <c r="AC193" s="1">
        <v>0</v>
      </c>
      <c r="AD193" s="1">
        <v>0</v>
      </c>
      <c r="AE193" s="1">
        <v>6452523.3899999997</v>
      </c>
      <c r="AF193" s="1">
        <v>0</v>
      </c>
      <c r="AG193" s="1">
        <v>0</v>
      </c>
      <c r="AH193" s="1">
        <v>0</v>
      </c>
      <c r="AI193" s="1">
        <v>0</v>
      </c>
      <c r="AJ193" s="1">
        <v>6452523.3899999997</v>
      </c>
      <c r="AK193" s="1">
        <v>0</v>
      </c>
      <c r="AL193" s="1">
        <v>0</v>
      </c>
    </row>
    <row r="194" spans="1:39" s="1" customFormat="1" x14ac:dyDescent="0.2">
      <c r="A194" t="s">
        <v>35</v>
      </c>
      <c r="B194" t="s">
        <v>928</v>
      </c>
      <c r="C194" t="s">
        <v>868</v>
      </c>
      <c r="D194" t="s">
        <v>869</v>
      </c>
      <c r="E194" t="s">
        <v>855</v>
      </c>
      <c r="F194" t="s">
        <v>856</v>
      </c>
      <c r="G194" t="s">
        <v>857</v>
      </c>
      <c r="H194" t="s">
        <v>858</v>
      </c>
      <c r="I194">
        <v>430100400</v>
      </c>
      <c r="J194" t="str">
        <f>VLOOKUP(I194,Hoja2!$A$2:$Z$138,6,FALSE)</f>
        <v>EJE 3 DESARROLLO HUMANO SOSTENIBLE</v>
      </c>
      <c r="K194" t="str">
        <f>VLOOKUP(I194,Hoja2!$A$1:$Z$137,4,FALSE)</f>
        <v>SECRETARÍA DE INTEGRACIÓN E INCLUSIÓN SOCIAL</v>
      </c>
      <c r="L194" t="str">
        <f>VLOOKUP(I194,Hoja2!$A$1:$V$139,5,FALSE)</f>
        <v>DIVISÓN ADMINISTRATIVA DE DEPORTES</v>
      </c>
      <c r="M194" s="138">
        <v>202500000004387</v>
      </c>
      <c r="N194" s="138" t="s">
        <v>2740</v>
      </c>
      <c r="O194" t="s">
        <v>859</v>
      </c>
      <c r="P194" t="s">
        <v>860</v>
      </c>
      <c r="Q194" t="s">
        <v>861</v>
      </c>
      <c r="R194" t="s">
        <v>862</v>
      </c>
      <c r="S194" s="138" t="s">
        <v>863</v>
      </c>
      <c r="T194" t="s">
        <v>864</v>
      </c>
      <c r="U194" t="s">
        <v>865</v>
      </c>
      <c r="V194" t="s">
        <v>866</v>
      </c>
      <c r="W194" t="s">
        <v>507</v>
      </c>
      <c r="X194" t="s">
        <v>508</v>
      </c>
      <c r="Y194" t="s">
        <v>929</v>
      </c>
      <c r="Z194" s="1">
        <v>0</v>
      </c>
      <c r="AA194" s="1">
        <v>25000000</v>
      </c>
      <c r="AB194" s="1">
        <v>0</v>
      </c>
      <c r="AC194" s="1">
        <v>0</v>
      </c>
      <c r="AD194" s="1">
        <v>25000000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</row>
    <row r="195" spans="1:39" s="1" customFormat="1" x14ac:dyDescent="0.2">
      <c r="A195" t="s">
        <v>35</v>
      </c>
      <c r="B195" t="s">
        <v>930</v>
      </c>
      <c r="C195" t="s">
        <v>891</v>
      </c>
      <c r="D195" t="s">
        <v>892</v>
      </c>
      <c r="E195" t="s">
        <v>855</v>
      </c>
      <c r="F195" t="s">
        <v>856</v>
      </c>
      <c r="G195" t="s">
        <v>857</v>
      </c>
      <c r="H195" t="s">
        <v>858</v>
      </c>
      <c r="I195">
        <v>430100400</v>
      </c>
      <c r="J195" t="str">
        <f>VLOOKUP(I195,Hoja2!$A$2:$Z$138,6,FALSE)</f>
        <v>EJE 3 DESARROLLO HUMANO SOSTENIBLE</v>
      </c>
      <c r="K195" t="str">
        <f>VLOOKUP(I195,Hoja2!$A$1:$Z$137,4,FALSE)</f>
        <v>SECRETARÍA DE INTEGRACIÓN E INCLUSIÓN SOCIAL</v>
      </c>
      <c r="L195" t="str">
        <f>VLOOKUP(I195,Hoja2!$A$1:$V$139,5,FALSE)</f>
        <v>DIVISÓN ADMINISTRATIVA DE DEPORTES</v>
      </c>
      <c r="M195" s="138">
        <v>202500000004387</v>
      </c>
      <c r="N195" s="138" t="s">
        <v>2740</v>
      </c>
      <c r="O195" t="s">
        <v>859</v>
      </c>
      <c r="P195" t="s">
        <v>860</v>
      </c>
      <c r="Q195" t="s">
        <v>861</v>
      </c>
      <c r="R195" t="s">
        <v>862</v>
      </c>
      <c r="S195" s="138" t="s">
        <v>863</v>
      </c>
      <c r="T195" t="s">
        <v>864</v>
      </c>
      <c r="U195" t="s">
        <v>865</v>
      </c>
      <c r="V195" t="s">
        <v>866</v>
      </c>
      <c r="W195" t="s">
        <v>507</v>
      </c>
      <c r="X195" t="s">
        <v>508</v>
      </c>
      <c r="Y195" t="s">
        <v>867</v>
      </c>
      <c r="Z195" s="1">
        <v>0</v>
      </c>
      <c r="AA195" s="1">
        <v>20801961</v>
      </c>
      <c r="AB195" s="1">
        <v>0</v>
      </c>
      <c r="AC195" s="1">
        <v>0</v>
      </c>
      <c r="AD195" s="1">
        <v>0</v>
      </c>
      <c r="AE195" s="1">
        <v>20801961</v>
      </c>
      <c r="AF195" s="1">
        <v>0</v>
      </c>
      <c r="AG195" s="1">
        <v>0</v>
      </c>
      <c r="AH195" s="1">
        <v>0</v>
      </c>
      <c r="AI195" s="1">
        <v>0</v>
      </c>
      <c r="AJ195" s="1">
        <v>20801961</v>
      </c>
      <c r="AK195" s="1">
        <v>0</v>
      </c>
      <c r="AL195" s="1">
        <v>0</v>
      </c>
    </row>
    <row r="196" spans="1:39" s="1" customFormat="1" x14ac:dyDescent="0.2">
      <c r="A196" t="s">
        <v>35</v>
      </c>
      <c r="B196" t="s">
        <v>931</v>
      </c>
      <c r="C196" t="s">
        <v>898</v>
      </c>
      <c r="D196" t="s">
        <v>899</v>
      </c>
      <c r="E196" t="s">
        <v>855</v>
      </c>
      <c r="F196" t="s">
        <v>856</v>
      </c>
      <c r="G196" t="s">
        <v>857</v>
      </c>
      <c r="H196" t="s">
        <v>858</v>
      </c>
      <c r="I196">
        <v>430100400</v>
      </c>
      <c r="J196" t="str">
        <f>VLOOKUP(I196,Hoja2!$A$2:$Z$138,6,FALSE)</f>
        <v>EJE 3 DESARROLLO HUMANO SOSTENIBLE</v>
      </c>
      <c r="K196" t="str">
        <f>VLOOKUP(I196,Hoja2!$A$1:$Z$137,4,FALSE)</f>
        <v>SECRETARÍA DE INTEGRACIÓN E INCLUSIÓN SOCIAL</v>
      </c>
      <c r="L196" t="str">
        <f>VLOOKUP(I196,Hoja2!$A$1:$V$139,5,FALSE)</f>
        <v>DIVISÓN ADMINISTRATIVA DE DEPORTES</v>
      </c>
      <c r="M196" s="138">
        <v>202500000004387</v>
      </c>
      <c r="N196" s="138" t="s">
        <v>2740</v>
      </c>
      <c r="O196" t="s">
        <v>859</v>
      </c>
      <c r="P196" t="s">
        <v>860</v>
      </c>
      <c r="Q196" t="s">
        <v>861</v>
      </c>
      <c r="R196" t="s">
        <v>862</v>
      </c>
      <c r="S196" s="138" t="s">
        <v>863</v>
      </c>
      <c r="T196" t="s">
        <v>864</v>
      </c>
      <c r="U196" t="s">
        <v>865</v>
      </c>
      <c r="V196" t="s">
        <v>866</v>
      </c>
      <c r="W196" t="s">
        <v>507</v>
      </c>
      <c r="X196" t="s">
        <v>508</v>
      </c>
      <c r="Y196" t="s">
        <v>867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</row>
    <row r="197" spans="1:39" s="1" customFormat="1" ht="25.5" x14ac:dyDescent="0.2">
      <c r="A197" t="s">
        <v>35</v>
      </c>
      <c r="B197" t="s">
        <v>876</v>
      </c>
      <c r="C197" t="s">
        <v>50</v>
      </c>
      <c r="D197" t="s">
        <v>51</v>
      </c>
      <c r="E197" t="s">
        <v>855</v>
      </c>
      <c r="F197" t="s">
        <v>856</v>
      </c>
      <c r="G197" t="s">
        <v>857</v>
      </c>
      <c r="H197" t="s">
        <v>858</v>
      </c>
      <c r="I197">
        <v>430101500</v>
      </c>
      <c r="J197" t="str">
        <f>VLOOKUP(I197,Hoja2!$A$2:$Z$138,6,FALSE)</f>
        <v>EJE 3 DESARROLLO HUMANO SOSTENIBLE</v>
      </c>
      <c r="K197" t="str">
        <f>VLOOKUP(I197,Hoja2!$A$1:$Z$137,4,FALSE)</f>
        <v>SECRETARÍA DE INTEGRACIÓN E INCLUSIÓN SOCIAL</v>
      </c>
      <c r="L197" t="str">
        <f>VLOOKUP(I197,Hoja2!$A$1:$V$139,5,FALSE)</f>
        <v>DIVISÓN ADMINISTRATIVA DE DEPORTES</v>
      </c>
      <c r="M197" s="138">
        <v>202500000005716</v>
      </c>
      <c r="N197" s="138" t="s">
        <v>2848</v>
      </c>
      <c r="O197" t="s">
        <v>871</v>
      </c>
      <c r="P197" t="s">
        <v>872</v>
      </c>
      <c r="Q197" t="s">
        <v>861</v>
      </c>
      <c r="R197" t="s">
        <v>862</v>
      </c>
      <c r="S197" s="138" t="s">
        <v>877</v>
      </c>
      <c r="T197" t="s">
        <v>878</v>
      </c>
      <c r="U197" s="131" t="s">
        <v>875</v>
      </c>
      <c r="V197" s="169" t="s">
        <v>872</v>
      </c>
      <c r="W197" t="s">
        <v>507</v>
      </c>
      <c r="X197" t="s">
        <v>508</v>
      </c>
      <c r="Y197" t="s">
        <v>867</v>
      </c>
      <c r="Z197" s="174">
        <v>409900000</v>
      </c>
      <c r="AA197" s="1">
        <v>0</v>
      </c>
      <c r="AB197" s="1">
        <v>0</v>
      </c>
      <c r="AC197" s="1">
        <v>0</v>
      </c>
      <c r="AD197" s="1">
        <v>409900000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</row>
    <row r="198" spans="1:39" s="1" customFormat="1" x14ac:dyDescent="0.2">
      <c r="A198" t="s">
        <v>35</v>
      </c>
      <c r="B198" t="s">
        <v>890</v>
      </c>
      <c r="C198" t="s">
        <v>891</v>
      </c>
      <c r="D198" t="s">
        <v>892</v>
      </c>
      <c r="E198" t="s">
        <v>855</v>
      </c>
      <c r="F198" t="s">
        <v>856</v>
      </c>
      <c r="G198" t="s">
        <v>857</v>
      </c>
      <c r="H198" t="s">
        <v>858</v>
      </c>
      <c r="I198">
        <v>430103100</v>
      </c>
      <c r="J198" t="str">
        <f>VLOOKUP(I198,Hoja2!$A$2:$Z$138,6,FALSE)</f>
        <v>EJE 3 DESARROLLO HUMANO SOSTENIBLE</v>
      </c>
      <c r="K198" t="str">
        <f>VLOOKUP(I198,Hoja2!$A$1:$Z$137,4,FALSE)</f>
        <v>SECRETARÍA DE INTEGRACIÓN E INCLUSIÓN SOCIAL</v>
      </c>
      <c r="L198" t="str">
        <f>VLOOKUP(I198,Hoja2!$A$1:$V$139,5,FALSE)</f>
        <v>DIVISÓN ADMINISTRATIVA DE DEPORTES</v>
      </c>
      <c r="M198" s="138" t="s">
        <v>2852</v>
      </c>
      <c r="N198" s="138" t="s">
        <v>2848</v>
      </c>
      <c r="O198" t="s">
        <v>893</v>
      </c>
      <c r="P198" t="s">
        <v>894</v>
      </c>
      <c r="Q198" t="s">
        <v>861</v>
      </c>
      <c r="R198" t="s">
        <v>862</v>
      </c>
      <c r="S198" s="138" t="s">
        <v>877</v>
      </c>
      <c r="T198" t="s">
        <v>878</v>
      </c>
      <c r="U198" t="s">
        <v>895</v>
      </c>
      <c r="V198" t="s">
        <v>896</v>
      </c>
      <c r="W198" t="s">
        <v>507</v>
      </c>
      <c r="X198" t="s">
        <v>508</v>
      </c>
      <c r="Y198" t="s">
        <v>867</v>
      </c>
      <c r="Z198" s="174">
        <v>20000000</v>
      </c>
      <c r="AA198" s="1">
        <v>0</v>
      </c>
      <c r="AB198" s="1">
        <v>0</v>
      </c>
      <c r="AC198" s="1">
        <v>0</v>
      </c>
      <c r="AD198" s="1">
        <v>0</v>
      </c>
      <c r="AE198" s="1">
        <v>20000000</v>
      </c>
      <c r="AF198" s="1">
        <v>0</v>
      </c>
      <c r="AG198" s="1">
        <v>0</v>
      </c>
      <c r="AH198" s="1">
        <v>0</v>
      </c>
      <c r="AI198" s="1">
        <v>0</v>
      </c>
      <c r="AJ198" s="1">
        <v>20000000</v>
      </c>
      <c r="AK198" s="1">
        <v>0</v>
      </c>
      <c r="AL198" s="1">
        <v>0</v>
      </c>
      <c r="AM198" s="173" t="s">
        <v>3080</v>
      </c>
    </row>
    <row r="199" spans="1:39" s="1" customFormat="1" ht="25.5" x14ac:dyDescent="0.2">
      <c r="A199" t="s">
        <v>35</v>
      </c>
      <c r="B199" t="s">
        <v>870</v>
      </c>
      <c r="C199" t="s">
        <v>619</v>
      </c>
      <c r="D199" t="s">
        <v>620</v>
      </c>
      <c r="E199" t="s">
        <v>855</v>
      </c>
      <c r="F199" t="s">
        <v>856</v>
      </c>
      <c r="G199" t="s">
        <v>857</v>
      </c>
      <c r="H199" t="s">
        <v>858</v>
      </c>
      <c r="I199">
        <v>430101500</v>
      </c>
      <c r="J199" t="str">
        <f>VLOOKUP(I199,Hoja2!$A$2:$Z$138,6,FALSE)</f>
        <v>EJE 3 DESARROLLO HUMANO SOSTENIBLE</v>
      </c>
      <c r="K199" t="str">
        <f>VLOOKUP(I199,Hoja2!$A$1:$Z$137,4,FALSE)</f>
        <v>SECRETARÍA DE INTEGRACIÓN E INCLUSIÓN SOCIAL</v>
      </c>
      <c r="L199" t="str">
        <f>VLOOKUP(I199,Hoja2!$A$1:$V$139,5,FALSE)</f>
        <v>DIVISÓN ADMINISTRATIVA DE DEPORTES</v>
      </c>
      <c r="M199" s="138" t="s">
        <v>873</v>
      </c>
      <c r="N199" t="s">
        <v>874</v>
      </c>
      <c r="O199" t="s">
        <v>871</v>
      </c>
      <c r="P199" t="s">
        <v>872</v>
      </c>
      <c r="Q199" t="s">
        <v>861</v>
      </c>
      <c r="R199" t="s">
        <v>862</v>
      </c>
      <c r="S199" s="138" t="s">
        <v>873</v>
      </c>
      <c r="T199" t="s">
        <v>874</v>
      </c>
      <c r="U199" s="131" t="s">
        <v>875</v>
      </c>
      <c r="V199" s="169" t="s">
        <v>872</v>
      </c>
      <c r="W199" t="s">
        <v>507</v>
      </c>
      <c r="X199" t="s">
        <v>508</v>
      </c>
      <c r="Y199" t="s">
        <v>867</v>
      </c>
      <c r="Z199" s="1">
        <v>1500000000</v>
      </c>
      <c r="AA199" s="1">
        <v>0</v>
      </c>
      <c r="AB199" s="1">
        <v>0</v>
      </c>
      <c r="AC199" s="1">
        <v>0</v>
      </c>
      <c r="AD199" s="1">
        <v>0</v>
      </c>
      <c r="AE199" s="1">
        <v>1500000000</v>
      </c>
      <c r="AF199" s="1">
        <v>0</v>
      </c>
      <c r="AG199" s="1">
        <v>0</v>
      </c>
      <c r="AH199" s="1">
        <v>0</v>
      </c>
      <c r="AI199" s="1">
        <v>0</v>
      </c>
      <c r="AJ199" s="1">
        <v>1500000000</v>
      </c>
      <c r="AK199" s="1">
        <v>0</v>
      </c>
      <c r="AL199" s="1">
        <v>0</v>
      </c>
    </row>
    <row r="200" spans="1:39" s="1" customFormat="1" x14ac:dyDescent="0.2">
      <c r="A200" t="s">
        <v>35</v>
      </c>
      <c r="B200" t="s">
        <v>879</v>
      </c>
      <c r="C200" t="s">
        <v>50</v>
      </c>
      <c r="D200" t="s">
        <v>51</v>
      </c>
      <c r="E200" t="s">
        <v>855</v>
      </c>
      <c r="F200" t="s">
        <v>856</v>
      </c>
      <c r="G200" t="s">
        <v>857</v>
      </c>
      <c r="H200" t="s">
        <v>858</v>
      </c>
      <c r="I200">
        <v>430101900</v>
      </c>
      <c r="J200" t="str">
        <f>VLOOKUP(I200,Hoja2!$A$2:$Z$138,6,FALSE)</f>
        <v>EJE 3 DESARROLLO HUMANO SOSTENIBLE</v>
      </c>
      <c r="K200" t="str">
        <f>VLOOKUP(I200,Hoja2!$A$1:$Z$137,4,FALSE)</f>
        <v>SECRETARÍA DE INTEGRACIÓN E INCLUSIÓN SOCIAL</v>
      </c>
      <c r="L200" t="str">
        <f>VLOOKUP(I200,Hoja2!$A$1:$V$139,5,FALSE)</f>
        <v>DIVISÓN ADMINISTRATIVA DE DEPORTES</v>
      </c>
      <c r="M200" s="138">
        <v>202500000006631</v>
      </c>
      <c r="N200" s="138" t="s">
        <v>2936</v>
      </c>
      <c r="O200" t="s">
        <v>880</v>
      </c>
      <c r="P200" t="s">
        <v>881</v>
      </c>
      <c r="Q200" t="s">
        <v>861</v>
      </c>
      <c r="R200" t="s">
        <v>862</v>
      </c>
      <c r="S200" s="138" t="s">
        <v>873</v>
      </c>
      <c r="T200" t="s">
        <v>874</v>
      </c>
      <c r="U200" t="s">
        <v>882</v>
      </c>
      <c r="V200" t="s">
        <v>883</v>
      </c>
      <c r="W200" t="s">
        <v>507</v>
      </c>
      <c r="X200" t="s">
        <v>508</v>
      </c>
      <c r="Y200" t="s">
        <v>867</v>
      </c>
      <c r="Z200" s="167">
        <v>300000000</v>
      </c>
      <c r="AA200" s="1">
        <v>0</v>
      </c>
      <c r="AB200" s="1">
        <v>0</v>
      </c>
      <c r="AC200" s="1">
        <v>0</v>
      </c>
      <c r="AD200" s="1">
        <v>300000000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</row>
    <row r="201" spans="1:39" s="167" customFormat="1" x14ac:dyDescent="0.2">
      <c r="A201" s="165" t="s">
        <v>35</v>
      </c>
      <c r="B201" s="165" t="s">
        <v>885</v>
      </c>
      <c r="C201" s="165" t="s">
        <v>619</v>
      </c>
      <c r="D201" s="165" t="s">
        <v>620</v>
      </c>
      <c r="E201" s="165" t="s">
        <v>855</v>
      </c>
      <c r="F201" s="165" t="s">
        <v>856</v>
      </c>
      <c r="G201" s="165" t="s">
        <v>857</v>
      </c>
      <c r="H201" s="165" t="s">
        <v>858</v>
      </c>
      <c r="I201" s="165">
        <v>430102700</v>
      </c>
      <c r="J201" t="str">
        <f>VLOOKUP(I201,Hoja2!$A$2:$Z$138,6,FALSE)</f>
        <v>EJE 3 DESARROLLO HUMANO SOSTENIBLE</v>
      </c>
      <c r="K201" s="165" t="str">
        <f>VLOOKUP(I201,Hoja2!$A$1:$Z$137,4,FALSE)</f>
        <v>SECRETARÍA DE PLANEACIÓN</v>
      </c>
      <c r="L201" s="165" t="str">
        <f>VLOOKUP(I201,Hoja2!$A$1:$V$139,5,FALSE)</f>
        <v>DIVISIÓN ADMINISTRATIVA DE OBRAS</v>
      </c>
      <c r="M201" s="166" t="s">
        <v>3053</v>
      </c>
      <c r="N201" s="166" t="s">
        <v>3054</v>
      </c>
      <c r="O201" s="165" t="s">
        <v>886</v>
      </c>
      <c r="P201" s="165" t="s">
        <v>887</v>
      </c>
      <c r="Q201" s="165" t="s">
        <v>861</v>
      </c>
      <c r="R201" s="165" t="s">
        <v>862</v>
      </c>
      <c r="S201" s="166" t="s">
        <v>3053</v>
      </c>
      <c r="T201" s="166" t="s">
        <v>3054</v>
      </c>
      <c r="U201" s="165" t="s">
        <v>888</v>
      </c>
      <c r="V201" s="165" t="s">
        <v>889</v>
      </c>
      <c r="W201" s="165" t="s">
        <v>507</v>
      </c>
      <c r="X201" s="165" t="s">
        <v>508</v>
      </c>
      <c r="Y201" s="165" t="s">
        <v>867</v>
      </c>
      <c r="Z201" s="167">
        <v>8000000000</v>
      </c>
      <c r="AA201" s="167">
        <v>0</v>
      </c>
      <c r="AB201" s="167">
        <v>0</v>
      </c>
      <c r="AC201" s="167">
        <v>0</v>
      </c>
      <c r="AD201" s="167">
        <v>0</v>
      </c>
      <c r="AE201" s="167">
        <v>8000000000</v>
      </c>
      <c r="AF201" s="167">
        <v>0</v>
      </c>
      <c r="AG201" s="167">
        <v>0</v>
      </c>
      <c r="AH201" s="167">
        <v>0</v>
      </c>
      <c r="AI201" s="167">
        <v>0</v>
      </c>
      <c r="AJ201" s="167">
        <v>8000000000</v>
      </c>
      <c r="AK201" s="167">
        <v>0</v>
      </c>
      <c r="AL201" s="167">
        <v>0</v>
      </c>
      <c r="AM201" s="167" t="s">
        <v>3083</v>
      </c>
    </row>
    <row r="202" spans="1:39" s="1" customFormat="1" x14ac:dyDescent="0.2">
      <c r="A202" t="s">
        <v>35</v>
      </c>
      <c r="B202" t="s">
        <v>884</v>
      </c>
      <c r="C202" t="s">
        <v>50</v>
      </c>
      <c r="D202" t="s">
        <v>51</v>
      </c>
      <c r="E202" t="s">
        <v>855</v>
      </c>
      <c r="F202" t="s">
        <v>856</v>
      </c>
      <c r="G202" t="s">
        <v>857</v>
      </c>
      <c r="H202" t="s">
        <v>858</v>
      </c>
      <c r="I202">
        <v>430101900</v>
      </c>
      <c r="J202" t="str">
        <f>VLOOKUP(I202,Hoja2!$A$2:$Z$138,6,FALSE)</f>
        <v>EJE 3 DESARROLLO HUMANO SOSTENIBLE</v>
      </c>
      <c r="K202" t="str">
        <f>VLOOKUP(I202,Hoja2!$A$1:$Z$137,4,FALSE)</f>
        <v>SECRETARÍA DE INTEGRACIÓN E INCLUSIÓN SOCIAL</v>
      </c>
      <c r="L202" t="str">
        <f>VLOOKUP(I202,Hoja2!$A$1:$V$139,5,FALSE)</f>
        <v>DIVISÓN ADMINISTRATIVA DE DEPORTES</v>
      </c>
      <c r="M202" s="138">
        <v>202500000006631</v>
      </c>
      <c r="N202" s="138" t="s">
        <v>2936</v>
      </c>
      <c r="O202" t="s">
        <v>880</v>
      </c>
      <c r="P202" t="s">
        <v>881</v>
      </c>
      <c r="Q202" t="s">
        <v>861</v>
      </c>
      <c r="R202" t="s">
        <v>862</v>
      </c>
      <c r="S202" s="138" t="s">
        <v>873</v>
      </c>
      <c r="T202" t="s">
        <v>874</v>
      </c>
      <c r="U202" t="s">
        <v>882</v>
      </c>
      <c r="V202" t="s">
        <v>883</v>
      </c>
      <c r="W202" t="s">
        <v>507</v>
      </c>
      <c r="X202" t="s">
        <v>508</v>
      </c>
      <c r="Y202" t="s">
        <v>867</v>
      </c>
      <c r="Z202" s="167">
        <v>500000000</v>
      </c>
      <c r="AA202" s="1">
        <v>0</v>
      </c>
      <c r="AB202" s="1">
        <v>0</v>
      </c>
      <c r="AC202" s="1">
        <v>0</v>
      </c>
      <c r="AD202" s="1">
        <v>500000000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73" t="s">
        <v>3081</v>
      </c>
    </row>
    <row r="203" spans="1:39" s="1" customFormat="1" x14ac:dyDescent="0.2">
      <c r="A203" t="s">
        <v>35</v>
      </c>
      <c r="B203" t="s">
        <v>897</v>
      </c>
      <c r="C203" t="s">
        <v>898</v>
      </c>
      <c r="D203" t="s">
        <v>899</v>
      </c>
      <c r="E203" t="s">
        <v>855</v>
      </c>
      <c r="F203" t="s">
        <v>856</v>
      </c>
      <c r="G203" t="s">
        <v>857</v>
      </c>
      <c r="H203" t="s">
        <v>858</v>
      </c>
      <c r="I203">
        <v>430103201</v>
      </c>
      <c r="J203" t="str">
        <f>VLOOKUP(I203,Hoja2!$A$2:$Z$138,6,FALSE)</f>
        <v>EJE 3 DESARROLLO HUMANO SOSTENIBLE</v>
      </c>
      <c r="K203" t="str">
        <f>VLOOKUP(I203,Hoja2!$A$1:$Z$137,4,FALSE)</f>
        <v>SECRETARÍA DE INTEGRACIÓN E INCLUSIÓN SOCIAL</v>
      </c>
      <c r="L203" t="str">
        <f>VLOOKUP(I203,Hoja2!$A$1:$V$139,5,FALSE)</f>
        <v>DIVISÓN ADMINISTRATIVA DE DEPORTES</v>
      </c>
      <c r="M203" s="138">
        <v>202500000001096</v>
      </c>
      <c r="N203" s="138" t="s">
        <v>2449</v>
      </c>
      <c r="O203" t="s">
        <v>900</v>
      </c>
      <c r="P203" t="s">
        <v>901</v>
      </c>
      <c r="Q203" t="s">
        <v>861</v>
      </c>
      <c r="R203" t="s">
        <v>862</v>
      </c>
      <c r="S203" s="138" t="s">
        <v>902</v>
      </c>
      <c r="T203" t="s">
        <v>903</v>
      </c>
      <c r="U203" t="s">
        <v>904</v>
      </c>
      <c r="V203" t="s">
        <v>905</v>
      </c>
      <c r="W203" t="s">
        <v>507</v>
      </c>
      <c r="X203" t="s">
        <v>508</v>
      </c>
      <c r="Y203" t="s">
        <v>867</v>
      </c>
      <c r="Z203" s="1">
        <v>99700000</v>
      </c>
      <c r="AA203" s="1">
        <v>0</v>
      </c>
      <c r="AB203" s="1">
        <v>0</v>
      </c>
      <c r="AC203" s="1">
        <v>0</v>
      </c>
      <c r="AD203" s="1">
        <v>0</v>
      </c>
      <c r="AE203" s="1">
        <v>99700000</v>
      </c>
      <c r="AF203" s="1">
        <v>99700000</v>
      </c>
      <c r="AG203" s="1">
        <v>99700000</v>
      </c>
      <c r="AH203" s="1">
        <v>0</v>
      </c>
      <c r="AI203" s="1">
        <v>0</v>
      </c>
      <c r="AJ203" s="1">
        <v>0</v>
      </c>
      <c r="AK203" s="1">
        <v>99700000</v>
      </c>
      <c r="AL203" s="1">
        <v>0</v>
      </c>
    </row>
    <row r="204" spans="1:39" s="1" customFormat="1" x14ac:dyDescent="0.2">
      <c r="A204" t="s">
        <v>35</v>
      </c>
      <c r="B204" t="s">
        <v>906</v>
      </c>
      <c r="C204" t="s">
        <v>433</v>
      </c>
      <c r="D204" t="s">
        <v>434</v>
      </c>
      <c r="E204" t="s">
        <v>855</v>
      </c>
      <c r="F204" t="s">
        <v>856</v>
      </c>
      <c r="G204" t="s">
        <v>857</v>
      </c>
      <c r="H204" t="s">
        <v>858</v>
      </c>
      <c r="I204">
        <v>430103201</v>
      </c>
      <c r="J204" t="str">
        <f>VLOOKUP(I204,Hoja2!$A$2:$Z$138,6,FALSE)</f>
        <v>EJE 3 DESARROLLO HUMANO SOSTENIBLE</v>
      </c>
      <c r="K204" t="str">
        <f>VLOOKUP(I204,Hoja2!$A$1:$Z$137,4,FALSE)</f>
        <v>SECRETARÍA DE INTEGRACIÓN E INCLUSIÓN SOCIAL</v>
      </c>
      <c r="L204" t="str">
        <f>VLOOKUP(I204,Hoja2!$A$1:$V$139,5,FALSE)</f>
        <v>DIVISÓN ADMINISTRATIVA DE DEPORTES</v>
      </c>
      <c r="M204" s="138">
        <v>202500000001096</v>
      </c>
      <c r="N204" s="138" t="s">
        <v>2449</v>
      </c>
      <c r="O204" t="s">
        <v>900</v>
      </c>
      <c r="P204" t="s">
        <v>901</v>
      </c>
      <c r="Q204" t="s">
        <v>861</v>
      </c>
      <c r="R204" t="s">
        <v>862</v>
      </c>
      <c r="S204" s="138" t="s">
        <v>902</v>
      </c>
      <c r="T204" t="s">
        <v>903</v>
      </c>
      <c r="U204" t="s">
        <v>904</v>
      </c>
      <c r="V204" t="s">
        <v>905</v>
      </c>
      <c r="W204" t="s">
        <v>507</v>
      </c>
      <c r="X204" t="s">
        <v>508</v>
      </c>
      <c r="Y204" t="s">
        <v>867</v>
      </c>
      <c r="Z204" s="1">
        <v>14000000</v>
      </c>
      <c r="AA204" s="1">
        <v>0</v>
      </c>
      <c r="AB204" s="1">
        <v>0</v>
      </c>
      <c r="AC204" s="1">
        <v>0</v>
      </c>
      <c r="AD204" s="1">
        <v>0</v>
      </c>
      <c r="AE204" s="1">
        <v>14000000</v>
      </c>
      <c r="AF204" s="1">
        <v>14000000</v>
      </c>
      <c r="AG204" s="1">
        <v>14000000</v>
      </c>
      <c r="AH204" s="1">
        <v>0</v>
      </c>
      <c r="AI204" s="1">
        <v>0</v>
      </c>
      <c r="AJ204" s="1">
        <v>0</v>
      </c>
      <c r="AK204" s="1">
        <v>14000000</v>
      </c>
      <c r="AL204" s="1">
        <v>0</v>
      </c>
    </row>
    <row r="205" spans="1:39" s="1" customFormat="1" x14ac:dyDescent="0.2">
      <c r="A205" t="s">
        <v>35</v>
      </c>
      <c r="B205" t="s">
        <v>907</v>
      </c>
      <c r="C205" t="s">
        <v>891</v>
      </c>
      <c r="D205" t="s">
        <v>892</v>
      </c>
      <c r="E205" t="s">
        <v>855</v>
      </c>
      <c r="F205" t="s">
        <v>856</v>
      </c>
      <c r="G205" t="s">
        <v>857</v>
      </c>
      <c r="H205" t="s">
        <v>858</v>
      </c>
      <c r="I205">
        <v>430103201</v>
      </c>
      <c r="J205" t="str">
        <f>VLOOKUP(I205,Hoja2!$A$2:$Z$138,6,FALSE)</f>
        <v>EJE 3 DESARROLLO HUMANO SOSTENIBLE</v>
      </c>
      <c r="K205" t="str">
        <f>VLOOKUP(I205,Hoja2!$A$1:$Z$137,4,FALSE)</f>
        <v>SECRETARÍA DE INTEGRACIÓN E INCLUSIÓN SOCIAL</v>
      </c>
      <c r="L205" t="str">
        <f>VLOOKUP(I205,Hoja2!$A$1:$V$139,5,FALSE)</f>
        <v>DIVISÓN ADMINISTRATIVA DE DEPORTES</v>
      </c>
      <c r="M205" s="138">
        <v>202500000001096</v>
      </c>
      <c r="N205" s="138" t="s">
        <v>2449</v>
      </c>
      <c r="O205" t="s">
        <v>900</v>
      </c>
      <c r="P205" t="s">
        <v>901</v>
      </c>
      <c r="Q205" t="s">
        <v>861</v>
      </c>
      <c r="R205" t="s">
        <v>862</v>
      </c>
      <c r="S205" s="138" t="s">
        <v>902</v>
      </c>
      <c r="T205" t="s">
        <v>903</v>
      </c>
      <c r="U205" t="s">
        <v>904</v>
      </c>
      <c r="V205" t="s">
        <v>905</v>
      </c>
      <c r="W205" t="s">
        <v>507</v>
      </c>
      <c r="X205" t="s">
        <v>508</v>
      </c>
      <c r="Y205" t="s">
        <v>867</v>
      </c>
      <c r="Z205" s="1">
        <v>60000000</v>
      </c>
      <c r="AA205" s="1">
        <v>0</v>
      </c>
      <c r="AB205" s="1">
        <v>0</v>
      </c>
      <c r="AC205" s="1">
        <v>0</v>
      </c>
      <c r="AD205" s="1">
        <v>0</v>
      </c>
      <c r="AE205" s="1">
        <v>60000000</v>
      </c>
      <c r="AF205" s="1">
        <v>55750680</v>
      </c>
      <c r="AG205" s="1">
        <v>55750680</v>
      </c>
      <c r="AH205" s="1">
        <v>50746680</v>
      </c>
      <c r="AI205" s="1">
        <v>50746680</v>
      </c>
      <c r="AJ205" s="1">
        <v>4249320</v>
      </c>
      <c r="AK205" s="1">
        <v>5004000</v>
      </c>
      <c r="AL205" s="1">
        <v>0</v>
      </c>
    </row>
    <row r="206" spans="1:39" s="1" customFormat="1" x14ac:dyDescent="0.2">
      <c r="A206" t="s">
        <v>35</v>
      </c>
      <c r="B206" t="s">
        <v>928</v>
      </c>
      <c r="C206" t="s">
        <v>868</v>
      </c>
      <c r="D206" t="s">
        <v>869</v>
      </c>
      <c r="E206" t="s">
        <v>855</v>
      </c>
      <c r="F206" t="s">
        <v>856</v>
      </c>
      <c r="G206" t="s">
        <v>857</v>
      </c>
      <c r="H206" t="s">
        <v>858</v>
      </c>
      <c r="I206">
        <v>430103201</v>
      </c>
      <c r="J206" t="str">
        <f>VLOOKUP(I206,Hoja2!$A$2:$Z$138,6,FALSE)</f>
        <v>EJE 3 DESARROLLO HUMANO SOSTENIBLE</v>
      </c>
      <c r="K206" t="str">
        <f>VLOOKUP(I206,Hoja2!$A$1:$Z$137,4,FALSE)</f>
        <v>SECRETARÍA DE INTEGRACIÓN E INCLUSIÓN SOCIAL</v>
      </c>
      <c r="L206" t="str">
        <f>VLOOKUP(I206,Hoja2!$A$1:$V$139,5,FALSE)</f>
        <v>DIVISÓN ADMINISTRATIVA DE DEPORTES</v>
      </c>
      <c r="M206" s="138">
        <v>202500000001096</v>
      </c>
      <c r="N206" s="138" t="s">
        <v>2449</v>
      </c>
      <c r="O206" t="s">
        <v>900</v>
      </c>
      <c r="P206" t="s">
        <v>901</v>
      </c>
      <c r="Q206" t="s">
        <v>861</v>
      </c>
      <c r="R206" t="s">
        <v>862</v>
      </c>
      <c r="S206" s="138" t="s">
        <v>902</v>
      </c>
      <c r="T206" t="s">
        <v>903</v>
      </c>
      <c r="U206" t="s">
        <v>904</v>
      </c>
      <c r="V206" t="s">
        <v>905</v>
      </c>
      <c r="W206" t="s">
        <v>507</v>
      </c>
      <c r="X206" t="s">
        <v>508</v>
      </c>
      <c r="Y206" t="s">
        <v>929</v>
      </c>
      <c r="Z206" s="1">
        <v>0</v>
      </c>
      <c r="AA206" s="1">
        <v>50000000</v>
      </c>
      <c r="AB206" s="1">
        <v>0</v>
      </c>
      <c r="AC206" s="1">
        <v>0</v>
      </c>
      <c r="AD206" s="1">
        <v>16091000</v>
      </c>
      <c r="AE206" s="1">
        <v>33909000</v>
      </c>
      <c r="AF206" s="1">
        <v>33909000</v>
      </c>
      <c r="AG206" s="1">
        <v>33909000</v>
      </c>
      <c r="AH206" s="1">
        <v>33909000</v>
      </c>
      <c r="AI206" s="1">
        <v>33909000</v>
      </c>
      <c r="AJ206" s="1">
        <v>0</v>
      </c>
      <c r="AK206" s="1">
        <v>0</v>
      </c>
      <c r="AL206" s="1">
        <v>0</v>
      </c>
    </row>
    <row r="207" spans="1:39" s="1" customFormat="1" x14ac:dyDescent="0.2">
      <c r="A207" t="s">
        <v>35</v>
      </c>
      <c r="B207" t="s">
        <v>908</v>
      </c>
      <c r="C207" t="s">
        <v>898</v>
      </c>
      <c r="D207" t="s">
        <v>899</v>
      </c>
      <c r="E207" t="s">
        <v>855</v>
      </c>
      <c r="F207" t="s">
        <v>856</v>
      </c>
      <c r="G207" t="s">
        <v>857</v>
      </c>
      <c r="H207" t="s">
        <v>858</v>
      </c>
      <c r="I207">
        <v>430103700</v>
      </c>
      <c r="J207" t="str">
        <f>VLOOKUP(I207,Hoja2!$A$2:$Z$138,6,FALSE)</f>
        <v>EJE 3 DESARROLLO HUMANO SOSTENIBLE</v>
      </c>
      <c r="K207" t="str">
        <f>VLOOKUP(I207,Hoja2!$A$1:$Z$137,4,FALSE)</f>
        <v>SECRETARÍA DE INTEGRACIÓN E INCLUSIÓN SOCIAL</v>
      </c>
      <c r="L207" t="str">
        <f>VLOOKUP(I207,Hoja2!$A$1:$V$139,5,FALSE)</f>
        <v>DIVISÓN ADMINISTRATIVA DE DEPORTES</v>
      </c>
      <c r="M207" s="138" t="s">
        <v>2458</v>
      </c>
      <c r="N207" s="138" t="s">
        <v>2449</v>
      </c>
      <c r="O207" t="s">
        <v>909</v>
      </c>
      <c r="P207" t="s">
        <v>910</v>
      </c>
      <c r="Q207" t="s">
        <v>861</v>
      </c>
      <c r="R207" t="s">
        <v>862</v>
      </c>
      <c r="S207" s="138" t="s">
        <v>902</v>
      </c>
      <c r="T207" t="s">
        <v>903</v>
      </c>
      <c r="U207" t="s">
        <v>911</v>
      </c>
      <c r="V207" t="s">
        <v>912</v>
      </c>
      <c r="W207" t="s">
        <v>507</v>
      </c>
      <c r="X207" t="s">
        <v>508</v>
      </c>
      <c r="Y207" t="s">
        <v>867</v>
      </c>
      <c r="Z207" s="1">
        <v>256300000</v>
      </c>
      <c r="AA207" s="1">
        <v>0</v>
      </c>
      <c r="AB207" s="1">
        <v>0</v>
      </c>
      <c r="AC207" s="1">
        <v>0</v>
      </c>
      <c r="AD207" s="1">
        <v>0</v>
      </c>
      <c r="AE207" s="1">
        <v>256300000</v>
      </c>
      <c r="AF207" s="1">
        <v>122300001</v>
      </c>
      <c r="AG207" s="1">
        <v>113790001</v>
      </c>
      <c r="AH207" s="1">
        <v>81180001</v>
      </c>
      <c r="AI207" s="1">
        <v>81180001</v>
      </c>
      <c r="AJ207" s="1">
        <v>133999999</v>
      </c>
      <c r="AK207" s="1">
        <v>32610000</v>
      </c>
      <c r="AL207" s="1">
        <v>0</v>
      </c>
    </row>
    <row r="208" spans="1:39" s="1" customFormat="1" x14ac:dyDescent="0.2">
      <c r="A208" t="s">
        <v>35</v>
      </c>
      <c r="B208" t="s">
        <v>913</v>
      </c>
      <c r="C208" t="s">
        <v>433</v>
      </c>
      <c r="D208" t="s">
        <v>434</v>
      </c>
      <c r="E208" t="s">
        <v>855</v>
      </c>
      <c r="F208" t="s">
        <v>856</v>
      </c>
      <c r="G208" t="s">
        <v>857</v>
      </c>
      <c r="H208" t="s">
        <v>858</v>
      </c>
      <c r="I208">
        <v>430103700</v>
      </c>
      <c r="J208" t="str">
        <f>VLOOKUP(I208,Hoja2!$A$2:$Z$138,6,FALSE)</f>
        <v>EJE 3 DESARROLLO HUMANO SOSTENIBLE</v>
      </c>
      <c r="K208" t="str">
        <f>VLOOKUP(I208,Hoja2!$A$1:$Z$137,4,FALSE)</f>
        <v>SECRETARÍA DE INTEGRACIÓN E INCLUSIÓN SOCIAL</v>
      </c>
      <c r="L208" t="str">
        <f>VLOOKUP(I208,Hoja2!$A$1:$V$139,5,FALSE)</f>
        <v>DIVISÓN ADMINISTRATIVA DE DEPORTES</v>
      </c>
      <c r="M208" s="138" t="s">
        <v>2458</v>
      </c>
      <c r="N208" s="138" t="s">
        <v>2449</v>
      </c>
      <c r="O208" t="s">
        <v>909</v>
      </c>
      <c r="P208" t="s">
        <v>910</v>
      </c>
      <c r="Q208" t="s">
        <v>861</v>
      </c>
      <c r="R208" t="s">
        <v>862</v>
      </c>
      <c r="S208" s="138" t="s">
        <v>902</v>
      </c>
      <c r="T208" t="s">
        <v>903</v>
      </c>
      <c r="U208" t="s">
        <v>911</v>
      </c>
      <c r="V208" t="s">
        <v>912</v>
      </c>
      <c r="W208" t="s">
        <v>507</v>
      </c>
      <c r="X208" t="s">
        <v>508</v>
      </c>
      <c r="Y208" t="s">
        <v>867</v>
      </c>
      <c r="Z208" s="1">
        <v>227085712</v>
      </c>
      <c r="AA208" s="1">
        <v>0</v>
      </c>
      <c r="AB208" s="1">
        <v>0</v>
      </c>
      <c r="AC208" s="1">
        <v>0</v>
      </c>
      <c r="AD208" s="1">
        <v>15000000</v>
      </c>
      <c r="AE208" s="1">
        <v>212085712</v>
      </c>
      <c r="AF208" s="1">
        <v>107085712</v>
      </c>
      <c r="AG208" s="1">
        <v>107085712</v>
      </c>
      <c r="AH208" s="1">
        <v>5909686</v>
      </c>
      <c r="AI208" s="1">
        <v>5909686</v>
      </c>
      <c r="AJ208" s="1">
        <v>105000000</v>
      </c>
      <c r="AK208" s="1">
        <v>101176026</v>
      </c>
      <c r="AL208" s="1">
        <v>0</v>
      </c>
    </row>
    <row r="209" spans="1:38" s="1" customFormat="1" x14ac:dyDescent="0.2">
      <c r="A209" t="s">
        <v>35</v>
      </c>
      <c r="B209" t="s">
        <v>914</v>
      </c>
      <c r="C209" t="s">
        <v>891</v>
      </c>
      <c r="D209" t="s">
        <v>892</v>
      </c>
      <c r="E209" t="s">
        <v>855</v>
      </c>
      <c r="F209" t="s">
        <v>856</v>
      </c>
      <c r="G209" t="s">
        <v>857</v>
      </c>
      <c r="H209" t="s">
        <v>858</v>
      </c>
      <c r="I209">
        <v>430103700</v>
      </c>
      <c r="J209" t="str">
        <f>VLOOKUP(I209,Hoja2!$A$2:$Z$138,6,FALSE)</f>
        <v>EJE 3 DESARROLLO HUMANO SOSTENIBLE</v>
      </c>
      <c r="K209" t="str">
        <f>VLOOKUP(I209,Hoja2!$A$1:$Z$137,4,FALSE)</f>
        <v>SECRETARÍA DE INTEGRACIÓN E INCLUSIÓN SOCIAL</v>
      </c>
      <c r="L209" t="str">
        <f>VLOOKUP(I209,Hoja2!$A$1:$V$139,5,FALSE)</f>
        <v>DIVISÓN ADMINISTRATIVA DE DEPORTES</v>
      </c>
      <c r="M209" s="138" t="s">
        <v>2458</v>
      </c>
      <c r="N209" s="138" t="s">
        <v>2449</v>
      </c>
      <c r="O209" t="s">
        <v>909</v>
      </c>
      <c r="P209" t="s">
        <v>910</v>
      </c>
      <c r="Q209" t="s">
        <v>861</v>
      </c>
      <c r="R209" t="s">
        <v>862</v>
      </c>
      <c r="S209" s="138" t="s">
        <v>902</v>
      </c>
      <c r="T209" t="s">
        <v>903</v>
      </c>
      <c r="U209" t="s">
        <v>911</v>
      </c>
      <c r="V209" t="s">
        <v>912</v>
      </c>
      <c r="W209" t="s">
        <v>507</v>
      </c>
      <c r="X209" t="s">
        <v>508</v>
      </c>
      <c r="Y209" t="s">
        <v>867</v>
      </c>
      <c r="Z209" s="1">
        <v>191490314</v>
      </c>
      <c r="AA209" s="1">
        <v>0</v>
      </c>
      <c r="AB209" s="1">
        <v>0</v>
      </c>
      <c r="AC209" s="1">
        <v>0</v>
      </c>
      <c r="AD209" s="1">
        <v>0</v>
      </c>
      <c r="AE209" s="1">
        <v>191490314</v>
      </c>
      <c r="AF209" s="1">
        <v>191490314</v>
      </c>
      <c r="AG209" s="1">
        <v>191490314</v>
      </c>
      <c r="AH209" s="1">
        <v>191490314</v>
      </c>
      <c r="AI209" s="1">
        <v>191490314</v>
      </c>
      <c r="AJ209" s="1">
        <v>0</v>
      </c>
      <c r="AK209" s="1">
        <v>0</v>
      </c>
      <c r="AL209" s="1">
        <v>0</v>
      </c>
    </row>
    <row r="210" spans="1:38" s="1" customFormat="1" x14ac:dyDescent="0.2">
      <c r="A210" t="s">
        <v>35</v>
      </c>
      <c r="B210" t="s">
        <v>915</v>
      </c>
      <c r="C210" t="s">
        <v>916</v>
      </c>
      <c r="D210" t="s">
        <v>917</v>
      </c>
      <c r="E210" t="s">
        <v>855</v>
      </c>
      <c r="F210" t="s">
        <v>856</v>
      </c>
      <c r="G210" t="s">
        <v>857</v>
      </c>
      <c r="H210" t="s">
        <v>858</v>
      </c>
      <c r="I210">
        <v>430103700</v>
      </c>
      <c r="J210" t="str">
        <f>VLOOKUP(I210,Hoja2!$A$2:$Z$138,6,FALSE)</f>
        <v>EJE 3 DESARROLLO HUMANO SOSTENIBLE</v>
      </c>
      <c r="K210" t="str">
        <f>VLOOKUP(I210,Hoja2!$A$1:$Z$137,4,FALSE)</f>
        <v>SECRETARÍA DE INTEGRACIÓN E INCLUSIÓN SOCIAL</v>
      </c>
      <c r="L210" t="str">
        <f>VLOOKUP(I210,Hoja2!$A$1:$V$139,5,FALSE)</f>
        <v>DIVISÓN ADMINISTRATIVA DE DEPORTES</v>
      </c>
      <c r="M210" s="138" t="s">
        <v>2458</v>
      </c>
      <c r="N210" s="138" t="s">
        <v>2449</v>
      </c>
      <c r="O210" t="s">
        <v>909</v>
      </c>
      <c r="P210" t="s">
        <v>910</v>
      </c>
      <c r="Q210" t="s">
        <v>861</v>
      </c>
      <c r="R210" t="s">
        <v>862</v>
      </c>
      <c r="S210" s="138" t="s">
        <v>902</v>
      </c>
      <c r="T210" t="s">
        <v>903</v>
      </c>
      <c r="U210" t="s">
        <v>911</v>
      </c>
      <c r="V210" t="s">
        <v>912</v>
      </c>
      <c r="W210" t="s">
        <v>507</v>
      </c>
      <c r="X210" t="s">
        <v>508</v>
      </c>
      <c r="Y210" t="s">
        <v>867</v>
      </c>
      <c r="Z210" s="1">
        <v>67423974</v>
      </c>
      <c r="AA210" s="1">
        <v>0</v>
      </c>
      <c r="AB210" s="1">
        <v>0</v>
      </c>
      <c r="AC210" s="1">
        <v>0</v>
      </c>
      <c r="AD210" s="1">
        <v>0</v>
      </c>
      <c r="AE210" s="1">
        <v>67423974</v>
      </c>
      <c r="AF210" s="1">
        <v>67423974</v>
      </c>
      <c r="AG210" s="1">
        <v>67423974</v>
      </c>
      <c r="AH210" s="1">
        <v>0</v>
      </c>
      <c r="AI210" s="1">
        <v>0</v>
      </c>
      <c r="AJ210" s="1">
        <v>0</v>
      </c>
      <c r="AK210" s="1">
        <v>67423974</v>
      </c>
      <c r="AL210" s="1">
        <v>0</v>
      </c>
    </row>
    <row r="211" spans="1:38" s="1" customFormat="1" x14ac:dyDescent="0.2">
      <c r="A211" t="s">
        <v>35</v>
      </c>
      <c r="B211" t="s">
        <v>928</v>
      </c>
      <c r="C211" t="s">
        <v>868</v>
      </c>
      <c r="D211" t="s">
        <v>869</v>
      </c>
      <c r="E211" t="s">
        <v>855</v>
      </c>
      <c r="F211" t="s">
        <v>856</v>
      </c>
      <c r="G211" t="s">
        <v>857</v>
      </c>
      <c r="H211" t="s">
        <v>858</v>
      </c>
      <c r="I211">
        <v>430103700</v>
      </c>
      <c r="J211" t="str">
        <f>VLOOKUP(I211,Hoja2!$A$2:$Z$138,6,FALSE)</f>
        <v>EJE 3 DESARROLLO HUMANO SOSTENIBLE</v>
      </c>
      <c r="K211" t="str">
        <f>VLOOKUP(I211,Hoja2!$A$1:$Z$137,4,FALSE)</f>
        <v>SECRETARÍA DE INTEGRACIÓN E INCLUSIÓN SOCIAL</v>
      </c>
      <c r="L211" t="str">
        <f>VLOOKUP(I211,Hoja2!$A$1:$V$139,5,FALSE)</f>
        <v>DIVISÓN ADMINISTRATIVA DE DEPORTES</v>
      </c>
      <c r="M211" s="138" t="s">
        <v>2458</v>
      </c>
      <c r="N211" s="138" t="s">
        <v>2449</v>
      </c>
      <c r="O211" t="s">
        <v>909</v>
      </c>
      <c r="P211" t="s">
        <v>910</v>
      </c>
      <c r="Q211" t="s">
        <v>861</v>
      </c>
      <c r="R211" t="s">
        <v>862</v>
      </c>
      <c r="S211" s="138" t="s">
        <v>902</v>
      </c>
      <c r="T211" t="s">
        <v>903</v>
      </c>
      <c r="U211" t="s">
        <v>911</v>
      </c>
      <c r="V211" t="s">
        <v>912</v>
      </c>
      <c r="W211" t="s">
        <v>507</v>
      </c>
      <c r="X211" t="s">
        <v>508</v>
      </c>
      <c r="Y211" t="s">
        <v>929</v>
      </c>
      <c r="Z211" s="1">
        <v>0</v>
      </c>
      <c r="AA211" s="1">
        <v>186450842.44999999</v>
      </c>
      <c r="AB211" s="1">
        <v>0</v>
      </c>
      <c r="AC211" s="1">
        <v>0</v>
      </c>
      <c r="AD211" s="1">
        <v>186450842.44999999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</row>
    <row r="212" spans="1:38" s="1" customFormat="1" x14ac:dyDescent="0.2">
      <c r="A212" t="s">
        <v>35</v>
      </c>
      <c r="B212" t="s">
        <v>918</v>
      </c>
      <c r="C212" t="s">
        <v>898</v>
      </c>
      <c r="D212" t="s">
        <v>899</v>
      </c>
      <c r="E212" t="s">
        <v>855</v>
      </c>
      <c r="F212" t="s">
        <v>856</v>
      </c>
      <c r="G212" t="s">
        <v>857</v>
      </c>
      <c r="H212" t="s">
        <v>858</v>
      </c>
      <c r="I212">
        <v>430103801</v>
      </c>
      <c r="J212" t="str">
        <f>VLOOKUP(I212,Hoja2!$A$2:$Z$138,6,FALSE)</f>
        <v>EJE 3 DESARROLLO HUMANO SOSTENIBLE</v>
      </c>
      <c r="K212" t="str">
        <f>VLOOKUP(I212,Hoja2!$A$1:$Z$137,4,FALSE)</f>
        <v>SECRETARÍA DE INTEGRACIÓN E INCLUSIÓN SOCIAL</v>
      </c>
      <c r="L212" t="str">
        <f>VLOOKUP(I212,Hoja2!$A$1:$V$139,5,FALSE)</f>
        <v>DIVISÓN ADMINISTRATIVA DE DEPORTES</v>
      </c>
      <c r="M212" s="138" t="s">
        <v>2462</v>
      </c>
      <c r="N212" s="138" t="s">
        <v>2449</v>
      </c>
      <c r="O212" t="s">
        <v>919</v>
      </c>
      <c r="P212" t="s">
        <v>920</v>
      </c>
      <c r="Q212" t="s">
        <v>861</v>
      </c>
      <c r="R212" t="s">
        <v>862</v>
      </c>
      <c r="S212" s="138" t="s">
        <v>902</v>
      </c>
      <c r="T212" t="s">
        <v>903</v>
      </c>
      <c r="U212" t="s">
        <v>921</v>
      </c>
      <c r="V212" t="s">
        <v>922</v>
      </c>
      <c r="W212" t="s">
        <v>507</v>
      </c>
      <c r="X212" t="s">
        <v>508</v>
      </c>
      <c r="Y212" t="s">
        <v>867</v>
      </c>
      <c r="Z212" s="1">
        <v>60000000</v>
      </c>
      <c r="AA212" s="1">
        <v>0</v>
      </c>
      <c r="AB212" s="1">
        <v>0</v>
      </c>
      <c r="AC212" s="1">
        <v>0</v>
      </c>
      <c r="AD212" s="1">
        <v>0</v>
      </c>
      <c r="AE212" s="1">
        <v>60000000</v>
      </c>
      <c r="AF212" s="1">
        <v>29956717</v>
      </c>
      <c r="AG212" s="1">
        <v>29956717</v>
      </c>
      <c r="AH212" s="1">
        <v>0</v>
      </c>
      <c r="AI212" s="1">
        <v>0</v>
      </c>
      <c r="AJ212" s="1">
        <v>30043283</v>
      </c>
      <c r="AK212" s="1">
        <v>29956717</v>
      </c>
      <c r="AL212" s="1">
        <v>0</v>
      </c>
    </row>
    <row r="213" spans="1:38" s="1" customFormat="1" x14ac:dyDescent="0.2">
      <c r="A213" t="s">
        <v>35</v>
      </c>
      <c r="B213" t="s">
        <v>923</v>
      </c>
      <c r="C213" t="s">
        <v>433</v>
      </c>
      <c r="D213" t="s">
        <v>434</v>
      </c>
      <c r="E213" t="s">
        <v>855</v>
      </c>
      <c r="F213" t="s">
        <v>856</v>
      </c>
      <c r="G213" t="s">
        <v>857</v>
      </c>
      <c r="H213" t="s">
        <v>858</v>
      </c>
      <c r="I213">
        <v>430103801</v>
      </c>
      <c r="J213" t="str">
        <f>VLOOKUP(I213,Hoja2!$A$2:$Z$138,6,FALSE)</f>
        <v>EJE 3 DESARROLLO HUMANO SOSTENIBLE</v>
      </c>
      <c r="K213" t="str">
        <f>VLOOKUP(I213,Hoja2!$A$1:$Z$137,4,FALSE)</f>
        <v>SECRETARÍA DE INTEGRACIÓN E INCLUSIÓN SOCIAL</v>
      </c>
      <c r="L213" t="str">
        <f>VLOOKUP(I213,Hoja2!$A$1:$V$139,5,FALSE)</f>
        <v>DIVISÓN ADMINISTRATIVA DE DEPORTES</v>
      </c>
      <c r="M213" s="138" t="s">
        <v>2462</v>
      </c>
      <c r="N213" s="138" t="s">
        <v>2449</v>
      </c>
      <c r="O213" t="s">
        <v>919</v>
      </c>
      <c r="P213" t="s">
        <v>920</v>
      </c>
      <c r="Q213" t="s">
        <v>861</v>
      </c>
      <c r="R213" t="s">
        <v>862</v>
      </c>
      <c r="S213" s="138" t="s">
        <v>902</v>
      </c>
      <c r="T213" t="s">
        <v>903</v>
      </c>
      <c r="U213" t="s">
        <v>921</v>
      </c>
      <c r="V213" t="s">
        <v>922</v>
      </c>
      <c r="W213" t="s">
        <v>507</v>
      </c>
      <c r="X213" t="s">
        <v>508</v>
      </c>
      <c r="Y213" t="s">
        <v>867</v>
      </c>
      <c r="Z213" s="1">
        <v>30000000</v>
      </c>
      <c r="AA213" s="1">
        <v>0</v>
      </c>
      <c r="AB213" s="1">
        <v>0</v>
      </c>
      <c r="AC213" s="1">
        <v>0</v>
      </c>
      <c r="AD213" s="1">
        <v>0</v>
      </c>
      <c r="AE213" s="1">
        <v>30000000</v>
      </c>
      <c r="AF213" s="1">
        <v>22395750</v>
      </c>
      <c r="AG213" s="1">
        <v>22395750</v>
      </c>
      <c r="AH213" s="1">
        <v>395500</v>
      </c>
      <c r="AI213" s="1">
        <v>395500</v>
      </c>
      <c r="AJ213" s="1">
        <v>7604250</v>
      </c>
      <c r="AK213" s="1">
        <v>22000250</v>
      </c>
      <c r="AL213" s="1">
        <v>0</v>
      </c>
    </row>
    <row r="214" spans="1:38" s="1" customFormat="1" x14ac:dyDescent="0.2">
      <c r="A214" t="s">
        <v>35</v>
      </c>
      <c r="B214" t="s">
        <v>928</v>
      </c>
      <c r="C214" t="s">
        <v>868</v>
      </c>
      <c r="D214" t="s">
        <v>869</v>
      </c>
      <c r="E214" t="s">
        <v>855</v>
      </c>
      <c r="F214" t="s">
        <v>856</v>
      </c>
      <c r="G214" t="s">
        <v>857</v>
      </c>
      <c r="H214" t="s">
        <v>858</v>
      </c>
      <c r="I214">
        <v>430103801</v>
      </c>
      <c r="J214" t="str">
        <f>VLOOKUP(I214,Hoja2!$A$2:$Z$138,6,FALSE)</f>
        <v>EJE 3 DESARROLLO HUMANO SOSTENIBLE</v>
      </c>
      <c r="K214" t="str">
        <f>VLOOKUP(I214,Hoja2!$A$1:$Z$137,4,FALSE)</f>
        <v>SECRETARÍA DE INTEGRACIÓN E INCLUSIÓN SOCIAL</v>
      </c>
      <c r="L214" t="str">
        <f>VLOOKUP(I214,Hoja2!$A$1:$V$139,5,FALSE)</f>
        <v>DIVISÓN ADMINISTRATIVA DE DEPORTES</v>
      </c>
      <c r="M214" s="138" t="s">
        <v>2462</v>
      </c>
      <c r="N214" s="138" t="s">
        <v>2449</v>
      </c>
      <c r="O214" t="s">
        <v>919</v>
      </c>
      <c r="P214" t="s">
        <v>920</v>
      </c>
      <c r="Q214" t="s">
        <v>861</v>
      </c>
      <c r="R214" t="s">
        <v>862</v>
      </c>
      <c r="S214" s="138" t="s">
        <v>902</v>
      </c>
      <c r="T214" t="s">
        <v>903</v>
      </c>
      <c r="U214" t="s">
        <v>921</v>
      </c>
      <c r="V214" t="s">
        <v>922</v>
      </c>
      <c r="W214" t="s">
        <v>507</v>
      </c>
      <c r="X214" t="s">
        <v>508</v>
      </c>
      <c r="Y214" t="s">
        <v>929</v>
      </c>
      <c r="Z214" s="1">
        <v>0</v>
      </c>
      <c r="AA214" s="1">
        <v>20000000</v>
      </c>
      <c r="AB214" s="1">
        <v>0</v>
      </c>
      <c r="AC214" s="1">
        <v>0</v>
      </c>
      <c r="AD214" s="1">
        <v>20000000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</row>
    <row r="215" spans="1:38" s="1" customFormat="1" x14ac:dyDescent="0.2">
      <c r="A215" t="s">
        <v>35</v>
      </c>
      <c r="B215" t="s">
        <v>389</v>
      </c>
      <c r="C215" t="s">
        <v>50</v>
      </c>
      <c r="D215" t="s">
        <v>51</v>
      </c>
      <c r="E215" t="s">
        <v>299</v>
      </c>
      <c r="F215" t="s">
        <v>300</v>
      </c>
      <c r="G215" t="s">
        <v>390</v>
      </c>
      <c r="H215" t="s">
        <v>391</v>
      </c>
      <c r="I215">
        <v>450102600</v>
      </c>
      <c r="J215" t="str">
        <f>VLOOKUP(I215,Hoja2!$A$2:$Z$138,6,FALSE)</f>
        <v>EJE 1 CONDICIONES HABILITANTES DE CIUDAD</v>
      </c>
      <c r="K215" t="str">
        <f>VLOOKUP(I215,Hoja2!$A$1:$Z$137,4,FALSE)</f>
        <v>SECRETARÍA DE GOBIERNO</v>
      </c>
      <c r="L215" t="str">
        <f>VLOOKUP(I215,Hoja2!$A$1:$V$139,5,FALSE)</f>
        <v>SECRETARÍA DE GOBIERNO</v>
      </c>
      <c r="M215" s="138">
        <v>202500000005660</v>
      </c>
      <c r="N215" s="138" t="s">
        <v>2834</v>
      </c>
      <c r="O215" t="s">
        <v>392</v>
      </c>
      <c r="P215" t="s">
        <v>393</v>
      </c>
      <c r="Q215" t="s">
        <v>305</v>
      </c>
      <c r="R215" t="s">
        <v>306</v>
      </c>
      <c r="S215" s="138" t="s">
        <v>394</v>
      </c>
      <c r="T215" t="s">
        <v>395</v>
      </c>
      <c r="U215" t="s">
        <v>396</v>
      </c>
      <c r="V215" t="s">
        <v>397</v>
      </c>
      <c r="W215" t="s">
        <v>372</v>
      </c>
      <c r="X215" t="s">
        <v>373</v>
      </c>
      <c r="Y215" t="s">
        <v>398</v>
      </c>
      <c r="Z215" s="1">
        <v>100000000</v>
      </c>
      <c r="AA215" s="1">
        <v>0</v>
      </c>
      <c r="AB215" s="1">
        <v>0</v>
      </c>
      <c r="AC215" s="1">
        <v>0</v>
      </c>
      <c r="AD215" s="1">
        <v>0</v>
      </c>
      <c r="AE215" s="1">
        <v>100000000</v>
      </c>
      <c r="AF215" s="1">
        <v>96882300</v>
      </c>
      <c r="AG215" s="1">
        <v>96882300</v>
      </c>
      <c r="AH215" s="1">
        <v>61160800</v>
      </c>
      <c r="AI215" s="1">
        <v>61160800</v>
      </c>
      <c r="AJ215" s="1">
        <v>3117700</v>
      </c>
      <c r="AK215" s="1">
        <v>35721500</v>
      </c>
      <c r="AL215" s="1">
        <v>0</v>
      </c>
    </row>
    <row r="216" spans="1:38" s="1" customFormat="1" x14ac:dyDescent="0.2">
      <c r="A216" t="s">
        <v>35</v>
      </c>
      <c r="B216" t="s">
        <v>399</v>
      </c>
      <c r="C216" t="s">
        <v>400</v>
      </c>
      <c r="D216" t="s">
        <v>401</v>
      </c>
      <c r="E216" t="s">
        <v>299</v>
      </c>
      <c r="F216" t="s">
        <v>300</v>
      </c>
      <c r="G216" t="s">
        <v>390</v>
      </c>
      <c r="H216" t="s">
        <v>391</v>
      </c>
      <c r="I216">
        <v>450102600</v>
      </c>
      <c r="J216" t="str">
        <f>VLOOKUP(I216,Hoja2!$A$2:$Z$138,6,FALSE)</f>
        <v>EJE 1 CONDICIONES HABILITANTES DE CIUDAD</v>
      </c>
      <c r="K216" t="str">
        <f>VLOOKUP(I216,Hoja2!$A$1:$Z$137,4,FALSE)</f>
        <v>SECRETARÍA DE GOBIERNO</v>
      </c>
      <c r="L216" t="str">
        <f>VLOOKUP(I216,Hoja2!$A$1:$V$139,5,FALSE)</f>
        <v>SECRETARÍA DE GOBIERNO</v>
      </c>
      <c r="M216" s="138">
        <v>202500000005660</v>
      </c>
      <c r="N216" s="138" t="s">
        <v>2834</v>
      </c>
      <c r="O216" t="s">
        <v>392</v>
      </c>
      <c r="P216" t="s">
        <v>393</v>
      </c>
      <c r="Q216" t="s">
        <v>305</v>
      </c>
      <c r="R216" t="s">
        <v>306</v>
      </c>
      <c r="S216" s="138" t="s">
        <v>394</v>
      </c>
      <c r="T216" t="s">
        <v>395</v>
      </c>
      <c r="U216" t="s">
        <v>396</v>
      </c>
      <c r="V216" t="s">
        <v>397</v>
      </c>
      <c r="W216" t="s">
        <v>372</v>
      </c>
      <c r="X216" t="s">
        <v>373</v>
      </c>
      <c r="Y216" t="s">
        <v>398</v>
      </c>
      <c r="Z216" s="1">
        <v>100000000</v>
      </c>
      <c r="AA216" s="1">
        <v>0</v>
      </c>
      <c r="AB216" s="1">
        <v>0</v>
      </c>
      <c r="AC216" s="1">
        <v>0</v>
      </c>
      <c r="AD216" s="1">
        <v>0</v>
      </c>
      <c r="AE216" s="1">
        <v>100000000</v>
      </c>
      <c r="AF216" s="1">
        <v>18000000</v>
      </c>
      <c r="AG216" s="1">
        <v>16420998.220000001</v>
      </c>
      <c r="AH216" s="1">
        <v>16420998.220000001</v>
      </c>
      <c r="AI216" s="1">
        <v>16420998.220000001</v>
      </c>
      <c r="AJ216" s="1">
        <v>82000000</v>
      </c>
      <c r="AK216" s="1">
        <v>0</v>
      </c>
      <c r="AL216" s="1">
        <v>0</v>
      </c>
    </row>
    <row r="217" spans="1:38" s="1" customFormat="1" x14ac:dyDescent="0.2">
      <c r="A217" t="s">
        <v>35</v>
      </c>
      <c r="B217" t="s">
        <v>402</v>
      </c>
      <c r="C217" t="s">
        <v>50</v>
      </c>
      <c r="D217" t="s">
        <v>51</v>
      </c>
      <c r="E217" t="s">
        <v>299</v>
      </c>
      <c r="F217" t="s">
        <v>300</v>
      </c>
      <c r="G217" t="s">
        <v>390</v>
      </c>
      <c r="H217" t="s">
        <v>391</v>
      </c>
      <c r="I217">
        <v>450102600</v>
      </c>
      <c r="J217" t="str">
        <f>VLOOKUP(I217,Hoja2!$A$2:$Z$138,6,FALSE)</f>
        <v>EJE 1 CONDICIONES HABILITANTES DE CIUDAD</v>
      </c>
      <c r="K217" t="str">
        <f>VLOOKUP(I217,Hoja2!$A$1:$Z$137,4,FALSE)</f>
        <v>SECRETARÍA DE GOBIERNO</v>
      </c>
      <c r="L217" t="str">
        <f>VLOOKUP(I217,Hoja2!$A$1:$V$139,5,FALSE)</f>
        <v>SECRETARÍA DE GOBIERNO</v>
      </c>
      <c r="M217" s="138">
        <v>202500000005660</v>
      </c>
      <c r="N217" s="138" t="s">
        <v>2834</v>
      </c>
      <c r="O217" t="s">
        <v>392</v>
      </c>
      <c r="P217" t="s">
        <v>393</v>
      </c>
      <c r="Q217" t="s">
        <v>305</v>
      </c>
      <c r="R217" t="s">
        <v>306</v>
      </c>
      <c r="S217" s="138" t="s">
        <v>394</v>
      </c>
      <c r="T217" t="s">
        <v>395</v>
      </c>
      <c r="U217" t="s">
        <v>396</v>
      </c>
      <c r="V217" t="s">
        <v>397</v>
      </c>
      <c r="W217" t="s">
        <v>372</v>
      </c>
      <c r="X217" t="s">
        <v>373</v>
      </c>
      <c r="Y217" t="s">
        <v>398</v>
      </c>
      <c r="Z217" s="1">
        <v>415000000</v>
      </c>
      <c r="AA217" s="1">
        <v>0</v>
      </c>
      <c r="AB217" s="1">
        <v>0</v>
      </c>
      <c r="AC217" s="1">
        <v>0</v>
      </c>
      <c r="AD217" s="1">
        <v>0</v>
      </c>
      <c r="AE217" s="1">
        <v>415000000</v>
      </c>
      <c r="AF217" s="1">
        <v>129551334</v>
      </c>
      <c r="AG217" s="1">
        <v>129551334</v>
      </c>
      <c r="AH217" s="1">
        <v>62822267</v>
      </c>
      <c r="AI217" s="1">
        <v>62822267</v>
      </c>
      <c r="AJ217" s="1">
        <v>285448666</v>
      </c>
      <c r="AK217" s="1">
        <v>66729067</v>
      </c>
      <c r="AL217" s="1">
        <v>0</v>
      </c>
    </row>
    <row r="218" spans="1:38" s="1" customFormat="1" x14ac:dyDescent="0.2">
      <c r="A218" t="s">
        <v>35</v>
      </c>
      <c r="B218" t="s">
        <v>403</v>
      </c>
      <c r="C218" t="s">
        <v>57</v>
      </c>
      <c r="D218" t="s">
        <v>58</v>
      </c>
      <c r="E218" t="s">
        <v>299</v>
      </c>
      <c r="F218" t="s">
        <v>300</v>
      </c>
      <c r="G218" t="s">
        <v>390</v>
      </c>
      <c r="H218" t="s">
        <v>391</v>
      </c>
      <c r="I218">
        <v>450102600</v>
      </c>
      <c r="J218" t="str">
        <f>VLOOKUP(I218,Hoja2!$A$2:$Z$138,6,FALSE)</f>
        <v>EJE 1 CONDICIONES HABILITANTES DE CIUDAD</v>
      </c>
      <c r="K218" t="str">
        <f>VLOOKUP(I218,Hoja2!$A$1:$Z$137,4,FALSE)</f>
        <v>SECRETARÍA DE GOBIERNO</v>
      </c>
      <c r="L218" t="str">
        <f>VLOOKUP(I218,Hoja2!$A$1:$V$139,5,FALSE)</f>
        <v>SECRETARÍA DE GOBIERNO</v>
      </c>
      <c r="M218" s="138">
        <v>202500000005660</v>
      </c>
      <c r="N218" s="138" t="s">
        <v>2834</v>
      </c>
      <c r="O218" t="s">
        <v>392</v>
      </c>
      <c r="P218" t="s">
        <v>393</v>
      </c>
      <c r="Q218" t="s">
        <v>305</v>
      </c>
      <c r="R218" t="s">
        <v>306</v>
      </c>
      <c r="S218" s="138" t="s">
        <v>394</v>
      </c>
      <c r="T218" t="s">
        <v>395</v>
      </c>
      <c r="U218" t="s">
        <v>396</v>
      </c>
      <c r="V218" t="s">
        <v>397</v>
      </c>
      <c r="W218" t="s">
        <v>372</v>
      </c>
      <c r="X218" t="s">
        <v>373</v>
      </c>
      <c r="Y218" t="s">
        <v>404</v>
      </c>
      <c r="Z218" s="1">
        <v>100000000</v>
      </c>
      <c r="AA218" s="1">
        <v>0</v>
      </c>
      <c r="AB218" s="1">
        <v>0</v>
      </c>
      <c r="AC218" s="1">
        <v>0</v>
      </c>
      <c r="AD218" s="1">
        <v>0</v>
      </c>
      <c r="AE218" s="1">
        <v>100000000</v>
      </c>
      <c r="AF218" s="1">
        <v>0</v>
      </c>
      <c r="AG218" s="1">
        <v>0</v>
      </c>
      <c r="AH218" s="1">
        <v>0</v>
      </c>
      <c r="AI218" s="1">
        <v>0</v>
      </c>
      <c r="AJ218" s="1">
        <v>100000000</v>
      </c>
      <c r="AK218" s="1">
        <v>0</v>
      </c>
      <c r="AL218" s="1">
        <v>0</v>
      </c>
    </row>
    <row r="219" spans="1:38" s="1" customFormat="1" x14ac:dyDescent="0.2">
      <c r="A219" t="s">
        <v>35</v>
      </c>
      <c r="B219" t="s">
        <v>405</v>
      </c>
      <c r="C219" t="s">
        <v>376</v>
      </c>
      <c r="D219" t="s">
        <v>377</v>
      </c>
      <c r="E219" t="s">
        <v>299</v>
      </c>
      <c r="F219" t="s">
        <v>300</v>
      </c>
      <c r="G219" t="s">
        <v>390</v>
      </c>
      <c r="H219" t="s">
        <v>391</v>
      </c>
      <c r="I219">
        <v>450102600</v>
      </c>
      <c r="J219" t="str">
        <f>VLOOKUP(I219,Hoja2!$A$2:$Z$138,6,FALSE)</f>
        <v>EJE 1 CONDICIONES HABILITANTES DE CIUDAD</v>
      </c>
      <c r="K219" t="str">
        <f>VLOOKUP(I219,Hoja2!$A$1:$Z$137,4,FALSE)</f>
        <v>SECRETARÍA DE GOBIERNO</v>
      </c>
      <c r="L219" t="str">
        <f>VLOOKUP(I219,Hoja2!$A$1:$V$139,5,FALSE)</f>
        <v>SECRETARÍA DE GOBIERNO</v>
      </c>
      <c r="M219" s="138">
        <v>202500000005660</v>
      </c>
      <c r="N219" s="138" t="s">
        <v>2834</v>
      </c>
      <c r="O219" t="s">
        <v>392</v>
      </c>
      <c r="P219" t="s">
        <v>393</v>
      </c>
      <c r="Q219" t="s">
        <v>305</v>
      </c>
      <c r="R219" t="s">
        <v>306</v>
      </c>
      <c r="S219" s="138" t="s">
        <v>394</v>
      </c>
      <c r="T219" t="s">
        <v>395</v>
      </c>
      <c r="U219" t="s">
        <v>396</v>
      </c>
      <c r="V219" t="s">
        <v>397</v>
      </c>
      <c r="W219" t="s">
        <v>372</v>
      </c>
      <c r="X219" t="s">
        <v>373</v>
      </c>
      <c r="Y219" t="s">
        <v>398</v>
      </c>
      <c r="Z219" s="1">
        <v>404405880</v>
      </c>
      <c r="AA219" s="1">
        <v>0</v>
      </c>
      <c r="AB219" s="1">
        <v>0</v>
      </c>
      <c r="AC219" s="1">
        <v>0</v>
      </c>
      <c r="AD219" s="1">
        <v>0</v>
      </c>
      <c r="AE219" s="1">
        <v>404405880</v>
      </c>
      <c r="AF219" s="1">
        <v>20000000</v>
      </c>
      <c r="AG219" s="1">
        <v>20000000</v>
      </c>
      <c r="AH219" s="1">
        <v>0</v>
      </c>
      <c r="AI219" s="1">
        <v>0</v>
      </c>
      <c r="AJ219" s="1">
        <v>384405880</v>
      </c>
      <c r="AK219" s="1">
        <v>20000000</v>
      </c>
      <c r="AL219" s="1">
        <v>0</v>
      </c>
    </row>
    <row r="220" spans="1:38" s="1" customFormat="1" x14ac:dyDescent="0.2">
      <c r="A220" t="s">
        <v>35</v>
      </c>
      <c r="B220" t="s">
        <v>417</v>
      </c>
      <c r="C220" t="s">
        <v>418</v>
      </c>
      <c r="D220" t="s">
        <v>419</v>
      </c>
      <c r="E220" t="s">
        <v>299</v>
      </c>
      <c r="F220" t="s">
        <v>300</v>
      </c>
      <c r="G220" t="s">
        <v>390</v>
      </c>
      <c r="H220" t="s">
        <v>391</v>
      </c>
      <c r="I220">
        <v>450102600</v>
      </c>
      <c r="J220" t="str">
        <f>VLOOKUP(I220,Hoja2!$A$2:$Z$138,6,FALSE)</f>
        <v>EJE 1 CONDICIONES HABILITANTES DE CIUDAD</v>
      </c>
      <c r="K220" t="str">
        <f>VLOOKUP(I220,Hoja2!$A$1:$Z$137,4,FALSE)</f>
        <v>SECRETARÍA DE GOBIERNO</v>
      </c>
      <c r="L220" t="str">
        <f>VLOOKUP(I220,Hoja2!$A$1:$V$139,5,FALSE)</f>
        <v>SECRETARÍA DE GOBIERNO</v>
      </c>
      <c r="M220" s="138">
        <v>202500000005660</v>
      </c>
      <c r="N220" s="138" t="s">
        <v>2834</v>
      </c>
      <c r="O220" t="s">
        <v>392</v>
      </c>
      <c r="P220" t="s">
        <v>393</v>
      </c>
      <c r="Q220" t="s">
        <v>411</v>
      </c>
      <c r="R220" t="s">
        <v>412</v>
      </c>
      <c r="S220" s="138" t="s">
        <v>394</v>
      </c>
      <c r="T220" t="s">
        <v>395</v>
      </c>
      <c r="U220" t="s">
        <v>396</v>
      </c>
      <c r="V220" t="s">
        <v>397</v>
      </c>
      <c r="W220" t="s">
        <v>372</v>
      </c>
      <c r="X220" t="s">
        <v>373</v>
      </c>
      <c r="Y220" t="s">
        <v>420</v>
      </c>
      <c r="Z220" s="1">
        <v>0</v>
      </c>
      <c r="AA220" s="1">
        <v>717616789.88</v>
      </c>
      <c r="AB220" s="1">
        <v>0</v>
      </c>
      <c r="AC220" s="1">
        <v>0</v>
      </c>
      <c r="AD220" s="1">
        <v>0</v>
      </c>
      <c r="AE220" s="1">
        <v>717616789.88</v>
      </c>
      <c r="AF220" s="1">
        <v>259926846</v>
      </c>
      <c r="AG220" s="1">
        <v>5851333</v>
      </c>
      <c r="AH220" s="1">
        <v>5851333</v>
      </c>
      <c r="AI220" s="1">
        <v>5851333</v>
      </c>
      <c r="AJ220" s="1">
        <v>457689943.88</v>
      </c>
      <c r="AK220" s="1">
        <v>0</v>
      </c>
      <c r="AL220" s="1">
        <v>0</v>
      </c>
    </row>
    <row r="221" spans="1:38" s="1" customFormat="1" x14ac:dyDescent="0.2">
      <c r="A221" t="s">
        <v>35</v>
      </c>
      <c r="B221" t="s">
        <v>421</v>
      </c>
      <c r="C221" t="s">
        <v>422</v>
      </c>
      <c r="D221" t="s">
        <v>423</v>
      </c>
      <c r="E221" t="s">
        <v>299</v>
      </c>
      <c r="F221" t="s">
        <v>300</v>
      </c>
      <c r="G221" t="s">
        <v>390</v>
      </c>
      <c r="H221" t="s">
        <v>391</v>
      </c>
      <c r="I221">
        <v>450102600</v>
      </c>
      <c r="J221" t="str">
        <f>VLOOKUP(I221,Hoja2!$A$2:$Z$138,6,FALSE)</f>
        <v>EJE 1 CONDICIONES HABILITANTES DE CIUDAD</v>
      </c>
      <c r="K221" t="str">
        <f>VLOOKUP(I221,Hoja2!$A$1:$Z$137,4,FALSE)</f>
        <v>SECRETARÍA DE GOBIERNO</v>
      </c>
      <c r="L221" t="str">
        <f>VLOOKUP(I221,Hoja2!$A$1:$V$139,5,FALSE)</f>
        <v>SECRETARÍA DE GOBIERNO</v>
      </c>
      <c r="M221" s="138">
        <v>202500000005660</v>
      </c>
      <c r="N221" s="138" t="s">
        <v>2834</v>
      </c>
      <c r="O221" t="s">
        <v>392</v>
      </c>
      <c r="P221" t="s">
        <v>393</v>
      </c>
      <c r="Q221" t="s">
        <v>411</v>
      </c>
      <c r="R221" t="s">
        <v>412</v>
      </c>
      <c r="S221" s="138" t="s">
        <v>394</v>
      </c>
      <c r="T221" t="s">
        <v>395</v>
      </c>
      <c r="U221" t="s">
        <v>396</v>
      </c>
      <c r="V221" t="s">
        <v>397</v>
      </c>
      <c r="W221" t="s">
        <v>372</v>
      </c>
      <c r="X221" t="s">
        <v>373</v>
      </c>
      <c r="Y221" t="s">
        <v>424</v>
      </c>
      <c r="Z221" s="1">
        <v>0</v>
      </c>
      <c r="AA221" s="1">
        <v>219423342.13999999</v>
      </c>
      <c r="AB221" s="1">
        <v>0</v>
      </c>
      <c r="AC221" s="1">
        <v>0</v>
      </c>
      <c r="AD221" s="1">
        <v>0</v>
      </c>
      <c r="AE221" s="1">
        <v>219423342.13999999</v>
      </c>
      <c r="AF221" s="1">
        <v>0</v>
      </c>
      <c r="AG221" s="1">
        <v>0</v>
      </c>
      <c r="AH221" s="1">
        <v>0</v>
      </c>
      <c r="AI221" s="1">
        <v>0</v>
      </c>
      <c r="AJ221" s="1">
        <v>219423342.13999999</v>
      </c>
      <c r="AK221" s="1">
        <v>0</v>
      </c>
      <c r="AL221" s="1">
        <v>0</v>
      </c>
    </row>
    <row r="222" spans="1:38" s="1" customFormat="1" x14ac:dyDescent="0.2">
      <c r="A222" t="s">
        <v>35</v>
      </c>
      <c r="B222" t="s">
        <v>425</v>
      </c>
      <c r="C222" t="s">
        <v>426</v>
      </c>
      <c r="D222" t="s">
        <v>427</v>
      </c>
      <c r="E222" t="s">
        <v>299</v>
      </c>
      <c r="F222" t="s">
        <v>300</v>
      </c>
      <c r="G222" t="s">
        <v>390</v>
      </c>
      <c r="H222" t="s">
        <v>391</v>
      </c>
      <c r="I222">
        <v>450102600</v>
      </c>
      <c r="J222" t="str">
        <f>VLOOKUP(I222,Hoja2!$A$2:$Z$138,6,FALSE)</f>
        <v>EJE 1 CONDICIONES HABILITANTES DE CIUDAD</v>
      </c>
      <c r="K222" t="str">
        <f>VLOOKUP(I222,Hoja2!$A$1:$Z$137,4,FALSE)</f>
        <v>SECRETARÍA DE GOBIERNO</v>
      </c>
      <c r="L222" t="str">
        <f>VLOOKUP(I222,Hoja2!$A$1:$V$139,5,FALSE)</f>
        <v>SECRETARÍA DE GOBIERNO</v>
      </c>
      <c r="M222" s="138">
        <v>202500000005660</v>
      </c>
      <c r="N222" s="138" t="s">
        <v>2834</v>
      </c>
      <c r="O222" t="s">
        <v>392</v>
      </c>
      <c r="P222" t="s">
        <v>393</v>
      </c>
      <c r="Q222" t="s">
        <v>411</v>
      </c>
      <c r="R222" t="s">
        <v>412</v>
      </c>
      <c r="S222" s="138" t="s">
        <v>394</v>
      </c>
      <c r="T222" t="s">
        <v>395</v>
      </c>
      <c r="U222" t="s">
        <v>396</v>
      </c>
      <c r="V222" t="s">
        <v>397</v>
      </c>
      <c r="W222" t="s">
        <v>372</v>
      </c>
      <c r="X222" t="s">
        <v>373</v>
      </c>
      <c r="Y222" t="s">
        <v>428</v>
      </c>
      <c r="Z222" s="1">
        <v>0</v>
      </c>
      <c r="AA222" s="1">
        <v>55615486.020000003</v>
      </c>
      <c r="AB222" s="1">
        <v>0</v>
      </c>
      <c r="AC222" s="1">
        <v>0</v>
      </c>
      <c r="AD222" s="1">
        <v>0</v>
      </c>
      <c r="AE222" s="1">
        <v>55615486.020000003</v>
      </c>
      <c r="AF222" s="1">
        <v>0</v>
      </c>
      <c r="AG222" s="1">
        <v>0</v>
      </c>
      <c r="AH222" s="1">
        <v>0</v>
      </c>
      <c r="AI222" s="1">
        <v>0</v>
      </c>
      <c r="AJ222" s="1">
        <v>55615486.020000003</v>
      </c>
      <c r="AK222" s="1">
        <v>0</v>
      </c>
      <c r="AL222" s="1">
        <v>0</v>
      </c>
    </row>
    <row r="223" spans="1:38" s="1" customFormat="1" x14ac:dyDescent="0.2">
      <c r="A223" t="s">
        <v>35</v>
      </c>
      <c r="B223" t="s">
        <v>429</v>
      </c>
      <c r="C223" t="s">
        <v>430</v>
      </c>
      <c r="D223" t="s">
        <v>431</v>
      </c>
      <c r="E223" t="s">
        <v>299</v>
      </c>
      <c r="F223" t="s">
        <v>300</v>
      </c>
      <c r="G223" t="s">
        <v>390</v>
      </c>
      <c r="H223" t="s">
        <v>391</v>
      </c>
      <c r="I223">
        <v>450102600</v>
      </c>
      <c r="J223" t="str">
        <f>VLOOKUP(I223,Hoja2!$A$2:$Z$138,6,FALSE)</f>
        <v>EJE 1 CONDICIONES HABILITANTES DE CIUDAD</v>
      </c>
      <c r="K223" t="str">
        <f>VLOOKUP(I223,Hoja2!$A$1:$Z$137,4,FALSE)</f>
        <v>SECRETARÍA DE GOBIERNO</v>
      </c>
      <c r="L223" t="str">
        <f>VLOOKUP(I223,Hoja2!$A$1:$V$139,5,FALSE)</f>
        <v>SECRETARÍA DE GOBIERNO</v>
      </c>
      <c r="M223" s="138">
        <v>202500000005660</v>
      </c>
      <c r="N223" s="138" t="s">
        <v>2834</v>
      </c>
      <c r="O223" t="s">
        <v>392</v>
      </c>
      <c r="P223" t="s">
        <v>393</v>
      </c>
      <c r="Q223" t="s">
        <v>305</v>
      </c>
      <c r="R223" t="s">
        <v>306</v>
      </c>
      <c r="S223" s="138" t="s">
        <v>394</v>
      </c>
      <c r="T223" t="s">
        <v>395</v>
      </c>
      <c r="U223" t="s">
        <v>396</v>
      </c>
      <c r="V223" t="s">
        <v>397</v>
      </c>
      <c r="W223" t="s">
        <v>372</v>
      </c>
      <c r="X223" t="s">
        <v>373</v>
      </c>
      <c r="Y223" t="s">
        <v>398</v>
      </c>
      <c r="Z223" s="1">
        <v>0</v>
      </c>
      <c r="AA223" s="1">
        <v>0</v>
      </c>
      <c r="AB223" s="1">
        <v>0</v>
      </c>
      <c r="AC223" s="1">
        <v>31471769</v>
      </c>
      <c r="AD223" s="1">
        <v>0</v>
      </c>
      <c r="AE223" s="1">
        <v>31471769</v>
      </c>
      <c r="AF223" s="1">
        <v>0</v>
      </c>
      <c r="AG223" s="1">
        <v>0</v>
      </c>
      <c r="AH223" s="1">
        <v>0</v>
      </c>
      <c r="AI223" s="1">
        <v>0</v>
      </c>
      <c r="AJ223" s="1">
        <v>31471769</v>
      </c>
      <c r="AK223" s="1">
        <v>0</v>
      </c>
      <c r="AL223" s="1">
        <v>0</v>
      </c>
    </row>
    <row r="224" spans="1:38" s="1" customFormat="1" x14ac:dyDescent="0.2">
      <c r="A224" t="s">
        <v>35</v>
      </c>
      <c r="B224" t="s">
        <v>432</v>
      </c>
      <c r="C224" t="s">
        <v>433</v>
      </c>
      <c r="D224" t="s">
        <v>434</v>
      </c>
      <c r="E224" t="s">
        <v>299</v>
      </c>
      <c r="F224" t="s">
        <v>300</v>
      </c>
      <c r="G224" t="s">
        <v>390</v>
      </c>
      <c r="H224" t="s">
        <v>391</v>
      </c>
      <c r="I224">
        <v>450102600</v>
      </c>
      <c r="J224" t="str">
        <f>VLOOKUP(I224,Hoja2!$A$2:$Z$138,6,FALSE)</f>
        <v>EJE 1 CONDICIONES HABILITANTES DE CIUDAD</v>
      </c>
      <c r="K224" t="str">
        <f>VLOOKUP(I224,Hoja2!$A$1:$Z$137,4,FALSE)</f>
        <v>SECRETARÍA DE GOBIERNO</v>
      </c>
      <c r="L224" t="str">
        <f>VLOOKUP(I224,Hoja2!$A$1:$V$139,5,FALSE)</f>
        <v>SECRETARÍA DE GOBIERNO</v>
      </c>
      <c r="M224" s="138">
        <v>202500000005660</v>
      </c>
      <c r="N224" s="138" t="s">
        <v>2834</v>
      </c>
      <c r="O224" t="s">
        <v>392</v>
      </c>
      <c r="P224" t="s">
        <v>393</v>
      </c>
      <c r="Q224" t="s">
        <v>305</v>
      </c>
      <c r="R224" t="s">
        <v>306</v>
      </c>
      <c r="S224" s="138" t="s">
        <v>394</v>
      </c>
      <c r="T224" t="s">
        <v>395</v>
      </c>
      <c r="U224" t="s">
        <v>396</v>
      </c>
      <c r="V224" t="s">
        <v>397</v>
      </c>
      <c r="W224" t="s">
        <v>372</v>
      </c>
      <c r="X224" t="s">
        <v>373</v>
      </c>
      <c r="Y224" t="s">
        <v>398</v>
      </c>
      <c r="Z224" s="1">
        <v>0</v>
      </c>
      <c r="AA224" s="1">
        <v>0</v>
      </c>
      <c r="AB224" s="1">
        <v>0</v>
      </c>
      <c r="AC224" s="1">
        <v>45167369</v>
      </c>
      <c r="AD224" s="1">
        <v>0</v>
      </c>
      <c r="AE224" s="1">
        <v>45167369</v>
      </c>
      <c r="AF224" s="1">
        <v>0</v>
      </c>
      <c r="AG224" s="1">
        <v>0</v>
      </c>
      <c r="AH224" s="1">
        <v>0</v>
      </c>
      <c r="AI224" s="1">
        <v>0</v>
      </c>
      <c r="AJ224" s="1">
        <v>45167369</v>
      </c>
      <c r="AK224" s="1">
        <v>0</v>
      </c>
      <c r="AL224" s="1">
        <v>0</v>
      </c>
    </row>
    <row r="225" spans="1:38" s="1" customFormat="1" x14ac:dyDescent="0.2">
      <c r="A225" t="s">
        <v>35</v>
      </c>
      <c r="B225" t="s">
        <v>540</v>
      </c>
      <c r="C225" t="s">
        <v>433</v>
      </c>
      <c r="D225" t="s">
        <v>434</v>
      </c>
      <c r="E225" t="s">
        <v>299</v>
      </c>
      <c r="F225" t="s">
        <v>300</v>
      </c>
      <c r="G225" t="s">
        <v>390</v>
      </c>
      <c r="H225" t="s">
        <v>391</v>
      </c>
      <c r="I225">
        <v>450105001</v>
      </c>
      <c r="J225" t="str">
        <f>VLOOKUP(I225,Hoja2!$A$2:$Z$138,6,FALSE)</f>
        <v>EJE 1 CONDICIONES HABILITANTES DE CIUDAD</v>
      </c>
      <c r="K225" t="str">
        <f>VLOOKUP(I225,Hoja2!$A$1:$Z$137,4,FALSE)</f>
        <v>SECRETARÍA DE INTEGRACIÓN E INCLUSIÓN SOCIAL</v>
      </c>
      <c r="L225" t="str">
        <f>VLOOKUP(I225,Hoja2!$A$1:$V$139,5,FALSE)</f>
        <v>SECRETARÍA DE INTEGRACIÓN E INCLUSIÓN SOCIAL</v>
      </c>
      <c r="M225" s="138">
        <v>202500000001467</v>
      </c>
      <c r="N225" s="138" t="s">
        <v>2485</v>
      </c>
      <c r="O225" t="s">
        <v>541</v>
      </c>
      <c r="P225" t="s">
        <v>542</v>
      </c>
      <c r="Q225" t="s">
        <v>305</v>
      </c>
      <c r="R225" t="s">
        <v>306</v>
      </c>
      <c r="S225" s="138" t="s">
        <v>543</v>
      </c>
      <c r="T225" t="s">
        <v>544</v>
      </c>
      <c r="U225" t="s">
        <v>545</v>
      </c>
      <c r="V225" t="s">
        <v>546</v>
      </c>
      <c r="W225" t="s">
        <v>507</v>
      </c>
      <c r="X225" t="s">
        <v>508</v>
      </c>
      <c r="Y225" t="s">
        <v>547</v>
      </c>
      <c r="Z225" s="1">
        <v>42200000</v>
      </c>
      <c r="AA225" s="1">
        <v>0</v>
      </c>
      <c r="AB225" s="1">
        <v>0</v>
      </c>
      <c r="AC225" s="1">
        <v>2500000</v>
      </c>
      <c r="AD225" s="1">
        <v>0</v>
      </c>
      <c r="AE225" s="1">
        <v>44700000</v>
      </c>
      <c r="AF225" s="1">
        <v>31962000</v>
      </c>
      <c r="AG225" s="1">
        <v>31962000</v>
      </c>
      <c r="AH225" s="1">
        <v>22238000</v>
      </c>
      <c r="AI225" s="1">
        <v>22238000</v>
      </c>
      <c r="AJ225" s="1">
        <v>12738000</v>
      </c>
      <c r="AK225" s="1">
        <v>9724000</v>
      </c>
      <c r="AL225" s="1">
        <v>0</v>
      </c>
    </row>
    <row r="226" spans="1:38" s="1" customFormat="1" x14ac:dyDescent="0.2">
      <c r="A226" t="s">
        <v>35</v>
      </c>
      <c r="B226" t="s">
        <v>1335</v>
      </c>
      <c r="C226" t="s">
        <v>430</v>
      </c>
      <c r="D226" t="s">
        <v>431</v>
      </c>
      <c r="E226" t="s">
        <v>299</v>
      </c>
      <c r="F226" t="s">
        <v>300</v>
      </c>
      <c r="G226" t="s">
        <v>390</v>
      </c>
      <c r="H226" t="s">
        <v>391</v>
      </c>
      <c r="I226">
        <v>450105400</v>
      </c>
      <c r="J226" t="str">
        <f>VLOOKUP(I226,Hoja2!$A$2:$Z$138,6,FALSE)</f>
        <v>EJE 1 CONDICIONES HABILITANTES DE CIUDAD</v>
      </c>
      <c r="K226" t="str">
        <f>VLOOKUP(I226,Hoja2!$A$1:$Z$137,4,FALSE)</f>
        <v>SECRETARÍA DE PLANEACIÓN</v>
      </c>
      <c r="L226" t="str">
        <f>VLOOKUP(I226,Hoja2!$A$1:$V$139,5,FALSE)</f>
        <v>DIVISIÓN ADMINISTRATIVA DE MEDIO AMBIENTE</v>
      </c>
      <c r="M226" s="138">
        <v>202500000001792</v>
      </c>
      <c r="N226" s="138" t="s">
        <v>2535</v>
      </c>
      <c r="O226" t="s">
        <v>1336</v>
      </c>
      <c r="P226" t="s">
        <v>1337</v>
      </c>
      <c r="Q226" t="s">
        <v>305</v>
      </c>
      <c r="R226" t="s">
        <v>306</v>
      </c>
      <c r="S226" s="138" t="s">
        <v>1338</v>
      </c>
      <c r="T226" t="s">
        <v>1339</v>
      </c>
      <c r="U226" t="s">
        <v>1340</v>
      </c>
      <c r="V226" t="s">
        <v>1341</v>
      </c>
      <c r="W226" t="s">
        <v>261</v>
      </c>
      <c r="X226" t="s">
        <v>262</v>
      </c>
      <c r="Y226" t="s">
        <v>1342</v>
      </c>
      <c r="Z226" s="1">
        <v>350000000</v>
      </c>
      <c r="AA226" s="1">
        <v>0</v>
      </c>
      <c r="AB226" s="1">
        <v>0</v>
      </c>
      <c r="AC226" s="1">
        <v>0</v>
      </c>
      <c r="AD226" s="1">
        <v>0</v>
      </c>
      <c r="AE226" s="1">
        <v>350000000</v>
      </c>
      <c r="AF226" s="1">
        <v>193243591</v>
      </c>
      <c r="AG226" s="1">
        <v>93906440</v>
      </c>
      <c r="AH226" s="1">
        <v>75944620.799999997</v>
      </c>
      <c r="AI226" s="1">
        <v>75944620.799999997</v>
      </c>
      <c r="AJ226" s="1">
        <v>156756409</v>
      </c>
      <c r="AK226" s="1">
        <v>17961819.199999999</v>
      </c>
      <c r="AL226" s="1">
        <v>0</v>
      </c>
    </row>
    <row r="227" spans="1:38" s="1" customFormat="1" x14ac:dyDescent="0.2">
      <c r="A227" t="s">
        <v>35</v>
      </c>
      <c r="B227" t="s">
        <v>1347</v>
      </c>
      <c r="C227" t="s">
        <v>619</v>
      </c>
      <c r="D227" t="s">
        <v>620</v>
      </c>
      <c r="E227" t="s">
        <v>299</v>
      </c>
      <c r="F227" t="s">
        <v>300</v>
      </c>
      <c r="G227" t="s">
        <v>390</v>
      </c>
      <c r="H227" t="s">
        <v>391</v>
      </c>
      <c r="I227">
        <v>450105400</v>
      </c>
      <c r="J227" t="str">
        <f>VLOOKUP(I227,Hoja2!$A$2:$Z$138,6,FALSE)</f>
        <v>EJE 1 CONDICIONES HABILITANTES DE CIUDAD</v>
      </c>
      <c r="K227" t="str">
        <f>VLOOKUP(I227,Hoja2!$A$1:$Z$137,4,FALSE)</f>
        <v>SECRETARÍA DE PLANEACIÓN</v>
      </c>
      <c r="L227" t="str">
        <f>VLOOKUP(I227,Hoja2!$A$1:$V$139,5,FALSE)</f>
        <v>DIVISIÓN ADMINISTRATIVA DE MEDIO AMBIENTE</v>
      </c>
      <c r="M227" s="138">
        <v>202500000001792</v>
      </c>
      <c r="N227" s="138" t="s">
        <v>2535</v>
      </c>
      <c r="O227" t="s">
        <v>1336</v>
      </c>
      <c r="P227" t="s">
        <v>1337</v>
      </c>
      <c r="Q227" t="s">
        <v>305</v>
      </c>
      <c r="R227" t="s">
        <v>306</v>
      </c>
      <c r="S227" s="138" t="s">
        <v>1338</v>
      </c>
      <c r="T227" t="s">
        <v>1339</v>
      </c>
      <c r="U227" t="s">
        <v>1340</v>
      </c>
      <c r="V227" t="s">
        <v>1341</v>
      </c>
      <c r="W227" t="s">
        <v>261</v>
      </c>
      <c r="X227" t="s">
        <v>262</v>
      </c>
      <c r="Y227" t="s">
        <v>1348</v>
      </c>
      <c r="Z227" s="1">
        <v>0</v>
      </c>
      <c r="AA227" s="1">
        <v>100000000</v>
      </c>
      <c r="AB227" s="1">
        <v>0</v>
      </c>
      <c r="AC227" s="1">
        <v>0</v>
      </c>
      <c r="AD227" s="1">
        <v>0</v>
      </c>
      <c r="AE227" s="1">
        <v>100000000</v>
      </c>
      <c r="AF227" s="1">
        <v>0</v>
      </c>
      <c r="AG227" s="1">
        <v>0</v>
      </c>
      <c r="AH227" s="1">
        <v>0</v>
      </c>
      <c r="AI227" s="1">
        <v>0</v>
      </c>
      <c r="AJ227" s="1">
        <v>100000000</v>
      </c>
      <c r="AK227" s="1">
        <v>0</v>
      </c>
      <c r="AL227" s="1">
        <v>0</v>
      </c>
    </row>
    <row r="228" spans="1:38" s="1" customFormat="1" x14ac:dyDescent="0.2">
      <c r="A228" t="s">
        <v>35</v>
      </c>
      <c r="B228" t="s">
        <v>548</v>
      </c>
      <c r="C228" t="s">
        <v>433</v>
      </c>
      <c r="D228" t="s">
        <v>434</v>
      </c>
      <c r="E228" t="s">
        <v>299</v>
      </c>
      <c r="F228" t="s">
        <v>300</v>
      </c>
      <c r="G228" t="s">
        <v>407</v>
      </c>
      <c r="H228" t="s">
        <v>408</v>
      </c>
      <c r="I228">
        <v>450200100</v>
      </c>
      <c r="J228" t="str">
        <f>VLOOKUP(I228,Hoja2!$A$2:$Z$138,6,FALSE)</f>
        <v>EJE 3 DESARROLLO HUMANO SOSTENIBLE</v>
      </c>
      <c r="K228" t="str">
        <f>VLOOKUP(I228,Hoja2!$A$1:$Z$137,4,FALSE)</f>
        <v>SECRETARÍA DE INTEGRACIÓN E INCLUSIÓN SOCIAL</v>
      </c>
      <c r="L228" t="str">
        <f>VLOOKUP(I228,Hoja2!$A$1:$V$139,5,FALSE)</f>
        <v>SECRETARÍA DE INTEGRACIÓN E INCLUSIÓN SOCIAL</v>
      </c>
      <c r="M228" s="138">
        <v>202500000004328</v>
      </c>
      <c r="N228" s="138" t="s">
        <v>2732</v>
      </c>
      <c r="O228" t="s">
        <v>549</v>
      </c>
      <c r="P228" t="s">
        <v>550</v>
      </c>
      <c r="Q228" t="s">
        <v>411</v>
      </c>
      <c r="R228" t="s">
        <v>412</v>
      </c>
      <c r="S228" s="138" t="s">
        <v>551</v>
      </c>
      <c r="T228" t="s">
        <v>552</v>
      </c>
      <c r="U228" t="s">
        <v>553</v>
      </c>
      <c r="V228" t="s">
        <v>554</v>
      </c>
      <c r="W228" t="s">
        <v>507</v>
      </c>
      <c r="X228" t="s">
        <v>508</v>
      </c>
      <c r="Y228" t="s">
        <v>547</v>
      </c>
      <c r="Z228" s="1">
        <v>15000000</v>
      </c>
      <c r="AA228" s="1">
        <v>0</v>
      </c>
      <c r="AB228" s="1">
        <v>0</v>
      </c>
      <c r="AC228" s="1">
        <v>0</v>
      </c>
      <c r="AD228" s="1">
        <v>3720000</v>
      </c>
      <c r="AE228" s="1">
        <v>11280000</v>
      </c>
      <c r="AF228" s="1">
        <v>10000000</v>
      </c>
      <c r="AG228" s="1">
        <v>10000000</v>
      </c>
      <c r="AH228" s="1">
        <v>0</v>
      </c>
      <c r="AI228" s="1">
        <v>0</v>
      </c>
      <c r="AJ228" s="1">
        <v>1280000</v>
      </c>
      <c r="AK228" s="1">
        <v>10000000</v>
      </c>
      <c r="AL228" s="1">
        <v>0</v>
      </c>
    </row>
    <row r="229" spans="1:38" s="1" customFormat="1" x14ac:dyDescent="0.2">
      <c r="A229" t="s">
        <v>35</v>
      </c>
      <c r="B229" t="s">
        <v>587</v>
      </c>
      <c r="C229" t="s">
        <v>584</v>
      </c>
      <c r="D229" t="s">
        <v>585</v>
      </c>
      <c r="E229" t="s">
        <v>299</v>
      </c>
      <c r="F229" t="s">
        <v>300</v>
      </c>
      <c r="G229" t="s">
        <v>407</v>
      </c>
      <c r="H229" t="s">
        <v>408</v>
      </c>
      <c r="I229">
        <v>450200100</v>
      </c>
      <c r="J229" t="str">
        <f>VLOOKUP(I229,Hoja2!$A$2:$Z$138,6,FALSE)</f>
        <v>EJE 3 DESARROLLO HUMANO SOSTENIBLE</v>
      </c>
      <c r="K229" t="str">
        <f>VLOOKUP(I229,Hoja2!$A$1:$Z$137,4,FALSE)</f>
        <v>SECRETARÍA DE INTEGRACIÓN E INCLUSIÓN SOCIAL</v>
      </c>
      <c r="L229" t="str">
        <f>VLOOKUP(I229,Hoja2!$A$1:$V$139,5,FALSE)</f>
        <v>SECRETARÍA DE INTEGRACIÓN E INCLUSIÓN SOCIAL</v>
      </c>
      <c r="M229" s="138">
        <v>202500000004328</v>
      </c>
      <c r="N229" s="138" t="s">
        <v>2732</v>
      </c>
      <c r="O229" t="s">
        <v>549</v>
      </c>
      <c r="P229" t="s">
        <v>550</v>
      </c>
      <c r="Q229" t="s">
        <v>411</v>
      </c>
      <c r="R229" t="s">
        <v>412</v>
      </c>
      <c r="S229" s="138" t="s">
        <v>551</v>
      </c>
      <c r="T229" t="s">
        <v>552</v>
      </c>
      <c r="U229" t="s">
        <v>553</v>
      </c>
      <c r="V229" t="s">
        <v>554</v>
      </c>
      <c r="W229" t="s">
        <v>507</v>
      </c>
      <c r="X229" t="s">
        <v>508</v>
      </c>
      <c r="Y229" t="s">
        <v>586</v>
      </c>
      <c r="Z229" s="1">
        <v>0</v>
      </c>
      <c r="AA229" s="1">
        <v>9000000</v>
      </c>
      <c r="AB229" s="1">
        <v>0</v>
      </c>
      <c r="AC229" s="1">
        <v>0</v>
      </c>
      <c r="AD229" s="1">
        <v>9000000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</row>
    <row r="230" spans="1:38" s="1" customFormat="1" x14ac:dyDescent="0.2">
      <c r="A230" t="s">
        <v>35</v>
      </c>
      <c r="B230" t="s">
        <v>1373</v>
      </c>
      <c r="C230" t="s">
        <v>50</v>
      </c>
      <c r="D230" t="s">
        <v>51</v>
      </c>
      <c r="E230" t="s">
        <v>299</v>
      </c>
      <c r="F230" t="s">
        <v>300</v>
      </c>
      <c r="G230" t="s">
        <v>407</v>
      </c>
      <c r="H230" t="s">
        <v>408</v>
      </c>
      <c r="I230">
        <v>450200109</v>
      </c>
      <c r="J230" t="str">
        <f>VLOOKUP(I230,Hoja2!$A$2:$Z$138,6,FALSE)</f>
        <v>EJE 3 DESARROLLO HUMANO SOSTENIBLE</v>
      </c>
      <c r="K230" t="str">
        <f>VLOOKUP(I230,Hoja2!$A$1:$Z$137,4,FALSE)</f>
        <v>SECRETARÍA GENERAL ADMINISTRATIVA</v>
      </c>
      <c r="L230" t="str">
        <f>VLOOKUP(I230,Hoja2!$A$1:$V$139,5,FALSE)</f>
        <v>DIVISIÓN ADMINISTRATIVA DE PRENSA</v>
      </c>
      <c r="M230" s="138">
        <v>202500000003056</v>
      </c>
      <c r="N230" s="138" t="s">
        <v>2440</v>
      </c>
      <c r="O230" t="s">
        <v>549</v>
      </c>
      <c r="P230" t="s">
        <v>550</v>
      </c>
      <c r="Q230" t="s">
        <v>411</v>
      </c>
      <c r="R230" t="s">
        <v>412</v>
      </c>
      <c r="S230" s="138" t="s">
        <v>1374</v>
      </c>
      <c r="T230" t="s">
        <v>1375</v>
      </c>
      <c r="U230" t="s">
        <v>1376</v>
      </c>
      <c r="V230" t="s">
        <v>1377</v>
      </c>
      <c r="W230" t="s">
        <v>343</v>
      </c>
      <c r="X230" t="s">
        <v>344</v>
      </c>
      <c r="Y230" t="s">
        <v>1378</v>
      </c>
      <c r="Z230" s="1">
        <v>250000000</v>
      </c>
      <c r="AA230" s="1">
        <v>0</v>
      </c>
      <c r="AB230" s="1">
        <v>0</v>
      </c>
      <c r="AC230" s="1">
        <v>40000000</v>
      </c>
      <c r="AD230" s="1">
        <v>0</v>
      </c>
      <c r="AE230" s="1">
        <v>290000000</v>
      </c>
      <c r="AF230" s="1">
        <v>139723466</v>
      </c>
      <c r="AG230" s="1">
        <v>139723466</v>
      </c>
      <c r="AH230" s="1">
        <v>85363466</v>
      </c>
      <c r="AI230" s="1">
        <v>82395466</v>
      </c>
      <c r="AJ230" s="1">
        <v>150276534</v>
      </c>
      <c r="AK230" s="1">
        <v>54360000</v>
      </c>
      <c r="AL230" s="1">
        <v>2968000</v>
      </c>
    </row>
    <row r="231" spans="1:38" s="1" customFormat="1" x14ac:dyDescent="0.2">
      <c r="A231" t="s">
        <v>35</v>
      </c>
      <c r="B231" t="s">
        <v>1379</v>
      </c>
      <c r="C231" t="s">
        <v>50</v>
      </c>
      <c r="D231" t="s">
        <v>51</v>
      </c>
      <c r="E231" t="s">
        <v>299</v>
      </c>
      <c r="F231" t="s">
        <v>300</v>
      </c>
      <c r="G231" t="s">
        <v>407</v>
      </c>
      <c r="H231" t="s">
        <v>408</v>
      </c>
      <c r="I231">
        <v>450200109</v>
      </c>
      <c r="J231" t="str">
        <f>VLOOKUP(I231,Hoja2!$A$2:$Z$138,6,FALSE)</f>
        <v>EJE 3 DESARROLLO HUMANO SOSTENIBLE</v>
      </c>
      <c r="K231" t="str">
        <f>VLOOKUP(I231,Hoja2!$A$1:$Z$137,4,FALSE)</f>
        <v>SECRETARÍA GENERAL ADMINISTRATIVA</v>
      </c>
      <c r="L231" t="str">
        <f>VLOOKUP(I231,Hoja2!$A$1:$V$139,5,FALSE)</f>
        <v>DIVISIÓN ADMINISTRATIVA DE PRENSA</v>
      </c>
      <c r="M231" s="138">
        <v>202500000003056</v>
      </c>
      <c r="N231" s="138" t="s">
        <v>2440</v>
      </c>
      <c r="O231" t="s">
        <v>549</v>
      </c>
      <c r="P231" t="s">
        <v>550</v>
      </c>
      <c r="Q231" t="s">
        <v>411</v>
      </c>
      <c r="R231" t="s">
        <v>412</v>
      </c>
      <c r="S231" s="138" t="s">
        <v>1374</v>
      </c>
      <c r="T231" t="s">
        <v>1375</v>
      </c>
      <c r="U231" t="s">
        <v>1376</v>
      </c>
      <c r="V231" t="s">
        <v>1377</v>
      </c>
      <c r="W231" t="s">
        <v>343</v>
      </c>
      <c r="X231" t="s">
        <v>344</v>
      </c>
      <c r="Y231" t="s">
        <v>1378</v>
      </c>
      <c r="Z231" s="1">
        <v>446400000</v>
      </c>
      <c r="AA231" s="1">
        <v>0</v>
      </c>
      <c r="AB231" s="1">
        <v>0</v>
      </c>
      <c r="AC231" s="1">
        <v>0</v>
      </c>
      <c r="AD231" s="1">
        <v>0</v>
      </c>
      <c r="AE231" s="1">
        <v>446400000</v>
      </c>
      <c r="AF231" s="1">
        <v>300000000</v>
      </c>
      <c r="AG231" s="1">
        <v>0</v>
      </c>
      <c r="AH231" s="1">
        <v>0</v>
      </c>
      <c r="AI231" s="1">
        <v>0</v>
      </c>
      <c r="AJ231" s="1">
        <v>146400000</v>
      </c>
      <c r="AK231" s="1">
        <v>0</v>
      </c>
      <c r="AL231" s="1">
        <v>0</v>
      </c>
    </row>
    <row r="232" spans="1:38" s="1" customFormat="1" x14ac:dyDescent="0.2">
      <c r="A232" t="s">
        <v>35</v>
      </c>
      <c r="B232" t="s">
        <v>555</v>
      </c>
      <c r="C232" t="s">
        <v>433</v>
      </c>
      <c r="D232" t="s">
        <v>434</v>
      </c>
      <c r="E232" t="s">
        <v>299</v>
      </c>
      <c r="F232" t="s">
        <v>300</v>
      </c>
      <c r="G232" t="s">
        <v>407</v>
      </c>
      <c r="H232" t="s">
        <v>408</v>
      </c>
      <c r="I232">
        <v>450202204</v>
      </c>
      <c r="J232" t="str">
        <f>VLOOKUP(I232,Hoja2!$A$2:$Z$138,6,FALSE)</f>
        <v>EJE 3 DESARROLLO HUMANO SOSTENIBLE</v>
      </c>
      <c r="K232" t="str">
        <f>VLOOKUP(I232,Hoja2!$A$1:$Z$137,4,FALSE)</f>
        <v>SECRETARÍA DE INTEGRACIÓN E INCLUSIÓN SOCIAL</v>
      </c>
      <c r="L232" t="str">
        <f>VLOOKUP(I232,Hoja2!$A$1:$V$139,5,FALSE)</f>
        <v>SECRETARÍA DE INTEGRACIÓN E INCLUSIÓN SOCIAL</v>
      </c>
      <c r="M232" s="138">
        <v>202500000001163</v>
      </c>
      <c r="N232" s="138" t="s">
        <v>2474</v>
      </c>
      <c r="O232" t="s">
        <v>556</v>
      </c>
      <c r="P232" t="s">
        <v>557</v>
      </c>
      <c r="Q232" t="s">
        <v>411</v>
      </c>
      <c r="R232" t="s">
        <v>412</v>
      </c>
      <c r="S232" s="138" t="s">
        <v>558</v>
      </c>
      <c r="T232" t="s">
        <v>559</v>
      </c>
      <c r="U232" t="s">
        <v>560</v>
      </c>
      <c r="V232" t="s">
        <v>561</v>
      </c>
      <c r="W232" t="s">
        <v>507</v>
      </c>
      <c r="X232" t="s">
        <v>508</v>
      </c>
      <c r="Y232" t="s">
        <v>547</v>
      </c>
      <c r="Z232" s="1">
        <v>75900000</v>
      </c>
      <c r="AA232" s="1">
        <v>0</v>
      </c>
      <c r="AB232" s="1">
        <v>0</v>
      </c>
      <c r="AC232" s="1">
        <v>0</v>
      </c>
      <c r="AD232" s="1">
        <v>0</v>
      </c>
      <c r="AE232" s="1">
        <v>75900000</v>
      </c>
      <c r="AF232" s="1">
        <v>46552648</v>
      </c>
      <c r="AG232" s="1">
        <v>46552648</v>
      </c>
      <c r="AH232" s="1">
        <v>26252648</v>
      </c>
      <c r="AI232" s="1">
        <v>26252648</v>
      </c>
      <c r="AJ232" s="1">
        <v>29347352</v>
      </c>
      <c r="AK232" s="1">
        <v>20300000</v>
      </c>
      <c r="AL232" s="1">
        <v>0</v>
      </c>
    </row>
    <row r="233" spans="1:38" s="1" customFormat="1" x14ac:dyDescent="0.2">
      <c r="A233" t="s">
        <v>35</v>
      </c>
      <c r="B233" t="s">
        <v>406</v>
      </c>
      <c r="C233" t="s">
        <v>50</v>
      </c>
      <c r="D233" t="s">
        <v>51</v>
      </c>
      <c r="E233" t="s">
        <v>299</v>
      </c>
      <c r="F233" t="s">
        <v>300</v>
      </c>
      <c r="G233" t="s">
        <v>407</v>
      </c>
      <c r="H233" t="s">
        <v>408</v>
      </c>
      <c r="I233">
        <v>450202500</v>
      </c>
      <c r="J233" t="str">
        <f>VLOOKUP(I233,Hoja2!$A$2:$Z$138,6,FALSE)</f>
        <v>EJE 3 DESARROLLO HUMANO SOSTENIBLE</v>
      </c>
      <c r="K233" t="str">
        <f>VLOOKUP(I233,Hoja2!$A$1:$Z$137,4,FALSE)</f>
        <v>SECRETARÍA DE GOBIERNO</v>
      </c>
      <c r="L233" t="str">
        <f>VLOOKUP(I233,Hoja2!$A$1:$V$139,5,FALSE)</f>
        <v>DIVISIÓN DE GESTIÓN POLICIVA</v>
      </c>
      <c r="M233" s="138">
        <v>202500000005609</v>
      </c>
      <c r="N233" s="138" t="s">
        <v>2829</v>
      </c>
      <c r="O233" t="s">
        <v>409</v>
      </c>
      <c r="P233" t="s">
        <v>410</v>
      </c>
      <c r="Q233" t="s">
        <v>411</v>
      </c>
      <c r="R233" t="s">
        <v>412</v>
      </c>
      <c r="S233" s="138" t="s">
        <v>413</v>
      </c>
      <c r="T233" t="s">
        <v>414</v>
      </c>
      <c r="U233" t="s">
        <v>415</v>
      </c>
      <c r="V233" t="s">
        <v>416</v>
      </c>
      <c r="W233" t="s">
        <v>372</v>
      </c>
      <c r="X233" t="s">
        <v>373</v>
      </c>
      <c r="Y233" t="s">
        <v>398</v>
      </c>
      <c r="Z233" s="1">
        <v>50000000</v>
      </c>
      <c r="AA233" s="1">
        <v>0</v>
      </c>
      <c r="AB233" s="1">
        <v>0</v>
      </c>
      <c r="AC233" s="1">
        <v>0</v>
      </c>
      <c r="AD233" s="1">
        <v>0</v>
      </c>
      <c r="AE233" s="1">
        <v>50000000</v>
      </c>
      <c r="AF233" s="1">
        <v>0</v>
      </c>
      <c r="AG233" s="1">
        <v>0</v>
      </c>
      <c r="AH233" s="1">
        <v>0</v>
      </c>
      <c r="AI233" s="1">
        <v>0</v>
      </c>
      <c r="AJ233" s="1">
        <v>50000000</v>
      </c>
      <c r="AK233" s="1">
        <v>0</v>
      </c>
      <c r="AL233" s="1">
        <v>0</v>
      </c>
    </row>
    <row r="234" spans="1:38" s="1" customFormat="1" x14ac:dyDescent="0.2">
      <c r="A234" t="s">
        <v>35</v>
      </c>
      <c r="B234" t="s">
        <v>562</v>
      </c>
      <c r="C234" t="s">
        <v>433</v>
      </c>
      <c r="D234" t="s">
        <v>434</v>
      </c>
      <c r="E234" t="s">
        <v>299</v>
      </c>
      <c r="F234" t="s">
        <v>300</v>
      </c>
      <c r="G234" t="s">
        <v>407</v>
      </c>
      <c r="H234" t="s">
        <v>408</v>
      </c>
      <c r="I234">
        <v>450202601</v>
      </c>
      <c r="J234" t="str">
        <f>VLOOKUP(I234,Hoja2!$A$2:$Z$138,6,FALSE)</f>
        <v>EJE 3 DESARROLLO HUMANO SOSTENIBLE</v>
      </c>
      <c r="K234" t="str">
        <f>VLOOKUP(I234,Hoja2!$A$1:$Z$137,4,FALSE)</f>
        <v>SECRETARÍA DE INTEGRACIÓN E INCLUSIÓN SOCIAL</v>
      </c>
      <c r="L234" t="str">
        <f>VLOOKUP(I234,Hoja2!$A$1:$V$139,5,FALSE)</f>
        <v>SECRETARÍA DE INTEGRACIÓN E INCLUSIÓN SOCIAL</v>
      </c>
      <c r="M234" s="138">
        <v>202500000001488</v>
      </c>
      <c r="N234" s="138" t="s">
        <v>2504</v>
      </c>
      <c r="O234" t="s">
        <v>563</v>
      </c>
      <c r="P234" t="s">
        <v>564</v>
      </c>
      <c r="Q234" t="s">
        <v>411</v>
      </c>
      <c r="R234" t="s">
        <v>412</v>
      </c>
      <c r="S234" s="138" t="s">
        <v>565</v>
      </c>
      <c r="T234" t="s">
        <v>566</v>
      </c>
      <c r="U234" t="s">
        <v>567</v>
      </c>
      <c r="V234" t="s">
        <v>568</v>
      </c>
      <c r="W234" t="s">
        <v>507</v>
      </c>
      <c r="X234" t="s">
        <v>508</v>
      </c>
      <c r="Y234" t="s">
        <v>547</v>
      </c>
      <c r="Z234" s="1">
        <v>17000000</v>
      </c>
      <c r="AA234" s="1">
        <v>0</v>
      </c>
      <c r="AB234" s="1">
        <v>0</v>
      </c>
      <c r="AC234" s="1">
        <v>0</v>
      </c>
      <c r="AD234" s="1">
        <v>0</v>
      </c>
      <c r="AE234" s="1">
        <v>17000000</v>
      </c>
      <c r="AF234" s="1">
        <v>0</v>
      </c>
      <c r="AG234" s="1">
        <v>0</v>
      </c>
      <c r="AH234" s="1">
        <v>0</v>
      </c>
      <c r="AI234" s="1">
        <v>0</v>
      </c>
      <c r="AJ234" s="1">
        <v>17000000</v>
      </c>
      <c r="AK234" s="1">
        <v>0</v>
      </c>
      <c r="AL234" s="1">
        <v>0</v>
      </c>
    </row>
    <row r="235" spans="1:38" s="1" customFormat="1" x14ac:dyDescent="0.2">
      <c r="A235" t="s">
        <v>35</v>
      </c>
      <c r="B235" t="s">
        <v>569</v>
      </c>
      <c r="C235" t="s">
        <v>433</v>
      </c>
      <c r="D235" t="s">
        <v>434</v>
      </c>
      <c r="E235" t="s">
        <v>299</v>
      </c>
      <c r="F235" t="s">
        <v>300</v>
      </c>
      <c r="G235" t="s">
        <v>407</v>
      </c>
      <c r="H235" t="s">
        <v>408</v>
      </c>
      <c r="I235">
        <v>450203300</v>
      </c>
      <c r="J235" t="str">
        <f>VLOOKUP(I235,Hoja2!$A$2:$Z$138,6,FALSE)</f>
        <v>EJE 3 DESARROLLO HUMANO SOSTENIBLE</v>
      </c>
      <c r="K235" t="str">
        <f>VLOOKUP(I235,Hoja2!$A$1:$Z$137,4,FALSE)</f>
        <v>SECRETARÍA DE INTEGRACIÓN E INCLUSIÓN SOCIAL</v>
      </c>
      <c r="L235" t="str">
        <f>VLOOKUP(I235,Hoja2!$A$1:$V$139,5,FALSE)</f>
        <v>SECRETARÍA DE INTEGRACIÓN E INCLUSIÓN SOCIAL</v>
      </c>
      <c r="M235" s="138">
        <v>202500000001479</v>
      </c>
      <c r="N235" s="138" t="s">
        <v>2500</v>
      </c>
      <c r="O235" t="s">
        <v>570</v>
      </c>
      <c r="P235" t="s">
        <v>571</v>
      </c>
      <c r="Q235" t="s">
        <v>411</v>
      </c>
      <c r="R235" t="s">
        <v>412</v>
      </c>
      <c r="S235" s="138" t="s">
        <v>572</v>
      </c>
      <c r="T235" t="s">
        <v>573</v>
      </c>
      <c r="U235" t="s">
        <v>574</v>
      </c>
      <c r="V235" t="s">
        <v>575</v>
      </c>
      <c r="W235" t="s">
        <v>507</v>
      </c>
      <c r="X235" t="s">
        <v>508</v>
      </c>
      <c r="Y235" t="s">
        <v>547</v>
      </c>
      <c r="Z235" s="1">
        <v>42000000</v>
      </c>
      <c r="AA235" s="1">
        <v>0</v>
      </c>
      <c r="AB235" s="1">
        <v>0</v>
      </c>
      <c r="AC235" s="1">
        <v>0</v>
      </c>
      <c r="AD235" s="1">
        <v>2500000</v>
      </c>
      <c r="AE235" s="1">
        <v>39500000</v>
      </c>
      <c r="AF235" s="1">
        <v>8904000</v>
      </c>
      <c r="AG235" s="1">
        <v>8904000</v>
      </c>
      <c r="AH235" s="1">
        <v>8904000</v>
      </c>
      <c r="AI235" s="1">
        <v>8904000</v>
      </c>
      <c r="AJ235" s="1">
        <v>30596000</v>
      </c>
      <c r="AK235" s="1">
        <v>0</v>
      </c>
      <c r="AL235" s="1">
        <v>0</v>
      </c>
    </row>
    <row r="236" spans="1:38" s="1" customFormat="1" x14ac:dyDescent="0.2">
      <c r="A236" t="s">
        <v>35</v>
      </c>
      <c r="B236" t="s">
        <v>576</v>
      </c>
      <c r="C236" t="s">
        <v>433</v>
      </c>
      <c r="D236" t="s">
        <v>434</v>
      </c>
      <c r="E236" t="s">
        <v>299</v>
      </c>
      <c r="F236" t="s">
        <v>300</v>
      </c>
      <c r="G236" t="s">
        <v>407</v>
      </c>
      <c r="H236" t="s">
        <v>408</v>
      </c>
      <c r="I236">
        <v>450203800</v>
      </c>
      <c r="J236" t="str">
        <f>VLOOKUP(I236,Hoja2!$A$2:$Z$138,6,FALSE)</f>
        <v>EJE 3 DESARROLLO HUMANO SOSTENIBLE</v>
      </c>
      <c r="K236" t="str">
        <f>VLOOKUP(I236,Hoja2!$A$1:$Z$137,4,FALSE)</f>
        <v>SECRETARÍA DE INTEGRACIÓN E INCLUSIÓN SOCIAL</v>
      </c>
      <c r="L236" t="str">
        <f>VLOOKUP(I236,Hoja2!$A$1:$V$139,5,FALSE)</f>
        <v>SECRETARÍA DE INTEGRACIÓN E INCLUSIÓN SOCIAL</v>
      </c>
      <c r="M236" s="138">
        <v>202500000002379</v>
      </c>
      <c r="N236" s="138" t="s">
        <v>2630</v>
      </c>
      <c r="O236" t="s">
        <v>577</v>
      </c>
      <c r="P236" t="s">
        <v>578</v>
      </c>
      <c r="Q236" t="s">
        <v>411</v>
      </c>
      <c r="R236" t="s">
        <v>412</v>
      </c>
      <c r="S236" s="138" t="s">
        <v>579</v>
      </c>
      <c r="T236" t="s">
        <v>580</v>
      </c>
      <c r="U236" t="s">
        <v>581</v>
      </c>
      <c r="V236" t="s">
        <v>582</v>
      </c>
      <c r="W236" t="s">
        <v>507</v>
      </c>
      <c r="X236" t="s">
        <v>508</v>
      </c>
      <c r="Y236" t="s">
        <v>547</v>
      </c>
      <c r="Z236" s="1">
        <v>15000000</v>
      </c>
      <c r="AA236" s="1">
        <v>0</v>
      </c>
      <c r="AB236" s="1">
        <v>0</v>
      </c>
      <c r="AC236" s="1">
        <v>0</v>
      </c>
      <c r="AD236" s="1">
        <v>0</v>
      </c>
      <c r="AE236" s="1">
        <v>15000000</v>
      </c>
      <c r="AF236" s="1">
        <v>15000000</v>
      </c>
      <c r="AG236" s="1">
        <v>15000000</v>
      </c>
      <c r="AH236" s="1">
        <v>0</v>
      </c>
      <c r="AI236" s="1">
        <v>0</v>
      </c>
      <c r="AJ236" s="1">
        <v>0</v>
      </c>
      <c r="AK236" s="1">
        <v>15000000</v>
      </c>
      <c r="AL236" s="1">
        <v>0</v>
      </c>
    </row>
    <row r="237" spans="1:38" s="1" customFormat="1" x14ac:dyDescent="0.2">
      <c r="A237" t="s">
        <v>35</v>
      </c>
      <c r="B237" t="s">
        <v>1200</v>
      </c>
      <c r="C237" t="s">
        <v>50</v>
      </c>
      <c r="D237" t="s">
        <v>51</v>
      </c>
      <c r="E237" t="s">
        <v>299</v>
      </c>
      <c r="F237" t="s">
        <v>300</v>
      </c>
      <c r="G237" t="s">
        <v>1201</v>
      </c>
      <c r="H237" t="s">
        <v>1202</v>
      </c>
      <c r="I237">
        <v>450300200</v>
      </c>
      <c r="J237" t="str">
        <f>VLOOKUP(I237,Hoja2!$A$2:$Z$138,6,FALSE)</f>
        <v>EJE EJE 2 CULTURA VERDE, PROTECCIÓN DE LOS ECOSISTEMAS Y SOSTENIBILIDAD AMBIENTAL</v>
      </c>
      <c r="K237" t="str">
        <f>VLOOKUP(I237,Hoja2!$A$1:$Z$137,4,FALSE)</f>
        <v>SECRETARÍA DE PLANEACIÓN</v>
      </c>
      <c r="L237" t="str">
        <f>VLOOKUP(I237,Hoja2!$A$1:$V$139,5,FALSE)</f>
        <v>DIVISIÓN ADMINISTRATIVA GESTIÓN DEL RIESGO</v>
      </c>
      <c r="M237" s="138">
        <v>202500000005018</v>
      </c>
      <c r="N237" s="138" t="s">
        <v>2756</v>
      </c>
      <c r="O237" t="s">
        <v>1203</v>
      </c>
      <c r="P237" t="s">
        <v>1204</v>
      </c>
      <c r="Q237" t="s">
        <v>411</v>
      </c>
      <c r="R237" t="s">
        <v>412</v>
      </c>
      <c r="S237" s="138" t="s">
        <v>1205</v>
      </c>
      <c r="T237" t="s">
        <v>1206</v>
      </c>
      <c r="U237" t="s">
        <v>1207</v>
      </c>
      <c r="V237" t="s">
        <v>280</v>
      </c>
      <c r="W237" t="s">
        <v>261</v>
      </c>
      <c r="X237" t="s">
        <v>262</v>
      </c>
      <c r="Y237" t="s">
        <v>1208</v>
      </c>
      <c r="Z237" s="1">
        <v>20000000</v>
      </c>
      <c r="AA237" s="1">
        <v>0</v>
      </c>
      <c r="AB237" s="1">
        <v>0</v>
      </c>
      <c r="AC237" s="1">
        <v>0</v>
      </c>
      <c r="AD237" s="1">
        <v>0</v>
      </c>
      <c r="AE237" s="1">
        <v>20000000</v>
      </c>
      <c r="AF237" s="1">
        <v>0</v>
      </c>
      <c r="AG237" s="1">
        <v>0</v>
      </c>
      <c r="AH237" s="1">
        <v>0</v>
      </c>
      <c r="AI237" s="1">
        <v>0</v>
      </c>
      <c r="AJ237" s="1">
        <v>20000000</v>
      </c>
      <c r="AK237" s="1">
        <v>0</v>
      </c>
      <c r="AL237" s="1">
        <v>0</v>
      </c>
    </row>
    <row r="238" spans="1:38" s="1" customFormat="1" x14ac:dyDescent="0.2">
      <c r="A238" t="s">
        <v>35</v>
      </c>
      <c r="B238" t="s">
        <v>1209</v>
      </c>
      <c r="C238" t="s">
        <v>50</v>
      </c>
      <c r="D238" t="s">
        <v>51</v>
      </c>
      <c r="E238" t="s">
        <v>299</v>
      </c>
      <c r="F238" t="s">
        <v>300</v>
      </c>
      <c r="G238" t="s">
        <v>1201</v>
      </c>
      <c r="H238" t="s">
        <v>1202</v>
      </c>
      <c r="I238">
        <v>450301600</v>
      </c>
      <c r="J238" t="str">
        <f>VLOOKUP(I238,Hoja2!$A$2:$Z$138,6,FALSE)</f>
        <v>EJE EJE 2 CULTURA VERDE, PROTECCIÓN DE LOS ECOSISTEMAS Y SOSTENIBILIDAD AMBIENTAL</v>
      </c>
      <c r="K238" t="str">
        <f>VLOOKUP(I238,Hoja2!$A$1:$Z$137,4,FALSE)</f>
        <v>SECRETARÍA DE PLANEACIÓN</v>
      </c>
      <c r="L238" t="str">
        <f>VLOOKUP(I238,Hoja2!$A$1:$V$139,5,FALSE)</f>
        <v>DIVISIÓN ADMINISTRATIVA GESTIÓN DEL RIESGO</v>
      </c>
      <c r="M238" s="138">
        <v>202500000004806</v>
      </c>
      <c r="N238" s="138" t="s">
        <v>2750</v>
      </c>
      <c r="O238" t="s">
        <v>1210</v>
      </c>
      <c r="P238" t="s">
        <v>1211</v>
      </c>
      <c r="Q238" t="s">
        <v>411</v>
      </c>
      <c r="R238" t="s">
        <v>412</v>
      </c>
      <c r="S238" s="138" t="s">
        <v>1212</v>
      </c>
      <c r="T238" t="s">
        <v>1213</v>
      </c>
      <c r="U238" t="s">
        <v>1214</v>
      </c>
      <c r="V238" t="s">
        <v>1215</v>
      </c>
      <c r="W238" t="s">
        <v>261</v>
      </c>
      <c r="X238" t="s">
        <v>262</v>
      </c>
      <c r="Y238" t="s">
        <v>1208</v>
      </c>
      <c r="Z238" s="1">
        <v>0</v>
      </c>
      <c r="AA238" s="1">
        <v>0</v>
      </c>
      <c r="AB238" s="1">
        <v>0</v>
      </c>
      <c r="AC238" s="1">
        <v>60000000</v>
      </c>
      <c r="AD238" s="1">
        <v>0</v>
      </c>
      <c r="AE238" s="1">
        <v>60000000</v>
      </c>
      <c r="AF238" s="1">
        <v>60000000</v>
      </c>
      <c r="AG238" s="1">
        <v>60000000</v>
      </c>
      <c r="AH238" s="1">
        <v>18000000</v>
      </c>
      <c r="AI238" s="1">
        <v>18000000</v>
      </c>
      <c r="AJ238" s="1">
        <v>0</v>
      </c>
      <c r="AK238" s="1">
        <v>42000000</v>
      </c>
      <c r="AL238" s="1">
        <v>0</v>
      </c>
    </row>
    <row r="239" spans="1:38" s="1" customFormat="1" x14ac:dyDescent="0.2">
      <c r="A239" t="s">
        <v>35</v>
      </c>
      <c r="B239" t="s">
        <v>1209</v>
      </c>
      <c r="C239" t="s">
        <v>1216</v>
      </c>
      <c r="D239" t="s">
        <v>1217</v>
      </c>
      <c r="E239" t="s">
        <v>299</v>
      </c>
      <c r="F239" t="s">
        <v>300</v>
      </c>
      <c r="G239" t="s">
        <v>1201</v>
      </c>
      <c r="H239" t="s">
        <v>1202</v>
      </c>
      <c r="I239">
        <v>450301600</v>
      </c>
      <c r="J239" t="str">
        <f>VLOOKUP(I239,Hoja2!$A$2:$Z$138,6,FALSE)</f>
        <v>EJE EJE 2 CULTURA VERDE, PROTECCIÓN DE LOS ECOSISTEMAS Y SOSTENIBILIDAD AMBIENTAL</v>
      </c>
      <c r="K239" t="str">
        <f>VLOOKUP(I239,Hoja2!$A$1:$Z$137,4,FALSE)</f>
        <v>SECRETARÍA DE PLANEACIÓN</v>
      </c>
      <c r="L239" t="str">
        <f>VLOOKUP(I239,Hoja2!$A$1:$V$139,5,FALSE)</f>
        <v>DIVISIÓN ADMINISTRATIVA GESTIÓN DEL RIESGO</v>
      </c>
      <c r="M239" s="138">
        <v>202500000004806</v>
      </c>
      <c r="N239" s="138" t="s">
        <v>2750</v>
      </c>
      <c r="O239" t="s">
        <v>1210</v>
      </c>
      <c r="P239" t="s">
        <v>1211</v>
      </c>
      <c r="Q239" t="s">
        <v>411</v>
      </c>
      <c r="R239" t="s">
        <v>412</v>
      </c>
      <c r="S239" s="138" t="s">
        <v>1212</v>
      </c>
      <c r="T239" t="s">
        <v>1213</v>
      </c>
      <c r="U239" t="s">
        <v>1214</v>
      </c>
      <c r="V239" t="s">
        <v>1215</v>
      </c>
      <c r="W239" t="s">
        <v>261</v>
      </c>
      <c r="X239" t="s">
        <v>262</v>
      </c>
      <c r="Y239" t="s">
        <v>1208</v>
      </c>
      <c r="Z239" s="1">
        <v>425000000</v>
      </c>
      <c r="AA239" s="1">
        <v>0</v>
      </c>
      <c r="AB239" s="1">
        <v>0</v>
      </c>
      <c r="AC239" s="1">
        <v>0</v>
      </c>
      <c r="AD239" s="1">
        <v>0</v>
      </c>
      <c r="AE239" s="1">
        <v>425000000</v>
      </c>
      <c r="AF239" s="1">
        <v>387500000</v>
      </c>
      <c r="AG239" s="1">
        <v>319213707.75</v>
      </c>
      <c r="AH239" s="1">
        <v>319213707.75</v>
      </c>
      <c r="AI239" s="1">
        <v>319213707.75</v>
      </c>
      <c r="AJ239" s="1">
        <v>37500000</v>
      </c>
      <c r="AK239" s="1">
        <v>0</v>
      </c>
      <c r="AL239" s="1">
        <v>0</v>
      </c>
    </row>
    <row r="240" spans="1:38" s="1" customFormat="1" x14ac:dyDescent="0.2">
      <c r="A240" t="s">
        <v>35</v>
      </c>
      <c r="B240" t="s">
        <v>1209</v>
      </c>
      <c r="C240" t="s">
        <v>430</v>
      </c>
      <c r="D240" t="s">
        <v>431</v>
      </c>
      <c r="E240" t="s">
        <v>299</v>
      </c>
      <c r="F240" t="s">
        <v>300</v>
      </c>
      <c r="G240" t="s">
        <v>1201</v>
      </c>
      <c r="H240" t="s">
        <v>1202</v>
      </c>
      <c r="I240">
        <v>450301600</v>
      </c>
      <c r="J240" t="str">
        <f>VLOOKUP(I240,Hoja2!$A$2:$Z$138,6,FALSE)</f>
        <v>EJE EJE 2 CULTURA VERDE, PROTECCIÓN DE LOS ECOSISTEMAS Y SOSTENIBILIDAD AMBIENTAL</v>
      </c>
      <c r="K240" t="str">
        <f>VLOOKUP(I240,Hoja2!$A$1:$Z$137,4,FALSE)</f>
        <v>SECRETARÍA DE PLANEACIÓN</v>
      </c>
      <c r="L240" t="str">
        <f>VLOOKUP(I240,Hoja2!$A$1:$V$139,5,FALSE)</f>
        <v>DIVISIÓN ADMINISTRATIVA GESTIÓN DEL RIESGO</v>
      </c>
      <c r="M240" s="138">
        <v>202500000004806</v>
      </c>
      <c r="N240" s="138" t="s">
        <v>2750</v>
      </c>
      <c r="O240" t="s">
        <v>1210</v>
      </c>
      <c r="P240" t="s">
        <v>1211</v>
      </c>
      <c r="Q240" t="s">
        <v>411</v>
      </c>
      <c r="R240" t="s">
        <v>412</v>
      </c>
      <c r="S240" s="138" t="s">
        <v>1212</v>
      </c>
      <c r="T240" t="s">
        <v>1213</v>
      </c>
      <c r="U240" t="s">
        <v>1214</v>
      </c>
      <c r="V240" t="s">
        <v>1215</v>
      </c>
      <c r="W240" t="s">
        <v>261</v>
      </c>
      <c r="X240" t="s">
        <v>262</v>
      </c>
      <c r="Y240" t="s">
        <v>1208</v>
      </c>
      <c r="Z240" s="1">
        <v>0</v>
      </c>
      <c r="AA240" s="1">
        <v>0</v>
      </c>
      <c r="AB240" s="1">
        <v>0</v>
      </c>
      <c r="AC240" s="1">
        <v>30000000</v>
      </c>
      <c r="AD240" s="1">
        <v>0</v>
      </c>
      <c r="AE240" s="1">
        <v>30000000</v>
      </c>
      <c r="AF240" s="1">
        <v>30000000</v>
      </c>
      <c r="AG240" s="1">
        <v>30000000</v>
      </c>
      <c r="AH240" s="1">
        <v>0</v>
      </c>
      <c r="AI240" s="1">
        <v>0</v>
      </c>
      <c r="AJ240" s="1">
        <v>0</v>
      </c>
      <c r="AK240" s="1">
        <v>30000000</v>
      </c>
      <c r="AL240" s="1">
        <v>0</v>
      </c>
    </row>
    <row r="241" spans="1:38" s="1" customFormat="1" x14ac:dyDescent="0.2">
      <c r="A241" t="s">
        <v>35</v>
      </c>
      <c r="B241" t="s">
        <v>1218</v>
      </c>
      <c r="C241" t="s">
        <v>50</v>
      </c>
      <c r="D241" t="s">
        <v>51</v>
      </c>
      <c r="E241" t="s">
        <v>299</v>
      </c>
      <c r="F241" t="s">
        <v>300</v>
      </c>
      <c r="G241" t="s">
        <v>1201</v>
      </c>
      <c r="H241" t="s">
        <v>1202</v>
      </c>
      <c r="I241">
        <v>450302200</v>
      </c>
      <c r="J241" t="str">
        <f>VLOOKUP(I241,Hoja2!$A$2:$Z$138,6,FALSE)</f>
        <v>EJE EJE 2 CULTURA VERDE, PROTECCIÓN DE LOS ECOSISTEMAS Y SOSTENIBILIDAD AMBIENTAL</v>
      </c>
      <c r="K241" t="str">
        <f>VLOOKUP(I241,Hoja2!$A$1:$Z$137,4,FALSE)</f>
        <v>SECRETARÍA DE PLANEACIÓN</v>
      </c>
      <c r="L241" t="str">
        <f>VLOOKUP(I241,Hoja2!$A$1:$V$139,5,FALSE)</f>
        <v>DIVISIÓN ADMINISTRATIVA GESTIÓN DEL RIESGO</v>
      </c>
      <c r="M241" s="138" t="s">
        <v>2761</v>
      </c>
      <c r="N241" s="138" t="s">
        <v>2756</v>
      </c>
      <c r="O241" t="s">
        <v>1219</v>
      </c>
      <c r="P241" t="s">
        <v>1220</v>
      </c>
      <c r="Q241" t="s">
        <v>411</v>
      </c>
      <c r="R241" t="s">
        <v>412</v>
      </c>
      <c r="S241" s="138" t="s">
        <v>1205</v>
      </c>
      <c r="T241" t="s">
        <v>1206</v>
      </c>
      <c r="U241" t="s">
        <v>1221</v>
      </c>
      <c r="V241" t="s">
        <v>1222</v>
      </c>
      <c r="W241" t="s">
        <v>261</v>
      </c>
      <c r="X241" t="s">
        <v>262</v>
      </c>
      <c r="Y241" t="s">
        <v>1208</v>
      </c>
      <c r="Z241" s="1">
        <v>100000000</v>
      </c>
      <c r="AA241" s="1">
        <v>0</v>
      </c>
      <c r="AB241" s="1">
        <v>0</v>
      </c>
      <c r="AC241" s="1">
        <v>0</v>
      </c>
      <c r="AD241" s="1">
        <v>0</v>
      </c>
      <c r="AE241" s="1">
        <v>100000000</v>
      </c>
      <c r="AF241" s="1">
        <v>41953763</v>
      </c>
      <c r="AG241" s="1">
        <v>35095763</v>
      </c>
      <c r="AH241" s="1">
        <v>30855763</v>
      </c>
      <c r="AI241" s="1">
        <v>30855763</v>
      </c>
      <c r="AJ241" s="1">
        <v>58046237</v>
      </c>
      <c r="AK241" s="1">
        <v>4240000</v>
      </c>
      <c r="AL241" s="1">
        <v>0</v>
      </c>
    </row>
    <row r="242" spans="1:38" s="1" customFormat="1" x14ac:dyDescent="0.2">
      <c r="A242" t="s">
        <v>35</v>
      </c>
      <c r="B242" t="s">
        <v>1218</v>
      </c>
      <c r="C242" t="s">
        <v>433</v>
      </c>
      <c r="D242" t="s">
        <v>434</v>
      </c>
      <c r="E242" t="s">
        <v>299</v>
      </c>
      <c r="F242" t="s">
        <v>300</v>
      </c>
      <c r="G242" t="s">
        <v>1201</v>
      </c>
      <c r="H242" t="s">
        <v>1202</v>
      </c>
      <c r="I242">
        <v>450302200</v>
      </c>
      <c r="J242" t="str">
        <f>VLOOKUP(I242,Hoja2!$A$2:$Z$138,6,FALSE)</f>
        <v>EJE EJE 2 CULTURA VERDE, PROTECCIÓN DE LOS ECOSISTEMAS Y SOSTENIBILIDAD AMBIENTAL</v>
      </c>
      <c r="K242" t="str">
        <f>VLOOKUP(I242,Hoja2!$A$1:$Z$137,4,FALSE)</f>
        <v>SECRETARÍA DE PLANEACIÓN</v>
      </c>
      <c r="L242" t="str">
        <f>VLOOKUP(I242,Hoja2!$A$1:$V$139,5,FALSE)</f>
        <v>DIVISIÓN ADMINISTRATIVA GESTIÓN DEL RIESGO</v>
      </c>
      <c r="M242" s="138" t="s">
        <v>2761</v>
      </c>
      <c r="N242" s="138" t="s">
        <v>2756</v>
      </c>
      <c r="O242" t="s">
        <v>1219</v>
      </c>
      <c r="P242" t="s">
        <v>1220</v>
      </c>
      <c r="Q242" t="s">
        <v>411</v>
      </c>
      <c r="R242" t="s">
        <v>412</v>
      </c>
      <c r="S242" s="138" t="s">
        <v>1205</v>
      </c>
      <c r="T242" t="s">
        <v>1206</v>
      </c>
      <c r="U242" t="s">
        <v>1221</v>
      </c>
      <c r="V242" t="s">
        <v>1222</v>
      </c>
      <c r="W242" t="s">
        <v>261</v>
      </c>
      <c r="X242" t="s">
        <v>262</v>
      </c>
      <c r="Y242" t="s">
        <v>1208</v>
      </c>
      <c r="Z242" s="1">
        <v>0</v>
      </c>
      <c r="AA242" s="1">
        <v>0</v>
      </c>
      <c r="AB242" s="1">
        <v>0</v>
      </c>
      <c r="AC242" s="1">
        <v>10000000</v>
      </c>
      <c r="AD242" s="1">
        <v>0</v>
      </c>
      <c r="AE242" s="1">
        <v>10000000</v>
      </c>
      <c r="AF242" s="1">
        <v>0</v>
      </c>
      <c r="AG242" s="1">
        <v>0</v>
      </c>
      <c r="AH242" s="1">
        <v>0</v>
      </c>
      <c r="AI242" s="1">
        <v>0</v>
      </c>
      <c r="AJ242" s="1">
        <v>10000000</v>
      </c>
      <c r="AK242" s="1">
        <v>0</v>
      </c>
      <c r="AL242" s="1">
        <v>0</v>
      </c>
    </row>
    <row r="243" spans="1:38" s="1" customFormat="1" x14ac:dyDescent="0.2">
      <c r="A243" t="s">
        <v>35</v>
      </c>
      <c r="B243" t="s">
        <v>1237</v>
      </c>
      <c r="C243" t="s">
        <v>1238</v>
      </c>
      <c r="D243" t="s">
        <v>1239</v>
      </c>
      <c r="E243" t="s">
        <v>299</v>
      </c>
      <c r="F243" t="s">
        <v>300</v>
      </c>
      <c r="G243" t="s">
        <v>1201</v>
      </c>
      <c r="H243" t="s">
        <v>1202</v>
      </c>
      <c r="I243">
        <v>450302200</v>
      </c>
      <c r="J243" t="str">
        <f>VLOOKUP(I243,Hoja2!$A$2:$Z$138,6,FALSE)</f>
        <v>EJE EJE 2 CULTURA VERDE, PROTECCIÓN DE LOS ECOSISTEMAS Y SOSTENIBILIDAD AMBIENTAL</v>
      </c>
      <c r="K243" t="str">
        <f>VLOOKUP(I243,Hoja2!$A$1:$Z$137,4,FALSE)</f>
        <v>SECRETARÍA DE PLANEACIÓN</v>
      </c>
      <c r="L243" t="str">
        <f>VLOOKUP(I243,Hoja2!$A$1:$V$139,5,FALSE)</f>
        <v>DIVISIÓN ADMINISTRATIVA GESTIÓN DEL RIESGO</v>
      </c>
      <c r="M243" s="138" t="s">
        <v>2761</v>
      </c>
      <c r="N243" s="138" t="s">
        <v>2756</v>
      </c>
      <c r="O243" t="s">
        <v>1219</v>
      </c>
      <c r="P243" t="s">
        <v>1220</v>
      </c>
      <c r="Q243" t="s">
        <v>411</v>
      </c>
      <c r="R243" t="s">
        <v>412</v>
      </c>
      <c r="S243" s="138" t="s">
        <v>1205</v>
      </c>
      <c r="T243" t="s">
        <v>1206</v>
      </c>
      <c r="U243" t="s">
        <v>1221</v>
      </c>
      <c r="V243" t="s">
        <v>1222</v>
      </c>
      <c r="W243" t="s">
        <v>261</v>
      </c>
      <c r="X243" t="s">
        <v>262</v>
      </c>
      <c r="Y243" t="s">
        <v>1240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</row>
    <row r="244" spans="1:38" s="1" customFormat="1" x14ac:dyDescent="0.2">
      <c r="A244" t="s">
        <v>35</v>
      </c>
      <c r="B244" t="s">
        <v>1223</v>
      </c>
      <c r="C244" t="s">
        <v>50</v>
      </c>
      <c r="D244" t="s">
        <v>51</v>
      </c>
      <c r="E244" t="s">
        <v>299</v>
      </c>
      <c r="F244" t="s">
        <v>300</v>
      </c>
      <c r="G244" t="s">
        <v>1201</v>
      </c>
      <c r="H244" t="s">
        <v>1202</v>
      </c>
      <c r="I244">
        <v>450302301</v>
      </c>
      <c r="J244" t="str">
        <f>VLOOKUP(I244,Hoja2!$A$2:$Z$138,6,FALSE)</f>
        <v>EJE EJE 2 CULTURA VERDE, PROTECCIÓN DE LOS ECOSISTEMAS Y SOSTENIBILIDAD AMBIENTAL</v>
      </c>
      <c r="K244" t="str">
        <f>VLOOKUP(I244,Hoja2!$A$1:$Z$137,4,FALSE)</f>
        <v>SECRETARÍA DE PLANEACIÓN</v>
      </c>
      <c r="L244" t="str">
        <f>VLOOKUP(I244,Hoja2!$A$1:$V$139,5,FALSE)</f>
        <v>DIVISIÓN ADMINISTRATIVA GESTIÓN DEL RIESGO</v>
      </c>
      <c r="M244" s="138">
        <v>202500000005391</v>
      </c>
      <c r="N244" s="138" t="s">
        <v>2800</v>
      </c>
      <c r="O244" t="s">
        <v>1224</v>
      </c>
      <c r="P244" t="s">
        <v>1225</v>
      </c>
      <c r="Q244" t="s">
        <v>411</v>
      </c>
      <c r="R244" t="s">
        <v>412</v>
      </c>
      <c r="S244" s="138" t="s">
        <v>1226</v>
      </c>
      <c r="T244" t="s">
        <v>1227</v>
      </c>
      <c r="U244" t="s">
        <v>1228</v>
      </c>
      <c r="V244" t="s">
        <v>1229</v>
      </c>
      <c r="W244" t="s">
        <v>261</v>
      </c>
      <c r="X244" t="s">
        <v>262</v>
      </c>
      <c r="Y244" t="s">
        <v>1208</v>
      </c>
      <c r="Z244" s="1">
        <v>30200000</v>
      </c>
      <c r="AA244" s="1">
        <v>0</v>
      </c>
      <c r="AB244" s="1">
        <v>0</v>
      </c>
      <c r="AC244" s="1">
        <v>0</v>
      </c>
      <c r="AD244" s="1">
        <v>0</v>
      </c>
      <c r="AE244" s="1">
        <v>30200000</v>
      </c>
      <c r="AF244" s="1">
        <v>15450000</v>
      </c>
      <c r="AG244" s="1">
        <v>15450000</v>
      </c>
      <c r="AH244" s="1">
        <v>6450000</v>
      </c>
      <c r="AI244" s="1">
        <v>6450000</v>
      </c>
      <c r="AJ244" s="1">
        <v>14750000</v>
      </c>
      <c r="AK244" s="1">
        <v>9000000</v>
      </c>
      <c r="AL244" s="1">
        <v>0</v>
      </c>
    </row>
    <row r="245" spans="1:38" s="1" customFormat="1" x14ac:dyDescent="0.2">
      <c r="A245" t="s">
        <v>35</v>
      </c>
      <c r="B245" t="s">
        <v>1230</v>
      </c>
      <c r="C245" t="s">
        <v>50</v>
      </c>
      <c r="D245" t="s">
        <v>51</v>
      </c>
      <c r="E245" t="s">
        <v>299</v>
      </c>
      <c r="F245" t="s">
        <v>300</v>
      </c>
      <c r="G245" t="s">
        <v>1201</v>
      </c>
      <c r="H245" t="s">
        <v>1202</v>
      </c>
      <c r="I245">
        <v>450302800</v>
      </c>
      <c r="J245" t="str">
        <f>VLOOKUP(I245,Hoja2!$A$2:$Z$138,6,FALSE)</f>
        <v>EJE EJE 2 CULTURA VERDE, PROTECCIÓN DE LOS ECOSISTEMAS Y SOSTENIBILIDAD AMBIENTAL</v>
      </c>
      <c r="K245" t="str">
        <f>VLOOKUP(I245,Hoja2!$A$1:$Z$137,4,FALSE)</f>
        <v>SECRETARÍA DE PLANEACIÓN</v>
      </c>
      <c r="L245" t="str">
        <f>VLOOKUP(I245,Hoja2!$A$1:$V$139,5,FALSE)</f>
        <v>DIVISIÓN ADMINISTRATIVA GESTIÓN DEL RIESGO</v>
      </c>
      <c r="M245" s="138">
        <v>202500000005859</v>
      </c>
      <c r="N245" s="138" t="s">
        <v>2878</v>
      </c>
      <c r="O245" t="s">
        <v>1231</v>
      </c>
      <c r="P245" t="s">
        <v>1232</v>
      </c>
      <c r="Q245" t="s">
        <v>411</v>
      </c>
      <c r="R245" t="s">
        <v>412</v>
      </c>
      <c r="S245" s="138" t="s">
        <v>1233</v>
      </c>
      <c r="T245" t="s">
        <v>1234</v>
      </c>
      <c r="U245" t="s">
        <v>1235</v>
      </c>
      <c r="V245" t="s">
        <v>1236</v>
      </c>
      <c r="W245" t="s">
        <v>261</v>
      </c>
      <c r="X245" t="s">
        <v>262</v>
      </c>
      <c r="Y245" t="s">
        <v>1208</v>
      </c>
      <c r="Z245" s="1">
        <v>150000000</v>
      </c>
      <c r="AA245" s="1">
        <v>0</v>
      </c>
      <c r="AB245" s="1">
        <v>0</v>
      </c>
      <c r="AC245" s="1">
        <v>0</v>
      </c>
      <c r="AD245" s="1">
        <v>0</v>
      </c>
      <c r="AE245" s="1">
        <v>150000000</v>
      </c>
      <c r="AF245" s="1">
        <v>83783200</v>
      </c>
      <c r="AG245" s="1">
        <v>68983200</v>
      </c>
      <c r="AH245" s="1">
        <v>42093400</v>
      </c>
      <c r="AI245" s="1">
        <v>42093400</v>
      </c>
      <c r="AJ245" s="1">
        <v>66216800</v>
      </c>
      <c r="AK245" s="1">
        <v>26889800</v>
      </c>
      <c r="AL245" s="1">
        <v>0</v>
      </c>
    </row>
    <row r="246" spans="1:38" s="1" customFormat="1" x14ac:dyDescent="0.2">
      <c r="A246" t="s">
        <v>35</v>
      </c>
      <c r="B246" t="s">
        <v>298</v>
      </c>
      <c r="C246" t="s">
        <v>50</v>
      </c>
      <c r="D246" t="s">
        <v>51</v>
      </c>
      <c r="E246" t="s">
        <v>299</v>
      </c>
      <c r="F246" t="s">
        <v>300</v>
      </c>
      <c r="G246" t="s">
        <v>301</v>
      </c>
      <c r="H246" t="s">
        <v>302</v>
      </c>
      <c r="I246">
        <v>459900200</v>
      </c>
      <c r="J246" t="str">
        <f>VLOOKUP(I246,Hoja2!$A$2:$Z$138,6,FALSE)</f>
        <v>EJE 4 PROYECCIÓN DE CIUDAD Y TERRITORIO</v>
      </c>
      <c r="K246" t="str">
        <f>VLOOKUP(I246,Hoja2!$A$1:$Z$137,4,FALSE)</f>
        <v>SECRETARÍA DE HACIENDA</v>
      </c>
      <c r="L246" t="str">
        <f>VLOOKUP(I246,Hoja2!$A$1:$V$139,5,FALSE)</f>
        <v>SECRETARÍA DE HACIENDA</v>
      </c>
      <c r="M246" s="138">
        <v>202500000002133</v>
      </c>
      <c r="N246" s="138" t="s">
        <v>2601</v>
      </c>
      <c r="O246" t="s">
        <v>303</v>
      </c>
      <c r="P246" t="s">
        <v>304</v>
      </c>
      <c r="Q246" t="s">
        <v>305</v>
      </c>
      <c r="R246" t="s">
        <v>306</v>
      </c>
      <c r="S246" s="138" t="s">
        <v>307</v>
      </c>
      <c r="T246" t="s">
        <v>308</v>
      </c>
      <c r="U246" t="s">
        <v>309</v>
      </c>
      <c r="V246" t="s">
        <v>310</v>
      </c>
      <c r="W246" t="s">
        <v>311</v>
      </c>
      <c r="X246" t="s">
        <v>312</v>
      </c>
      <c r="Y246" t="s">
        <v>313</v>
      </c>
      <c r="Z246" s="1">
        <v>1052295706</v>
      </c>
      <c r="AA246" s="1">
        <v>0</v>
      </c>
      <c r="AB246" s="1">
        <v>0</v>
      </c>
      <c r="AC246" s="1">
        <v>0</v>
      </c>
      <c r="AD246" s="1">
        <v>40000000</v>
      </c>
      <c r="AE246" s="1">
        <v>1012295706</v>
      </c>
      <c r="AF246" s="1">
        <v>597157466</v>
      </c>
      <c r="AG246" s="1">
        <v>438630600</v>
      </c>
      <c r="AH246" s="1">
        <v>291988600</v>
      </c>
      <c r="AI246" s="1">
        <v>291988600</v>
      </c>
      <c r="AJ246" s="1">
        <v>415138240</v>
      </c>
      <c r="AK246" s="1">
        <v>146642000</v>
      </c>
      <c r="AL246" s="1">
        <v>0</v>
      </c>
    </row>
    <row r="247" spans="1:38" s="1" customFormat="1" x14ac:dyDescent="0.2">
      <c r="A247" t="s">
        <v>35</v>
      </c>
      <c r="B247" t="s">
        <v>1069</v>
      </c>
      <c r="C247" t="s">
        <v>50</v>
      </c>
      <c r="D247" t="s">
        <v>51</v>
      </c>
      <c r="E247" t="s">
        <v>299</v>
      </c>
      <c r="F247" t="s">
        <v>300</v>
      </c>
      <c r="G247" t="s">
        <v>301</v>
      </c>
      <c r="H247" t="s">
        <v>302</v>
      </c>
      <c r="I247">
        <v>459900700</v>
      </c>
      <c r="J247" t="str">
        <f>VLOOKUP(I247,Hoja2!$A$2:$Z$138,6,FALSE)</f>
        <v>EJE 4 PROYECCIÓN DE CIUDAD Y TERRITORIO</v>
      </c>
      <c r="K247" t="str">
        <f>VLOOKUP(I247,Hoja2!$A$1:$Z$137,4,FALSE)</f>
        <v>SECRETARÍA DE PLANEACIÓN</v>
      </c>
      <c r="L247" t="str">
        <f>VLOOKUP(I247,Hoja2!$A$1:$V$139,5,FALSE)</f>
        <v>DIVISIÓN ADMINISTRATIVA DE SISTEMAS</v>
      </c>
      <c r="M247" s="138">
        <v>202500000002384</v>
      </c>
      <c r="N247" s="138" t="s">
        <v>2634</v>
      </c>
      <c r="O247" t="s">
        <v>1070</v>
      </c>
      <c r="P247" t="s">
        <v>1071</v>
      </c>
      <c r="Q247" t="s">
        <v>305</v>
      </c>
      <c r="R247" t="s">
        <v>306</v>
      </c>
      <c r="S247" s="138" t="s">
        <v>1072</v>
      </c>
      <c r="T247" t="s">
        <v>1073</v>
      </c>
      <c r="U247" t="s">
        <v>1074</v>
      </c>
      <c r="V247" t="s">
        <v>1075</v>
      </c>
      <c r="W247" t="s">
        <v>261</v>
      </c>
      <c r="X247" t="s">
        <v>262</v>
      </c>
      <c r="Y247" t="s">
        <v>1059</v>
      </c>
      <c r="Z247" s="1">
        <v>95250000</v>
      </c>
      <c r="AA247" s="1">
        <v>0</v>
      </c>
      <c r="AB247" s="1">
        <v>0</v>
      </c>
      <c r="AC247" s="1">
        <v>0</v>
      </c>
      <c r="AD247" s="1">
        <v>0</v>
      </c>
      <c r="AE247" s="1">
        <v>95250000</v>
      </c>
      <c r="AF247" s="1">
        <v>15900000</v>
      </c>
      <c r="AG247" s="1">
        <v>15900000</v>
      </c>
      <c r="AH247" s="1">
        <v>12720000</v>
      </c>
      <c r="AI247" s="1">
        <v>12720000</v>
      </c>
      <c r="AJ247" s="1">
        <v>79350000</v>
      </c>
      <c r="AK247" s="1">
        <v>3180000</v>
      </c>
      <c r="AL247" s="1">
        <v>0</v>
      </c>
    </row>
    <row r="248" spans="1:38" s="1" customFormat="1" x14ac:dyDescent="0.2">
      <c r="A248" t="s">
        <v>35</v>
      </c>
      <c r="B248" t="s">
        <v>1076</v>
      </c>
      <c r="C248" t="s">
        <v>430</v>
      </c>
      <c r="D248" t="s">
        <v>431</v>
      </c>
      <c r="E248" t="s">
        <v>299</v>
      </c>
      <c r="F248" t="s">
        <v>300</v>
      </c>
      <c r="G248" t="s">
        <v>301</v>
      </c>
      <c r="H248" t="s">
        <v>302</v>
      </c>
      <c r="I248">
        <v>459900700</v>
      </c>
      <c r="J248" t="str">
        <f>VLOOKUP(I248,Hoja2!$A$2:$Z$138,6,FALSE)</f>
        <v>EJE 4 PROYECCIÓN DE CIUDAD Y TERRITORIO</v>
      </c>
      <c r="K248" t="str">
        <f>VLOOKUP(I248,Hoja2!$A$1:$Z$137,4,FALSE)</f>
        <v>SECRETARÍA DE PLANEACIÓN</v>
      </c>
      <c r="L248" t="str">
        <f>VLOOKUP(I248,Hoja2!$A$1:$V$139,5,FALSE)</f>
        <v>DIVISIÓN ADMINISTRATIVA DE SISTEMAS</v>
      </c>
      <c r="M248" s="138">
        <v>202500000002384</v>
      </c>
      <c r="N248" s="138" t="s">
        <v>2634</v>
      </c>
      <c r="O248" t="s">
        <v>1070</v>
      </c>
      <c r="P248" t="s">
        <v>1071</v>
      </c>
      <c r="Q248" t="s">
        <v>305</v>
      </c>
      <c r="R248" t="s">
        <v>306</v>
      </c>
      <c r="S248" s="138" t="s">
        <v>1072</v>
      </c>
      <c r="T248" t="s">
        <v>1073</v>
      </c>
      <c r="U248" t="s">
        <v>1074</v>
      </c>
      <c r="V248" t="s">
        <v>1075</v>
      </c>
      <c r="W248" t="s">
        <v>261</v>
      </c>
      <c r="X248" t="s">
        <v>262</v>
      </c>
      <c r="Y248" t="s">
        <v>1059</v>
      </c>
      <c r="Z248" s="1">
        <v>120700000</v>
      </c>
      <c r="AA248" s="1">
        <v>0</v>
      </c>
      <c r="AB248" s="1">
        <v>0</v>
      </c>
      <c r="AC248" s="1">
        <v>0</v>
      </c>
      <c r="AD248" s="1">
        <v>39637280</v>
      </c>
      <c r="AE248" s="1">
        <v>81062720</v>
      </c>
      <c r="AF248" s="1">
        <v>0</v>
      </c>
      <c r="AG248" s="1">
        <v>0</v>
      </c>
      <c r="AH248" s="1">
        <v>0</v>
      </c>
      <c r="AI248" s="1">
        <v>0</v>
      </c>
      <c r="AJ248" s="1">
        <v>81062720</v>
      </c>
      <c r="AK248" s="1">
        <v>0</v>
      </c>
      <c r="AL248" s="1">
        <v>0</v>
      </c>
    </row>
    <row r="249" spans="1:38" s="1" customFormat="1" x14ac:dyDescent="0.2">
      <c r="A249" t="s">
        <v>35</v>
      </c>
      <c r="B249" t="s">
        <v>1014</v>
      </c>
      <c r="C249" t="s">
        <v>430</v>
      </c>
      <c r="D249" t="s">
        <v>431</v>
      </c>
      <c r="E249" t="s">
        <v>299</v>
      </c>
      <c r="F249" t="s">
        <v>300</v>
      </c>
      <c r="G249" t="s">
        <v>301</v>
      </c>
      <c r="H249" t="s">
        <v>302</v>
      </c>
      <c r="I249">
        <v>459901600</v>
      </c>
      <c r="J249" t="str">
        <f>VLOOKUP(I249,Hoja2!$A$2:$Z$138,6,FALSE)</f>
        <v>EJE 4 PROYECCIÓN DE CIUDAD Y TERRITORIO</v>
      </c>
      <c r="K249" t="str">
        <f>VLOOKUP(I249,Hoja2!$A$1:$Z$137,4,FALSE)</f>
        <v>SECRETARÍA DE PLANEACIÓN</v>
      </c>
      <c r="L249" t="str">
        <f>VLOOKUP(I249,Hoja2!$A$1:$V$139,5,FALSE)</f>
        <v>DIVISIÓN ADMINISTRATIVA DE OBRAS</v>
      </c>
      <c r="M249" s="138">
        <v>202500000005860</v>
      </c>
      <c r="N249" s="138" t="s">
        <v>2882</v>
      </c>
      <c r="O249" t="s">
        <v>1015</v>
      </c>
      <c r="P249" t="s">
        <v>711</v>
      </c>
      <c r="Q249" t="s">
        <v>305</v>
      </c>
      <c r="R249" t="s">
        <v>306</v>
      </c>
      <c r="S249" s="138" t="s">
        <v>1016</v>
      </c>
      <c r="T249" t="s">
        <v>1017</v>
      </c>
      <c r="U249" t="s">
        <v>1018</v>
      </c>
      <c r="V249" t="s">
        <v>711</v>
      </c>
      <c r="W249" t="s">
        <v>261</v>
      </c>
      <c r="X249" t="s">
        <v>262</v>
      </c>
      <c r="Y249" t="s">
        <v>1019</v>
      </c>
      <c r="Z249" s="1">
        <v>200000000</v>
      </c>
      <c r="AA249" s="1">
        <v>0</v>
      </c>
      <c r="AB249" s="1">
        <v>0</v>
      </c>
      <c r="AC249" s="1">
        <v>0</v>
      </c>
      <c r="AD249" s="1">
        <v>0</v>
      </c>
      <c r="AE249" s="1">
        <v>200000000</v>
      </c>
      <c r="AF249" s="1">
        <v>69503667</v>
      </c>
      <c r="AG249" s="1">
        <v>69503667</v>
      </c>
      <c r="AH249" s="1">
        <v>41265747</v>
      </c>
      <c r="AI249" s="1">
        <v>41265747</v>
      </c>
      <c r="AJ249" s="1">
        <v>130496333</v>
      </c>
      <c r="AK249" s="1">
        <v>28237920</v>
      </c>
      <c r="AL249" s="1">
        <v>0</v>
      </c>
    </row>
    <row r="250" spans="1:38" s="1" customFormat="1" x14ac:dyDescent="0.2">
      <c r="A250" t="s">
        <v>35</v>
      </c>
      <c r="B250" t="s">
        <v>1014</v>
      </c>
      <c r="C250" t="s">
        <v>433</v>
      </c>
      <c r="D250" t="s">
        <v>434</v>
      </c>
      <c r="E250" t="s">
        <v>299</v>
      </c>
      <c r="F250" t="s">
        <v>300</v>
      </c>
      <c r="G250" t="s">
        <v>301</v>
      </c>
      <c r="H250" t="s">
        <v>302</v>
      </c>
      <c r="I250">
        <v>459901600</v>
      </c>
      <c r="J250" t="str">
        <f>VLOOKUP(I250,Hoja2!$A$2:$Z$138,6,FALSE)</f>
        <v>EJE 4 PROYECCIÓN DE CIUDAD Y TERRITORIO</v>
      </c>
      <c r="K250" t="str">
        <f>VLOOKUP(I250,Hoja2!$A$1:$Z$137,4,FALSE)</f>
        <v>SECRETARÍA DE PLANEACIÓN</v>
      </c>
      <c r="L250" t="str">
        <f>VLOOKUP(I250,Hoja2!$A$1:$V$139,5,FALSE)</f>
        <v>DIVISIÓN ADMINISTRATIVA DE OBRAS</v>
      </c>
      <c r="M250" s="138">
        <v>202500000005860</v>
      </c>
      <c r="N250" s="138" t="s">
        <v>2882</v>
      </c>
      <c r="O250" t="s">
        <v>1015</v>
      </c>
      <c r="P250" t="s">
        <v>711</v>
      </c>
      <c r="Q250" t="s">
        <v>305</v>
      </c>
      <c r="R250" t="s">
        <v>306</v>
      </c>
      <c r="S250" s="138" t="s">
        <v>1016</v>
      </c>
      <c r="T250" t="s">
        <v>1017</v>
      </c>
      <c r="U250" t="s">
        <v>1018</v>
      </c>
      <c r="V250" t="s">
        <v>711</v>
      </c>
      <c r="W250" t="s">
        <v>261</v>
      </c>
      <c r="X250" t="s">
        <v>262</v>
      </c>
      <c r="Y250" t="s">
        <v>1019</v>
      </c>
      <c r="Z250" s="1">
        <v>0</v>
      </c>
      <c r="AA250" s="1">
        <v>0</v>
      </c>
      <c r="AB250" s="1">
        <v>0</v>
      </c>
      <c r="AC250" s="1">
        <v>15000000</v>
      </c>
      <c r="AD250" s="1">
        <v>0</v>
      </c>
      <c r="AE250" s="1">
        <v>15000000</v>
      </c>
      <c r="AF250" s="1">
        <v>0</v>
      </c>
      <c r="AG250" s="1">
        <v>0</v>
      </c>
      <c r="AH250" s="1">
        <v>0</v>
      </c>
      <c r="AI250" s="1">
        <v>0</v>
      </c>
      <c r="AJ250" s="1">
        <v>15000000</v>
      </c>
      <c r="AK250" s="1">
        <v>0</v>
      </c>
      <c r="AL250" s="1">
        <v>0</v>
      </c>
    </row>
    <row r="251" spans="1:38" s="1" customFormat="1" x14ac:dyDescent="0.2">
      <c r="A251" t="s">
        <v>35</v>
      </c>
      <c r="B251" t="s">
        <v>348</v>
      </c>
      <c r="C251" t="s">
        <v>50</v>
      </c>
      <c r="D251" t="s">
        <v>51</v>
      </c>
      <c r="E251" t="s">
        <v>299</v>
      </c>
      <c r="F251" t="s">
        <v>300</v>
      </c>
      <c r="G251" t="s">
        <v>301</v>
      </c>
      <c r="H251" t="s">
        <v>302</v>
      </c>
      <c r="I251">
        <v>459901700</v>
      </c>
      <c r="J251" t="str">
        <f>VLOOKUP(I251,Hoja2!$A$2:$Z$138,6,FALSE)</f>
        <v>EJE 4 PROYECCIÓN DE CIUDAD Y TERRITORIO</v>
      </c>
      <c r="K251" t="str">
        <f>VLOOKUP(I251,Hoja2!$A$1:$Z$137,4,FALSE)</f>
        <v>SECRETARÍA GENERAL ADMINISTRATIVA</v>
      </c>
      <c r="L251" t="str">
        <f>VLOOKUP(I251,Hoja2!$A$1:$V$139,5,FALSE)</f>
        <v>DIVISIÓN ADMINISTRATIVA DE ATENCIÓN AL CIUDADANO Y GESTIÓN DOCUMENTAL</v>
      </c>
      <c r="M251" s="138">
        <v>202500000001774</v>
      </c>
      <c r="N251" s="138" t="s">
        <v>2520</v>
      </c>
      <c r="O251" t="s">
        <v>349</v>
      </c>
      <c r="P251" t="s">
        <v>350</v>
      </c>
      <c r="Q251" t="s">
        <v>305</v>
      </c>
      <c r="R251" t="s">
        <v>306</v>
      </c>
      <c r="S251" s="138" t="s">
        <v>351</v>
      </c>
      <c r="T251" t="s">
        <v>352</v>
      </c>
      <c r="U251" t="s">
        <v>353</v>
      </c>
      <c r="V251" t="s">
        <v>354</v>
      </c>
      <c r="W251" t="s">
        <v>343</v>
      </c>
      <c r="X251" t="s">
        <v>344</v>
      </c>
      <c r="Y251" t="s">
        <v>355</v>
      </c>
      <c r="Z251" s="1">
        <v>439085850</v>
      </c>
      <c r="AA251" s="1">
        <v>0</v>
      </c>
      <c r="AB251" s="1">
        <v>0</v>
      </c>
      <c r="AC251" s="1">
        <v>0</v>
      </c>
      <c r="AD251" s="1">
        <v>363385050</v>
      </c>
      <c r="AE251" s="1">
        <v>75700800</v>
      </c>
      <c r="AF251" s="1">
        <v>51072800</v>
      </c>
      <c r="AG251" s="1">
        <v>51072800</v>
      </c>
      <c r="AH251" s="1">
        <v>18062500</v>
      </c>
      <c r="AI251" s="1">
        <v>18062500</v>
      </c>
      <c r="AJ251" s="1">
        <v>24628000</v>
      </c>
      <c r="AK251" s="1">
        <v>33010300</v>
      </c>
      <c r="AL251" s="1">
        <v>0</v>
      </c>
    </row>
    <row r="252" spans="1:38" s="1" customFormat="1" x14ac:dyDescent="0.2">
      <c r="A252" t="s">
        <v>35</v>
      </c>
      <c r="B252" t="s">
        <v>1353</v>
      </c>
      <c r="C252" t="s">
        <v>50</v>
      </c>
      <c r="D252" t="s">
        <v>51</v>
      </c>
      <c r="E252" t="s">
        <v>299</v>
      </c>
      <c r="F252" t="s">
        <v>300</v>
      </c>
      <c r="G252" t="s">
        <v>301</v>
      </c>
      <c r="H252" t="s">
        <v>302</v>
      </c>
      <c r="I252">
        <v>459902300</v>
      </c>
      <c r="J252" t="str">
        <f>VLOOKUP(I252,Hoja2!$A$2:$Z$138,6,FALSE)</f>
        <v>EJE 4 PROYECCIÓN DE CIUDAD Y TERRITORIO</v>
      </c>
      <c r="K252" t="str">
        <f>VLOOKUP(I252,Hoja2!$A$1:$Z$137,4,FALSE)</f>
        <v>SECRETARÍA GENERAL ADMINISTRATIVA</v>
      </c>
      <c r="L252" t="str">
        <f>VLOOKUP(I252,Hoja2!$A$1:$V$139,5,FALSE)</f>
        <v>DIVISIÓN ADMINISTRATIVA DE PERSONAL</v>
      </c>
      <c r="M252" s="138">
        <v>202500000001779</v>
      </c>
      <c r="N252" s="138" t="s">
        <v>2527</v>
      </c>
      <c r="O252" t="s">
        <v>1354</v>
      </c>
      <c r="P252" t="s">
        <v>1355</v>
      </c>
      <c r="Q252" t="s">
        <v>305</v>
      </c>
      <c r="R252" t="s">
        <v>306</v>
      </c>
      <c r="S252" s="138" t="s">
        <v>1356</v>
      </c>
      <c r="T252" t="s">
        <v>1357</v>
      </c>
      <c r="U252" t="s">
        <v>1358</v>
      </c>
      <c r="V252" t="s">
        <v>1359</v>
      </c>
      <c r="W252" t="s">
        <v>343</v>
      </c>
      <c r="X252" t="s">
        <v>344</v>
      </c>
      <c r="Y252" t="s">
        <v>1360</v>
      </c>
      <c r="Z252" s="1">
        <v>320000000</v>
      </c>
      <c r="AA252" s="1">
        <v>0</v>
      </c>
      <c r="AB252" s="1">
        <v>0</v>
      </c>
      <c r="AC252" s="1">
        <v>0</v>
      </c>
      <c r="AD252" s="1">
        <v>0</v>
      </c>
      <c r="AE252" s="1">
        <v>320000000</v>
      </c>
      <c r="AF252" s="1">
        <v>121190296</v>
      </c>
      <c r="AG252" s="1">
        <v>121190296</v>
      </c>
      <c r="AH252" s="1">
        <v>77973296</v>
      </c>
      <c r="AI252" s="1">
        <v>77973296</v>
      </c>
      <c r="AJ252" s="1">
        <v>198809704</v>
      </c>
      <c r="AK252" s="1">
        <v>43217000</v>
      </c>
      <c r="AL252" s="1">
        <v>0</v>
      </c>
    </row>
    <row r="253" spans="1:38" s="1" customFormat="1" x14ac:dyDescent="0.2">
      <c r="A253" t="s">
        <v>35</v>
      </c>
      <c r="B253" t="s">
        <v>1392</v>
      </c>
      <c r="C253" t="s">
        <v>137</v>
      </c>
      <c r="D253" t="s">
        <v>138</v>
      </c>
      <c r="E253" t="s">
        <v>299</v>
      </c>
      <c r="F253" t="s">
        <v>300</v>
      </c>
      <c r="G253" t="s">
        <v>301</v>
      </c>
      <c r="H253" t="s">
        <v>302</v>
      </c>
      <c r="I253">
        <v>459902300</v>
      </c>
      <c r="J253" t="str">
        <f>VLOOKUP(I253,Hoja2!$A$2:$Z$138,6,FALSE)</f>
        <v>EJE 4 PROYECCIÓN DE CIUDAD Y TERRITORIO</v>
      </c>
      <c r="K253" t="str">
        <f>VLOOKUP(I253,Hoja2!$A$1:$Z$137,4,FALSE)</f>
        <v>SECRETARÍA GENERAL ADMINISTRATIVA</v>
      </c>
      <c r="L253" t="str">
        <f>VLOOKUP(I253,Hoja2!$A$1:$V$139,5,FALSE)</f>
        <v>DIVISIÓN ADMINISTRATIVA DE PERSONAL</v>
      </c>
      <c r="M253" s="138">
        <v>202500000001779</v>
      </c>
      <c r="N253" s="138" t="s">
        <v>2527</v>
      </c>
      <c r="O253" t="s">
        <v>1354</v>
      </c>
      <c r="P253" t="s">
        <v>1355</v>
      </c>
      <c r="Q253" t="s">
        <v>1393</v>
      </c>
      <c r="R253" t="s">
        <v>1394</v>
      </c>
      <c r="S253" s="138" t="s">
        <v>1395</v>
      </c>
      <c r="T253" t="s">
        <v>1396</v>
      </c>
      <c r="U253" t="s">
        <v>1358</v>
      </c>
      <c r="V253" t="s">
        <v>1359</v>
      </c>
      <c r="W253" t="s">
        <v>343</v>
      </c>
      <c r="X253" t="s">
        <v>344</v>
      </c>
      <c r="Y253" t="s">
        <v>1397</v>
      </c>
      <c r="Z253" s="1">
        <v>0</v>
      </c>
      <c r="AA253" s="1">
        <v>3933333</v>
      </c>
      <c r="AB253" s="1">
        <v>0</v>
      </c>
      <c r="AC253" s="1">
        <v>0</v>
      </c>
      <c r="AD253" s="1">
        <v>0</v>
      </c>
      <c r="AE253" s="1">
        <v>3933333</v>
      </c>
      <c r="AF253" s="1">
        <v>3933333</v>
      </c>
      <c r="AG253" s="1">
        <v>3933333</v>
      </c>
      <c r="AH253" s="1">
        <v>3933333</v>
      </c>
      <c r="AI253" s="1">
        <v>3933333</v>
      </c>
      <c r="AJ253" s="1">
        <v>0</v>
      </c>
      <c r="AK253" s="1">
        <v>0</v>
      </c>
      <c r="AL253" s="1">
        <v>0</v>
      </c>
    </row>
    <row r="254" spans="1:38" s="1" customFormat="1" x14ac:dyDescent="0.2">
      <c r="A254" t="s">
        <v>35</v>
      </c>
      <c r="B254" t="s">
        <v>1363</v>
      </c>
      <c r="C254" t="s">
        <v>50</v>
      </c>
      <c r="D254" t="s">
        <v>51</v>
      </c>
      <c r="E254" t="s">
        <v>299</v>
      </c>
      <c r="F254" t="s">
        <v>300</v>
      </c>
      <c r="G254" t="s">
        <v>301</v>
      </c>
      <c r="H254" t="s">
        <v>302</v>
      </c>
      <c r="I254">
        <v>459902800</v>
      </c>
      <c r="J254" t="str">
        <f>VLOOKUP(I254,Hoja2!$A$2:$Z$138,6,FALSE)</f>
        <v>EJE 4 PROYECCIÓN DE CIUDAD Y TERRITORIO</v>
      </c>
      <c r="K254" t="str">
        <f>VLOOKUP(I254,Hoja2!$A$1:$Z$137,4,FALSE)</f>
        <v>SECRETARÍA GENERAL ADMINISTRATIVA</v>
      </c>
      <c r="L254" t="str">
        <f>VLOOKUP(I254,Hoja2!$A$1:$V$139,5,FALSE)</f>
        <v>DIVISIÓN ADMINISTRATIVA DE BIENES Y SERVICIOS</v>
      </c>
      <c r="M254" s="138">
        <v>202500000002754</v>
      </c>
      <c r="N254" s="138" t="s">
        <v>2656</v>
      </c>
      <c r="O254" t="s">
        <v>1364</v>
      </c>
      <c r="P254" t="s">
        <v>1365</v>
      </c>
      <c r="Q254" t="s">
        <v>305</v>
      </c>
      <c r="R254" t="s">
        <v>306</v>
      </c>
      <c r="S254" s="138" t="s">
        <v>1366</v>
      </c>
      <c r="T254" t="s">
        <v>1367</v>
      </c>
      <c r="U254" t="s">
        <v>1368</v>
      </c>
      <c r="V254" t="s">
        <v>1369</v>
      </c>
      <c r="W254" t="s">
        <v>343</v>
      </c>
      <c r="X254" t="s">
        <v>344</v>
      </c>
      <c r="Y254" t="s">
        <v>1370</v>
      </c>
      <c r="Z254" s="1">
        <v>537807448</v>
      </c>
      <c r="AA254" s="1">
        <v>0</v>
      </c>
      <c r="AB254" s="1">
        <v>0</v>
      </c>
      <c r="AC254" s="1">
        <v>0</v>
      </c>
      <c r="AD254" s="1">
        <v>0</v>
      </c>
      <c r="AE254" s="1">
        <v>537807448</v>
      </c>
      <c r="AF254" s="1">
        <v>272355848</v>
      </c>
      <c r="AG254" s="1">
        <v>181150800</v>
      </c>
      <c r="AH254" s="1">
        <v>172650800</v>
      </c>
      <c r="AI254" s="1">
        <v>172650800</v>
      </c>
      <c r="AJ254" s="1">
        <v>265451600</v>
      </c>
      <c r="AK254" s="1">
        <v>8500000</v>
      </c>
      <c r="AL254" s="1">
        <v>0</v>
      </c>
    </row>
    <row r="255" spans="1:38" s="1" customFormat="1" x14ac:dyDescent="0.2">
      <c r="A255" t="s">
        <v>35</v>
      </c>
      <c r="B255" t="s">
        <v>336</v>
      </c>
      <c r="C255" t="s">
        <v>50</v>
      </c>
      <c r="D255" t="s">
        <v>51</v>
      </c>
      <c r="E255" t="s">
        <v>299</v>
      </c>
      <c r="F255" t="s">
        <v>300</v>
      </c>
      <c r="G255" t="s">
        <v>301</v>
      </c>
      <c r="H255" t="s">
        <v>302</v>
      </c>
      <c r="I255">
        <v>459903100</v>
      </c>
      <c r="J255" t="str">
        <f>VLOOKUP(I255,Hoja2!$A$2:$Z$138,6,FALSE)</f>
        <v>EJE 4 PROYECCIÓN DE CIUDAD Y TERRITORIO</v>
      </c>
      <c r="K255" t="str">
        <f>VLOOKUP(I255,Hoja2!$A$1:$Z$137,4,FALSE)</f>
        <v>SECRETARÍA GENERAL ADMINISTRATIVA</v>
      </c>
      <c r="L255" t="str">
        <f>VLOOKUP(I255,Hoja2!$A$1:$V$139,5,FALSE)</f>
        <v>SECRETARÍA GENERAL Y ADMINISTRATIVA</v>
      </c>
      <c r="M255" s="138">
        <v>202500000001789</v>
      </c>
      <c r="N255" s="138" t="s">
        <v>2531</v>
      </c>
      <c r="O255" t="s">
        <v>337</v>
      </c>
      <c r="P255" t="s">
        <v>338</v>
      </c>
      <c r="Q255" t="s">
        <v>305</v>
      </c>
      <c r="R255" t="s">
        <v>306</v>
      </c>
      <c r="S255" s="138" t="s">
        <v>339</v>
      </c>
      <c r="T255" t="s">
        <v>340</v>
      </c>
      <c r="U255" t="s">
        <v>341</v>
      </c>
      <c r="V255" t="s">
        <v>342</v>
      </c>
      <c r="W255" t="s">
        <v>343</v>
      </c>
      <c r="X255" t="s">
        <v>344</v>
      </c>
      <c r="Y255" t="s">
        <v>345</v>
      </c>
      <c r="Z255" s="1">
        <v>732255987.20000005</v>
      </c>
      <c r="AA255" s="1">
        <v>0</v>
      </c>
      <c r="AB255" s="1">
        <v>0</v>
      </c>
      <c r="AC255" s="1">
        <v>323385050</v>
      </c>
      <c r="AD255" s="1">
        <v>0</v>
      </c>
      <c r="AE255" s="1">
        <v>1055641037.2</v>
      </c>
      <c r="AF255" s="1">
        <v>676420001</v>
      </c>
      <c r="AG255" s="1">
        <v>642856001</v>
      </c>
      <c r="AH255" s="1">
        <v>384557868</v>
      </c>
      <c r="AI255" s="1">
        <v>372729334</v>
      </c>
      <c r="AJ255" s="1">
        <v>379221036.19999999</v>
      </c>
      <c r="AK255" s="1">
        <v>258298133</v>
      </c>
      <c r="AL255" s="1">
        <v>11828534</v>
      </c>
    </row>
    <row r="256" spans="1:38" s="1" customFormat="1" x14ac:dyDescent="0.2">
      <c r="A256" t="s">
        <v>35</v>
      </c>
      <c r="B256" t="s">
        <v>970</v>
      </c>
      <c r="C256" t="s">
        <v>50</v>
      </c>
      <c r="D256" t="s">
        <v>51</v>
      </c>
      <c r="E256" t="s">
        <v>299</v>
      </c>
      <c r="F256" t="s">
        <v>300</v>
      </c>
      <c r="G256" t="s">
        <v>301</v>
      </c>
      <c r="H256" t="s">
        <v>302</v>
      </c>
      <c r="I256">
        <v>459903101</v>
      </c>
      <c r="J256" t="str">
        <f>VLOOKUP(I256,Hoja2!$A$2:$Z$138,6,FALSE)</f>
        <v>EJE 4 PROYECCIÓN DE CIUDAD Y TERRITORIO</v>
      </c>
      <c r="K256" t="str">
        <f>VLOOKUP(I256,Hoja2!$A$1:$Z$137,4,FALSE)</f>
        <v>SECRETARÍA DE PLANEACIÓN</v>
      </c>
      <c r="L256" t="str">
        <f>VLOOKUP(I256,Hoja2!$A$1:$V$139,5,FALSE)</f>
        <v>DIVISIÓN ADMISTRATIVA DE PLANEACIÓN</v>
      </c>
      <c r="M256" s="138">
        <v>202500000004301</v>
      </c>
      <c r="N256" s="138" t="s">
        <v>2721</v>
      </c>
      <c r="O256" t="s">
        <v>337</v>
      </c>
      <c r="P256" t="s">
        <v>338</v>
      </c>
      <c r="Q256" t="s">
        <v>305</v>
      </c>
      <c r="R256" t="s">
        <v>306</v>
      </c>
      <c r="S256" s="138" t="s">
        <v>971</v>
      </c>
      <c r="T256" t="s">
        <v>972</v>
      </c>
      <c r="U256" t="s">
        <v>973</v>
      </c>
      <c r="V256" t="s">
        <v>951</v>
      </c>
      <c r="W256" t="s">
        <v>261</v>
      </c>
      <c r="X256" t="s">
        <v>262</v>
      </c>
      <c r="Y256" t="s">
        <v>974</v>
      </c>
      <c r="Z256" s="1">
        <v>240700000</v>
      </c>
      <c r="AA256" s="1">
        <v>0</v>
      </c>
      <c r="AB256" s="1">
        <v>0</v>
      </c>
      <c r="AC256" s="1">
        <v>80000000</v>
      </c>
      <c r="AD256" s="1">
        <v>0</v>
      </c>
      <c r="AE256" s="1">
        <v>320700000</v>
      </c>
      <c r="AF256" s="1">
        <v>72553995</v>
      </c>
      <c r="AG256" s="1">
        <v>72553995</v>
      </c>
      <c r="AH256" s="1">
        <v>61847995</v>
      </c>
      <c r="AI256" s="1">
        <v>61847995</v>
      </c>
      <c r="AJ256" s="1">
        <v>248146005</v>
      </c>
      <c r="AK256" s="1">
        <v>10706000</v>
      </c>
      <c r="AL256" s="1">
        <v>0</v>
      </c>
    </row>
    <row r="257" spans="1:38" s="1" customFormat="1" x14ac:dyDescent="0.2">
      <c r="A257" t="s">
        <v>35</v>
      </c>
      <c r="B257" t="s">
        <v>975</v>
      </c>
      <c r="C257" t="s">
        <v>976</v>
      </c>
      <c r="D257" t="s">
        <v>977</v>
      </c>
      <c r="E257" t="s">
        <v>299</v>
      </c>
      <c r="F257" t="s">
        <v>300</v>
      </c>
      <c r="G257" t="s">
        <v>301</v>
      </c>
      <c r="H257" t="s">
        <v>302</v>
      </c>
      <c r="I257">
        <v>459903101</v>
      </c>
      <c r="J257" t="str">
        <f>VLOOKUP(I257,Hoja2!$A$2:$Z$138,6,FALSE)</f>
        <v>EJE 4 PROYECCIÓN DE CIUDAD Y TERRITORIO</v>
      </c>
      <c r="K257" t="str">
        <f>VLOOKUP(I257,Hoja2!$A$1:$Z$137,4,FALSE)</f>
        <v>SECRETARÍA DE PLANEACIÓN</v>
      </c>
      <c r="L257" t="str">
        <f>VLOOKUP(I257,Hoja2!$A$1:$V$139,5,FALSE)</f>
        <v>DIVISIÓN ADMISTRATIVA DE PLANEACIÓN</v>
      </c>
      <c r="M257" s="138">
        <v>202500000004301</v>
      </c>
      <c r="N257" s="138" t="s">
        <v>2721</v>
      </c>
      <c r="O257" t="s">
        <v>337</v>
      </c>
      <c r="P257" t="s">
        <v>338</v>
      </c>
      <c r="Q257" t="s">
        <v>305</v>
      </c>
      <c r="R257" t="s">
        <v>306</v>
      </c>
      <c r="S257" s="138" t="s">
        <v>971</v>
      </c>
      <c r="T257" t="s">
        <v>972</v>
      </c>
      <c r="U257" t="s">
        <v>973</v>
      </c>
      <c r="V257" t="s">
        <v>951</v>
      </c>
      <c r="W257" t="s">
        <v>261</v>
      </c>
      <c r="X257" t="s">
        <v>262</v>
      </c>
      <c r="Y257" t="s">
        <v>974</v>
      </c>
      <c r="Z257" s="1">
        <v>316093647</v>
      </c>
      <c r="AA257" s="1">
        <v>0</v>
      </c>
      <c r="AB257" s="1">
        <v>0</v>
      </c>
      <c r="AC257" s="1">
        <v>0</v>
      </c>
      <c r="AD257" s="1">
        <v>0</v>
      </c>
      <c r="AE257" s="1">
        <v>316093647</v>
      </c>
      <c r="AF257" s="1">
        <v>141349333</v>
      </c>
      <c r="AG257" s="1">
        <v>141349333</v>
      </c>
      <c r="AH257" s="1">
        <v>88015333</v>
      </c>
      <c r="AI257" s="1">
        <v>85259333</v>
      </c>
      <c r="AJ257" s="1">
        <v>174744314</v>
      </c>
      <c r="AK257" s="1">
        <v>53334000</v>
      </c>
      <c r="AL257" s="1">
        <v>2756000</v>
      </c>
    </row>
    <row r="258" spans="1:38" s="1" customFormat="1" x14ac:dyDescent="0.2">
      <c r="A258" t="s">
        <v>35</v>
      </c>
      <c r="B258" t="s">
        <v>1024</v>
      </c>
      <c r="C258" t="s">
        <v>584</v>
      </c>
      <c r="D258" t="s">
        <v>585</v>
      </c>
      <c r="E258" t="s">
        <v>299</v>
      </c>
      <c r="F258" t="s">
        <v>300</v>
      </c>
      <c r="G258" t="s">
        <v>301</v>
      </c>
      <c r="H258" t="s">
        <v>302</v>
      </c>
      <c r="I258">
        <v>459903101</v>
      </c>
      <c r="J258" t="str">
        <f>VLOOKUP(I258,Hoja2!$A$2:$Z$138,6,FALSE)</f>
        <v>EJE 4 PROYECCIÓN DE CIUDAD Y TERRITORIO</v>
      </c>
      <c r="K258" t="str">
        <f>VLOOKUP(I258,Hoja2!$A$1:$Z$137,4,FALSE)</f>
        <v>SECRETARÍA DE PLANEACIÓN</v>
      </c>
      <c r="L258" t="str">
        <f>VLOOKUP(I258,Hoja2!$A$1:$V$139,5,FALSE)</f>
        <v>DIVISIÓN ADMISTRATIVA DE PLANEACIÓN</v>
      </c>
      <c r="M258" s="138">
        <v>202500000004301</v>
      </c>
      <c r="N258" s="138" t="s">
        <v>2721</v>
      </c>
      <c r="O258" t="s">
        <v>337</v>
      </c>
      <c r="P258" t="s">
        <v>338</v>
      </c>
      <c r="Q258" t="s">
        <v>305</v>
      </c>
      <c r="R258" t="s">
        <v>306</v>
      </c>
      <c r="S258" s="138" t="s">
        <v>971</v>
      </c>
      <c r="T258" t="s">
        <v>972</v>
      </c>
      <c r="U258" t="s">
        <v>973</v>
      </c>
      <c r="V258" t="s">
        <v>951</v>
      </c>
      <c r="W258" t="s">
        <v>261</v>
      </c>
      <c r="X258" t="s">
        <v>262</v>
      </c>
      <c r="Y258" t="s">
        <v>1023</v>
      </c>
      <c r="Z258" s="1">
        <v>0</v>
      </c>
      <c r="AA258" s="1">
        <v>60000000</v>
      </c>
      <c r="AB258" s="1">
        <v>0</v>
      </c>
      <c r="AC258" s="1">
        <v>0</v>
      </c>
      <c r="AD258" s="1">
        <v>0</v>
      </c>
      <c r="AE258" s="1">
        <v>60000000</v>
      </c>
      <c r="AF258" s="1">
        <v>59952438</v>
      </c>
      <c r="AG258" s="1">
        <v>59952438</v>
      </c>
      <c r="AH258" s="1">
        <v>0</v>
      </c>
      <c r="AI258" s="1">
        <v>0</v>
      </c>
      <c r="AJ258" s="1">
        <v>47562</v>
      </c>
      <c r="AK258" s="1">
        <v>59952438</v>
      </c>
      <c r="AL258" s="1">
        <v>0</v>
      </c>
    </row>
    <row r="259" spans="1:38" s="1" customFormat="1" x14ac:dyDescent="0.2">
      <c r="A259" t="s">
        <v>35</v>
      </c>
      <c r="B259" t="s">
        <v>1039</v>
      </c>
      <c r="C259" t="s">
        <v>50</v>
      </c>
      <c r="D259" t="s">
        <v>51</v>
      </c>
      <c r="E259" t="s">
        <v>299</v>
      </c>
      <c r="F259" t="s">
        <v>300</v>
      </c>
      <c r="G259" t="s">
        <v>301</v>
      </c>
      <c r="H259" t="s">
        <v>302</v>
      </c>
      <c r="I259">
        <v>459903102</v>
      </c>
      <c r="J259" t="str">
        <f>VLOOKUP(I259,Hoja2!$A$2:$Z$138,6,FALSE)</f>
        <v>EJE 4 PROYECCIÓN DE CIUDAD Y TERRITORIO</v>
      </c>
      <c r="K259" t="str">
        <f>VLOOKUP(I259,Hoja2!$A$1:$Z$137,4,FALSE)</f>
        <v>SECRETARÍA DE PLANEACIÓN</v>
      </c>
      <c r="L259" t="str">
        <f>VLOOKUP(I259,Hoja2!$A$1:$V$139,5,FALSE)</f>
        <v>DIVISIÓN DE PROYECTOS Y ESTADISTICA</v>
      </c>
      <c r="M259" s="138">
        <v>202500000001046</v>
      </c>
      <c r="N259" s="138" t="s">
        <v>2675</v>
      </c>
      <c r="O259" t="s">
        <v>337</v>
      </c>
      <c r="P259" t="s">
        <v>338</v>
      </c>
      <c r="Q259" t="s">
        <v>305</v>
      </c>
      <c r="R259" t="s">
        <v>306</v>
      </c>
      <c r="S259" s="138" t="s">
        <v>1040</v>
      </c>
      <c r="T259" t="s">
        <v>1041</v>
      </c>
      <c r="U259" t="s">
        <v>1042</v>
      </c>
      <c r="V259" t="s">
        <v>1043</v>
      </c>
      <c r="W259" t="s">
        <v>261</v>
      </c>
      <c r="X259" t="s">
        <v>262</v>
      </c>
      <c r="Y259" t="s">
        <v>1044</v>
      </c>
      <c r="Z259" s="1">
        <v>250000000</v>
      </c>
      <c r="AA259" s="1">
        <v>0</v>
      </c>
      <c r="AB259" s="1">
        <v>0</v>
      </c>
      <c r="AC259" s="1">
        <v>0</v>
      </c>
      <c r="AD259" s="1">
        <v>0</v>
      </c>
      <c r="AE259" s="1">
        <v>250000000</v>
      </c>
      <c r="AF259" s="1">
        <v>249702134</v>
      </c>
      <c r="AG259" s="1">
        <v>249702134</v>
      </c>
      <c r="AH259" s="1">
        <v>126594134</v>
      </c>
      <c r="AI259" s="1">
        <v>126594134</v>
      </c>
      <c r="AJ259" s="1">
        <v>297866</v>
      </c>
      <c r="AK259" s="1">
        <v>123108000</v>
      </c>
      <c r="AL259" s="1">
        <v>0</v>
      </c>
    </row>
    <row r="260" spans="1:38" s="1" customFormat="1" x14ac:dyDescent="0.2">
      <c r="A260" t="s">
        <v>35</v>
      </c>
      <c r="B260" t="s">
        <v>1045</v>
      </c>
      <c r="C260" t="s">
        <v>50</v>
      </c>
      <c r="D260" t="s">
        <v>51</v>
      </c>
      <c r="E260" t="s">
        <v>299</v>
      </c>
      <c r="F260" t="s">
        <v>300</v>
      </c>
      <c r="G260" t="s">
        <v>301</v>
      </c>
      <c r="H260" t="s">
        <v>302</v>
      </c>
      <c r="I260">
        <v>459903102</v>
      </c>
      <c r="J260" t="str">
        <f>VLOOKUP(I260,Hoja2!$A$2:$Z$138,6,FALSE)</f>
        <v>EJE 4 PROYECCIÓN DE CIUDAD Y TERRITORIO</v>
      </c>
      <c r="K260" t="str">
        <f>VLOOKUP(I260,Hoja2!$A$1:$Z$137,4,FALSE)</f>
        <v>SECRETARÍA DE PLANEACIÓN</v>
      </c>
      <c r="L260" t="str">
        <f>VLOOKUP(I260,Hoja2!$A$1:$V$139,5,FALSE)</f>
        <v>DIVISIÓN DE PROYECTOS Y ESTADISTICA</v>
      </c>
      <c r="M260" s="138">
        <v>202500000001046</v>
      </c>
      <c r="N260" s="138" t="s">
        <v>2675</v>
      </c>
      <c r="O260" t="s">
        <v>337</v>
      </c>
      <c r="P260" t="s">
        <v>338</v>
      </c>
      <c r="Q260" t="s">
        <v>305</v>
      </c>
      <c r="R260" t="s">
        <v>306</v>
      </c>
      <c r="S260" s="138" t="s">
        <v>1040</v>
      </c>
      <c r="T260" t="s">
        <v>1041</v>
      </c>
      <c r="U260" t="s">
        <v>1042</v>
      </c>
      <c r="V260" t="s">
        <v>1043</v>
      </c>
      <c r="W260" t="s">
        <v>261</v>
      </c>
      <c r="X260" t="s">
        <v>262</v>
      </c>
      <c r="Y260" t="s">
        <v>1044</v>
      </c>
      <c r="Z260" s="1">
        <v>486200000</v>
      </c>
      <c r="AA260" s="1">
        <v>0</v>
      </c>
      <c r="AB260" s="1">
        <v>0</v>
      </c>
      <c r="AC260" s="1">
        <v>0</v>
      </c>
      <c r="AD260" s="1">
        <v>60000000</v>
      </c>
      <c r="AE260" s="1">
        <v>426200000</v>
      </c>
      <c r="AF260" s="1">
        <v>105763051</v>
      </c>
      <c r="AG260" s="1">
        <v>82429718</v>
      </c>
      <c r="AH260" s="1">
        <v>23699933</v>
      </c>
      <c r="AI260" s="1">
        <v>23699933</v>
      </c>
      <c r="AJ260" s="1">
        <v>320436949</v>
      </c>
      <c r="AK260" s="1">
        <v>58729785</v>
      </c>
      <c r="AL260" s="1">
        <v>0</v>
      </c>
    </row>
  </sheetData>
  <autoFilter ref="A1:AM261" xr:uid="{4973F58D-C21E-47E9-84CA-3538D0BEC62A}"/>
  <pageMargins left="0.196850393700787" right="0.196850393700787" top="0.196850393700787" bottom="0.196850393700787" header="0" footer="0"/>
  <pageSetup paperSize="3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F763-29B5-446C-936D-7D165ECD922D}">
  <dimension ref="A1:F540"/>
  <sheetViews>
    <sheetView workbookViewId="0">
      <selection activeCell="D15" sqref="D15"/>
    </sheetView>
  </sheetViews>
  <sheetFormatPr baseColWidth="10" defaultRowHeight="12.75" x14ac:dyDescent="0.2"/>
  <cols>
    <col min="1" max="1" width="53.85546875" style="168" bestFit="1" customWidth="1"/>
    <col min="2" max="2" width="20.85546875" style="1" bestFit="1" customWidth="1"/>
    <col min="3" max="4" width="20.140625" style="1" bestFit="1" customWidth="1"/>
    <col min="5" max="6" width="19.140625" style="1" bestFit="1" customWidth="1"/>
    <col min="7" max="7" width="15.28515625" bestFit="1" customWidth="1"/>
  </cols>
  <sheetData>
    <row r="1" spans="1:6" x14ac:dyDescent="0.2">
      <c r="A1" s="176" t="s">
        <v>3076</v>
      </c>
      <c r="B1" t="s">
        <v>3090</v>
      </c>
    </row>
    <row r="3" spans="1:6" ht="30" customHeight="1" x14ac:dyDescent="0.2">
      <c r="A3" s="176" t="s">
        <v>3084</v>
      </c>
      <c r="B3" s="168" t="s">
        <v>3086</v>
      </c>
      <c r="C3" s="181" t="s">
        <v>3087</v>
      </c>
      <c r="D3" s="181" t="s">
        <v>3088</v>
      </c>
      <c r="E3" s="181" t="s">
        <v>3091</v>
      </c>
      <c r="F3" s="181" t="s">
        <v>3089</v>
      </c>
    </row>
    <row r="4" spans="1:6" x14ac:dyDescent="0.2">
      <c r="A4" s="168" t="s">
        <v>247</v>
      </c>
      <c r="B4" s="175">
        <v>5330920595</v>
      </c>
      <c r="C4" s="175">
        <v>8301923278</v>
      </c>
      <c r="D4" s="175">
        <v>1040739815</v>
      </c>
      <c r="E4" s="175">
        <v>439669148</v>
      </c>
      <c r="F4" s="175">
        <v>300027148</v>
      </c>
    </row>
    <row r="5" spans="1:6" x14ac:dyDescent="0.2">
      <c r="A5" s="177" t="s">
        <v>285</v>
      </c>
      <c r="B5" s="175">
        <v>2000000000</v>
      </c>
      <c r="C5" s="175">
        <v>4957002683</v>
      </c>
      <c r="D5" s="175">
        <v>24000000</v>
      </c>
      <c r="E5" s="175">
        <v>0</v>
      </c>
      <c r="F5" s="175">
        <v>0</v>
      </c>
    </row>
    <row r="6" spans="1:6" x14ac:dyDescent="0.2">
      <c r="A6" s="178">
        <v>210203800</v>
      </c>
      <c r="B6" s="175">
        <v>2000000000</v>
      </c>
      <c r="C6" s="175">
        <v>4957002683</v>
      </c>
      <c r="D6" s="175">
        <v>24000000</v>
      </c>
      <c r="E6" s="175">
        <v>0</v>
      </c>
      <c r="F6" s="175">
        <v>0</v>
      </c>
    </row>
    <row r="7" spans="1:6" x14ac:dyDescent="0.2">
      <c r="A7" s="182" t="s">
        <v>280</v>
      </c>
      <c r="B7" s="175">
        <v>10000000</v>
      </c>
      <c r="C7" s="175">
        <v>24000000</v>
      </c>
      <c r="D7" s="175">
        <v>0</v>
      </c>
      <c r="E7" s="175">
        <v>0</v>
      </c>
      <c r="F7" s="175">
        <v>0</v>
      </c>
    </row>
    <row r="8" spans="1:6" x14ac:dyDescent="0.2">
      <c r="A8" s="178">
        <v>210203600</v>
      </c>
      <c r="B8" s="175">
        <v>10000000</v>
      </c>
      <c r="C8" s="175">
        <v>24000000</v>
      </c>
      <c r="D8" s="175">
        <v>0</v>
      </c>
      <c r="E8" s="175">
        <v>0</v>
      </c>
      <c r="F8" s="175">
        <v>0</v>
      </c>
    </row>
    <row r="9" spans="1:6" x14ac:dyDescent="0.2">
      <c r="A9" s="182" t="s">
        <v>260</v>
      </c>
      <c r="B9" s="175">
        <v>396000000</v>
      </c>
      <c r="C9" s="175">
        <v>396000000</v>
      </c>
      <c r="D9" s="175">
        <v>0</v>
      </c>
      <c r="E9" s="175">
        <v>0</v>
      </c>
      <c r="F9" s="175">
        <v>0</v>
      </c>
    </row>
    <row r="10" spans="1:6" x14ac:dyDescent="0.2">
      <c r="A10" s="178">
        <v>210201000</v>
      </c>
      <c r="B10" s="175">
        <v>396000000</v>
      </c>
      <c r="C10" s="175">
        <v>396000000</v>
      </c>
      <c r="D10" s="175">
        <v>0</v>
      </c>
      <c r="E10" s="175">
        <v>0</v>
      </c>
      <c r="F10" s="175">
        <v>0</v>
      </c>
    </row>
    <row r="11" spans="1:6" x14ac:dyDescent="0.2">
      <c r="A11" s="177" t="s">
        <v>270</v>
      </c>
      <c r="B11" s="175">
        <v>2459920595</v>
      </c>
      <c r="C11" s="175">
        <v>2459920595</v>
      </c>
      <c r="D11" s="175">
        <v>1016739815</v>
      </c>
      <c r="E11" s="175">
        <v>439669148</v>
      </c>
      <c r="F11" s="175">
        <v>300027148</v>
      </c>
    </row>
    <row r="12" spans="1:6" x14ac:dyDescent="0.2">
      <c r="A12" s="178">
        <v>210201100</v>
      </c>
      <c r="B12" s="175">
        <v>2459920595</v>
      </c>
      <c r="C12" s="175">
        <v>2459920595</v>
      </c>
      <c r="D12" s="175">
        <v>1016739815</v>
      </c>
      <c r="E12" s="175">
        <v>439669148</v>
      </c>
      <c r="F12" s="175">
        <v>300027148</v>
      </c>
    </row>
    <row r="13" spans="1:6" x14ac:dyDescent="0.2">
      <c r="A13" s="182" t="s">
        <v>275</v>
      </c>
      <c r="B13" s="175">
        <v>165000000</v>
      </c>
      <c r="C13" s="175">
        <v>165000000</v>
      </c>
      <c r="D13" s="175">
        <v>0</v>
      </c>
      <c r="E13" s="175">
        <v>0</v>
      </c>
      <c r="F13" s="175">
        <v>0</v>
      </c>
    </row>
    <row r="14" spans="1:6" x14ac:dyDescent="0.2">
      <c r="A14" s="178">
        <v>210201300</v>
      </c>
      <c r="B14" s="175">
        <v>165000000</v>
      </c>
      <c r="C14" s="175">
        <v>165000000</v>
      </c>
      <c r="D14" s="175">
        <v>0</v>
      </c>
      <c r="E14" s="175">
        <v>0</v>
      </c>
      <c r="F14" s="175">
        <v>0</v>
      </c>
    </row>
    <row r="15" spans="1:6" ht="25.5" x14ac:dyDescent="0.2">
      <c r="A15" s="182" t="s">
        <v>290</v>
      </c>
      <c r="B15" s="175">
        <v>300000000</v>
      </c>
      <c r="C15" s="175">
        <v>300000000</v>
      </c>
      <c r="D15" s="175">
        <v>0</v>
      </c>
      <c r="E15" s="175">
        <v>0</v>
      </c>
      <c r="F15" s="175">
        <v>0</v>
      </c>
    </row>
    <row r="16" spans="1:6" x14ac:dyDescent="0.2">
      <c r="A16" s="178">
        <v>210205800</v>
      </c>
      <c r="B16" s="175">
        <v>300000000</v>
      </c>
      <c r="C16" s="175">
        <v>300000000</v>
      </c>
      <c r="D16" s="175">
        <v>0</v>
      </c>
      <c r="E16" s="175">
        <v>0</v>
      </c>
      <c r="F16" s="175">
        <v>0</v>
      </c>
    </row>
    <row r="17" spans="1:6" x14ac:dyDescent="0.2">
      <c r="A17" s="168" t="s">
        <v>1081</v>
      </c>
      <c r="B17" s="175">
        <v>4568256579</v>
      </c>
      <c r="C17" s="175">
        <v>5083256579</v>
      </c>
      <c r="D17" s="175">
        <v>134431614.5</v>
      </c>
      <c r="E17" s="175">
        <v>134431614.5</v>
      </c>
      <c r="F17" s="175">
        <v>121489014.5</v>
      </c>
    </row>
    <row r="18" spans="1:6" x14ac:dyDescent="0.2">
      <c r="A18" s="177" t="s">
        <v>474</v>
      </c>
      <c r="B18" s="175">
        <v>30000000</v>
      </c>
      <c r="C18" s="175">
        <v>30000000</v>
      </c>
      <c r="D18" s="175">
        <v>15936000</v>
      </c>
      <c r="E18" s="175">
        <v>15936000</v>
      </c>
      <c r="F18" s="175">
        <v>10848000</v>
      </c>
    </row>
    <row r="19" spans="1:6" x14ac:dyDescent="0.2">
      <c r="A19" s="178">
        <v>350204600</v>
      </c>
      <c r="B19" s="175">
        <v>30000000</v>
      </c>
      <c r="C19" s="175">
        <v>30000000</v>
      </c>
      <c r="D19" s="175">
        <v>15936000</v>
      </c>
      <c r="E19" s="175">
        <v>15936000</v>
      </c>
      <c r="F19" s="175">
        <v>10848000</v>
      </c>
    </row>
    <row r="20" spans="1:6" x14ac:dyDescent="0.2">
      <c r="A20" s="183" t="s">
        <v>1135</v>
      </c>
      <c r="B20" s="175">
        <v>4208256579</v>
      </c>
      <c r="C20" s="175">
        <v>4658256579</v>
      </c>
      <c r="D20" s="175">
        <v>0</v>
      </c>
      <c r="E20" s="175">
        <v>0</v>
      </c>
      <c r="F20" s="175">
        <v>0</v>
      </c>
    </row>
    <row r="21" spans="1:6" x14ac:dyDescent="0.2">
      <c r="A21" s="178">
        <v>170900800</v>
      </c>
      <c r="B21" s="175">
        <v>4208256579</v>
      </c>
      <c r="C21" s="175">
        <v>4658256579</v>
      </c>
      <c r="D21" s="175">
        <v>0</v>
      </c>
      <c r="E21" s="175">
        <v>0</v>
      </c>
      <c r="F21" s="175">
        <v>0</v>
      </c>
    </row>
    <row r="22" spans="1:6" x14ac:dyDescent="0.2">
      <c r="A22" s="182" t="s">
        <v>1103</v>
      </c>
      <c r="B22" s="175">
        <v>25000000</v>
      </c>
      <c r="C22" s="175">
        <v>25000000</v>
      </c>
      <c r="D22" s="175">
        <v>0</v>
      </c>
      <c r="E22" s="175">
        <v>0</v>
      </c>
      <c r="F22" s="175">
        <v>0</v>
      </c>
    </row>
    <row r="23" spans="1:6" x14ac:dyDescent="0.2">
      <c r="A23" s="178">
        <v>170203805</v>
      </c>
      <c r="B23" s="175">
        <v>25000000</v>
      </c>
      <c r="C23" s="175">
        <v>25000000</v>
      </c>
      <c r="D23" s="175">
        <v>0</v>
      </c>
      <c r="E23" s="175">
        <v>0</v>
      </c>
      <c r="F23" s="175">
        <v>0</v>
      </c>
    </row>
    <row r="24" spans="1:6" x14ac:dyDescent="0.2">
      <c r="A24" s="182" t="s">
        <v>1121</v>
      </c>
      <c r="B24" s="175">
        <v>20000000</v>
      </c>
      <c r="C24" s="175">
        <v>20000000</v>
      </c>
      <c r="D24" s="175">
        <v>0</v>
      </c>
      <c r="E24" s="175">
        <v>0</v>
      </c>
      <c r="F24" s="175">
        <v>0</v>
      </c>
    </row>
    <row r="25" spans="1:6" x14ac:dyDescent="0.2">
      <c r="A25" s="178">
        <v>170707300</v>
      </c>
      <c r="B25" s="175">
        <v>20000000</v>
      </c>
      <c r="C25" s="175">
        <v>20000000</v>
      </c>
      <c r="D25" s="175">
        <v>0</v>
      </c>
      <c r="E25" s="175">
        <v>0</v>
      </c>
      <c r="F25" s="175">
        <v>0</v>
      </c>
    </row>
    <row r="26" spans="1:6" x14ac:dyDescent="0.2">
      <c r="A26" s="177" t="s">
        <v>1100</v>
      </c>
      <c r="B26" s="175">
        <v>25000000</v>
      </c>
      <c r="C26" s="175">
        <v>50000000</v>
      </c>
      <c r="D26" s="175">
        <v>41783614.5</v>
      </c>
      <c r="E26" s="175">
        <v>41783614.5</v>
      </c>
      <c r="F26" s="175">
        <v>41783614.5</v>
      </c>
    </row>
    <row r="27" spans="1:6" x14ac:dyDescent="0.2">
      <c r="A27" s="178">
        <v>170203800</v>
      </c>
      <c r="B27" s="175">
        <v>25000000</v>
      </c>
      <c r="C27" s="175">
        <v>50000000</v>
      </c>
      <c r="D27" s="175">
        <v>41783614.5</v>
      </c>
      <c r="E27" s="175">
        <v>41783614.5</v>
      </c>
      <c r="F27" s="175">
        <v>41783614.5</v>
      </c>
    </row>
    <row r="28" spans="1:6" x14ac:dyDescent="0.2">
      <c r="A28" s="177" t="s">
        <v>1112</v>
      </c>
      <c r="B28" s="175">
        <v>40000000</v>
      </c>
      <c r="C28" s="175">
        <v>70000000</v>
      </c>
      <c r="D28" s="175">
        <v>50000000</v>
      </c>
      <c r="E28" s="175">
        <v>50000000</v>
      </c>
      <c r="F28" s="175">
        <v>50000000</v>
      </c>
    </row>
    <row r="29" spans="1:6" x14ac:dyDescent="0.2">
      <c r="A29" s="178">
        <v>170600400</v>
      </c>
      <c r="B29" s="175">
        <v>40000000</v>
      </c>
      <c r="C29" s="175">
        <v>70000000</v>
      </c>
      <c r="D29" s="175">
        <v>50000000</v>
      </c>
      <c r="E29" s="175">
        <v>50000000</v>
      </c>
      <c r="F29" s="175">
        <v>50000000</v>
      </c>
    </row>
    <row r="30" spans="1:6" x14ac:dyDescent="0.2">
      <c r="A30" s="177" t="s">
        <v>1192</v>
      </c>
      <c r="B30" s="175">
        <v>30000000</v>
      </c>
      <c r="C30" s="175">
        <v>30000000</v>
      </c>
      <c r="D30" s="175">
        <v>15688000</v>
      </c>
      <c r="E30" s="175">
        <v>15688000</v>
      </c>
      <c r="F30" s="175">
        <v>10589400</v>
      </c>
    </row>
    <row r="31" spans="1:6" x14ac:dyDescent="0.2">
      <c r="A31" s="178">
        <v>360300200</v>
      </c>
      <c r="B31" s="175">
        <v>30000000</v>
      </c>
      <c r="C31" s="175">
        <v>30000000</v>
      </c>
      <c r="D31" s="175">
        <v>15688000</v>
      </c>
      <c r="E31" s="175">
        <v>15688000</v>
      </c>
      <c r="F31" s="175">
        <v>10589400</v>
      </c>
    </row>
    <row r="32" spans="1:6" x14ac:dyDescent="0.2">
      <c r="A32" s="177" t="s">
        <v>1160</v>
      </c>
      <c r="B32" s="175">
        <v>30000000</v>
      </c>
      <c r="C32" s="175">
        <v>30000000</v>
      </c>
      <c r="D32" s="175">
        <v>11024000</v>
      </c>
      <c r="E32" s="175">
        <v>11024000</v>
      </c>
      <c r="F32" s="175">
        <v>8268000</v>
      </c>
    </row>
    <row r="33" spans="1:6" x14ac:dyDescent="0.2">
      <c r="A33" s="178">
        <v>350201100</v>
      </c>
      <c r="B33" s="175">
        <v>30000000</v>
      </c>
      <c r="C33" s="175">
        <v>30000000</v>
      </c>
      <c r="D33" s="175">
        <v>11024000</v>
      </c>
      <c r="E33" s="175">
        <v>11024000</v>
      </c>
      <c r="F33" s="175">
        <v>8268000</v>
      </c>
    </row>
    <row r="34" spans="1:6" x14ac:dyDescent="0.2">
      <c r="A34" s="182" t="s">
        <v>1182</v>
      </c>
      <c r="B34" s="175">
        <v>30000000</v>
      </c>
      <c r="C34" s="175">
        <v>30000000</v>
      </c>
      <c r="D34" s="175">
        <v>0</v>
      </c>
      <c r="E34" s="175">
        <v>0</v>
      </c>
      <c r="F34" s="175">
        <v>0</v>
      </c>
    </row>
    <row r="35" spans="1:6" x14ac:dyDescent="0.2">
      <c r="A35" s="178">
        <v>360201304</v>
      </c>
      <c r="B35" s="175">
        <v>30000000</v>
      </c>
      <c r="C35" s="175">
        <v>30000000</v>
      </c>
      <c r="D35" s="175">
        <v>0</v>
      </c>
      <c r="E35" s="175">
        <v>0</v>
      </c>
      <c r="F35" s="175">
        <v>0</v>
      </c>
    </row>
    <row r="36" spans="1:6" ht="25.5" x14ac:dyDescent="0.2">
      <c r="A36" s="182" t="s">
        <v>1094</v>
      </c>
      <c r="B36" s="175">
        <v>25000000</v>
      </c>
      <c r="C36" s="175">
        <v>25000000</v>
      </c>
      <c r="D36" s="175">
        <v>0</v>
      </c>
      <c r="E36" s="175">
        <v>0</v>
      </c>
      <c r="F36" s="175">
        <v>0</v>
      </c>
    </row>
    <row r="37" spans="1:6" x14ac:dyDescent="0.2">
      <c r="A37" s="178">
        <v>170200900</v>
      </c>
      <c r="B37" s="175">
        <v>25000000</v>
      </c>
      <c r="C37" s="175">
        <v>25000000</v>
      </c>
      <c r="D37" s="175">
        <v>0</v>
      </c>
      <c r="E37" s="175">
        <v>0</v>
      </c>
      <c r="F37" s="175">
        <v>0</v>
      </c>
    </row>
    <row r="38" spans="1:6" ht="25.5" x14ac:dyDescent="0.2">
      <c r="A38" s="182" t="s">
        <v>1130</v>
      </c>
      <c r="B38" s="175">
        <v>25000000</v>
      </c>
      <c r="C38" s="175">
        <v>25000000</v>
      </c>
      <c r="D38" s="175">
        <v>0</v>
      </c>
      <c r="E38" s="175">
        <v>0</v>
      </c>
      <c r="F38" s="175">
        <v>0</v>
      </c>
    </row>
    <row r="39" spans="1:6" x14ac:dyDescent="0.2">
      <c r="A39" s="178">
        <v>170804100</v>
      </c>
      <c r="B39" s="175">
        <v>25000000</v>
      </c>
      <c r="C39" s="175">
        <v>25000000</v>
      </c>
      <c r="D39" s="175">
        <v>0</v>
      </c>
      <c r="E39" s="175">
        <v>0</v>
      </c>
      <c r="F39" s="175">
        <v>0</v>
      </c>
    </row>
    <row r="40" spans="1:6" ht="38.25" x14ac:dyDescent="0.2">
      <c r="A40" s="182" t="s">
        <v>1154</v>
      </c>
      <c r="B40" s="175">
        <v>30000000</v>
      </c>
      <c r="C40" s="175">
        <v>30000000</v>
      </c>
      <c r="D40" s="175">
        <v>0</v>
      </c>
      <c r="E40" s="175">
        <v>0</v>
      </c>
      <c r="F40" s="175">
        <v>0</v>
      </c>
    </row>
    <row r="41" spans="1:6" x14ac:dyDescent="0.2">
      <c r="A41" s="178">
        <v>350201000</v>
      </c>
      <c r="B41" s="175">
        <v>30000000</v>
      </c>
      <c r="C41" s="175">
        <v>30000000</v>
      </c>
      <c r="D41" s="175">
        <v>0</v>
      </c>
      <c r="E41" s="175">
        <v>0</v>
      </c>
      <c r="F41" s="175">
        <v>0</v>
      </c>
    </row>
    <row r="42" spans="1:6" ht="25.5" x14ac:dyDescent="0.2">
      <c r="A42" s="182" t="s">
        <v>1167</v>
      </c>
      <c r="B42" s="175">
        <v>50000000</v>
      </c>
      <c r="C42" s="175">
        <v>60000000</v>
      </c>
      <c r="D42" s="175">
        <v>0</v>
      </c>
      <c r="E42" s="175">
        <v>0</v>
      </c>
      <c r="F42" s="175">
        <v>0</v>
      </c>
    </row>
    <row r="43" spans="1:6" x14ac:dyDescent="0.2">
      <c r="A43" s="178">
        <v>350203600</v>
      </c>
      <c r="B43" s="175">
        <v>50000000</v>
      </c>
      <c r="C43" s="175">
        <v>60000000</v>
      </c>
      <c r="D43" s="175">
        <v>0</v>
      </c>
      <c r="E43" s="175">
        <v>0</v>
      </c>
      <c r="F43" s="175">
        <v>0</v>
      </c>
    </row>
    <row r="44" spans="1:6" ht="25.5" x14ac:dyDescent="0.2">
      <c r="A44" s="168" t="s">
        <v>478</v>
      </c>
      <c r="B44" s="175">
        <v>305200000</v>
      </c>
      <c r="C44" s="175">
        <v>2859515024.4099998</v>
      </c>
      <c r="D44" s="175">
        <v>2771101628.4099998</v>
      </c>
      <c r="E44" s="175">
        <v>2771101628.4099998</v>
      </c>
      <c r="F44" s="175">
        <v>1407278507.8499999</v>
      </c>
    </row>
    <row r="45" spans="1:6" x14ac:dyDescent="0.2">
      <c r="A45" s="177" t="s">
        <v>485</v>
      </c>
      <c r="B45" s="175">
        <v>305200000</v>
      </c>
      <c r="C45" s="175">
        <v>2859515024.4099998</v>
      </c>
      <c r="D45" s="175">
        <v>2771101628.4099998</v>
      </c>
      <c r="E45" s="175">
        <v>2771101628.4099998</v>
      </c>
      <c r="F45" s="175">
        <v>1407278507.8499999</v>
      </c>
    </row>
    <row r="46" spans="1:6" x14ac:dyDescent="0.2">
      <c r="A46" s="178">
        <v>400202000</v>
      </c>
      <c r="B46" s="175">
        <v>305200000</v>
      </c>
      <c r="C46" s="175">
        <v>2859515024.4099998</v>
      </c>
      <c r="D46" s="175">
        <v>2771101628.4099998</v>
      </c>
      <c r="E46" s="175">
        <v>2771101628.4099998</v>
      </c>
      <c r="F46" s="175">
        <v>1407278507.8499999</v>
      </c>
    </row>
    <row r="47" spans="1:6" ht="25.5" x14ac:dyDescent="0.2">
      <c r="A47" s="168" t="s">
        <v>347</v>
      </c>
      <c r="B47" s="175">
        <v>439085850</v>
      </c>
      <c r="C47" s="175">
        <v>75700800</v>
      </c>
      <c r="D47" s="175">
        <v>51072800</v>
      </c>
      <c r="E47" s="175">
        <v>51072800</v>
      </c>
      <c r="F47" s="175">
        <v>18062500</v>
      </c>
    </row>
    <row r="48" spans="1:6" x14ac:dyDescent="0.2">
      <c r="A48" s="177" t="s">
        <v>354</v>
      </c>
      <c r="B48" s="175">
        <v>439085850</v>
      </c>
      <c r="C48" s="175">
        <v>75700800</v>
      </c>
      <c r="D48" s="175">
        <v>51072800</v>
      </c>
      <c r="E48" s="175">
        <v>51072800</v>
      </c>
      <c r="F48" s="175">
        <v>18062500</v>
      </c>
    </row>
    <row r="49" spans="1:6" x14ac:dyDescent="0.2">
      <c r="A49" s="178">
        <v>459901700</v>
      </c>
      <c r="B49" s="175">
        <v>439085850</v>
      </c>
      <c r="C49" s="175">
        <v>75700800</v>
      </c>
      <c r="D49" s="175">
        <v>51072800</v>
      </c>
      <c r="E49" s="175">
        <v>51072800</v>
      </c>
      <c r="F49" s="175">
        <v>18062500</v>
      </c>
    </row>
    <row r="50" spans="1:6" x14ac:dyDescent="0.2">
      <c r="A50" s="168" t="s">
        <v>1362</v>
      </c>
      <c r="B50" s="175">
        <v>537807448</v>
      </c>
      <c r="C50" s="175">
        <v>537807448</v>
      </c>
      <c r="D50" s="175">
        <v>272355848</v>
      </c>
      <c r="E50" s="175">
        <v>181150800</v>
      </c>
      <c r="F50" s="175">
        <v>172650800</v>
      </c>
    </row>
    <row r="51" spans="1:6" x14ac:dyDescent="0.2">
      <c r="A51" s="177" t="s">
        <v>1369</v>
      </c>
      <c r="B51" s="175">
        <v>537807448</v>
      </c>
      <c r="C51" s="175">
        <v>537807448</v>
      </c>
      <c r="D51" s="175">
        <v>272355848</v>
      </c>
      <c r="E51" s="175">
        <v>181150800</v>
      </c>
      <c r="F51" s="175">
        <v>172650800</v>
      </c>
    </row>
    <row r="52" spans="1:6" x14ac:dyDescent="0.2">
      <c r="A52" s="178">
        <v>459902800</v>
      </c>
      <c r="B52" s="175">
        <v>537807448</v>
      </c>
      <c r="C52" s="175">
        <v>537807448</v>
      </c>
      <c r="D52" s="175">
        <v>272355848</v>
      </c>
      <c r="E52" s="175">
        <v>181150800</v>
      </c>
      <c r="F52" s="175">
        <v>172650800</v>
      </c>
    </row>
    <row r="53" spans="1:6" x14ac:dyDescent="0.2">
      <c r="A53" s="168" t="s">
        <v>589</v>
      </c>
      <c r="B53" s="175">
        <v>6669438249.9899998</v>
      </c>
      <c r="C53" s="175">
        <v>8283079748.9899998</v>
      </c>
      <c r="D53" s="175">
        <v>2896163403</v>
      </c>
      <c r="E53" s="175">
        <v>2801937868</v>
      </c>
      <c r="F53" s="175">
        <v>1811593604</v>
      </c>
    </row>
    <row r="54" spans="1:6" x14ac:dyDescent="0.2">
      <c r="A54" s="177" t="s">
        <v>644</v>
      </c>
      <c r="B54" s="175">
        <v>1646738249</v>
      </c>
      <c r="C54" s="175">
        <v>3446279748</v>
      </c>
      <c r="D54" s="175">
        <v>2650708943</v>
      </c>
      <c r="E54" s="175">
        <v>2611909915</v>
      </c>
      <c r="F54" s="175">
        <v>1723926615</v>
      </c>
    </row>
    <row r="55" spans="1:6" x14ac:dyDescent="0.2">
      <c r="A55" s="178">
        <v>410400800</v>
      </c>
      <c r="B55" s="175">
        <v>1646738249</v>
      </c>
      <c r="C55" s="175">
        <v>3446279748</v>
      </c>
      <c r="D55" s="175">
        <v>2650708943</v>
      </c>
      <c r="E55" s="175">
        <v>2611909915</v>
      </c>
      <c r="F55" s="175">
        <v>1723926615</v>
      </c>
    </row>
    <row r="56" spans="1:6" ht="25.5" x14ac:dyDescent="0.2">
      <c r="A56" s="177" t="s">
        <v>628</v>
      </c>
      <c r="B56" s="175">
        <v>33600000</v>
      </c>
      <c r="C56" s="175">
        <v>34980000</v>
      </c>
      <c r="D56" s="175">
        <v>31800000</v>
      </c>
      <c r="E56" s="175">
        <v>31800000</v>
      </c>
      <c r="F56" s="175">
        <v>12720000</v>
      </c>
    </row>
    <row r="57" spans="1:6" x14ac:dyDescent="0.2">
      <c r="A57" s="178">
        <v>410305200</v>
      </c>
      <c r="B57" s="175">
        <v>33600000</v>
      </c>
      <c r="C57" s="175">
        <v>34980000</v>
      </c>
      <c r="D57" s="175">
        <v>31800000</v>
      </c>
      <c r="E57" s="175">
        <v>31800000</v>
      </c>
      <c r="F57" s="175">
        <v>12720000</v>
      </c>
    </row>
    <row r="58" spans="1:6" ht="25.5" x14ac:dyDescent="0.2">
      <c r="A58" s="182" t="s">
        <v>617</v>
      </c>
      <c r="B58" s="175">
        <v>4700000000.9899998</v>
      </c>
      <c r="C58" s="175">
        <v>4500000000.9899998</v>
      </c>
      <c r="D58" s="175">
        <v>0</v>
      </c>
      <c r="E58" s="175">
        <v>0</v>
      </c>
      <c r="F58" s="175">
        <v>0</v>
      </c>
    </row>
    <row r="59" spans="1:6" x14ac:dyDescent="0.2">
      <c r="A59" s="178">
        <v>410200400</v>
      </c>
      <c r="B59" s="175">
        <v>4700000000.9899998</v>
      </c>
      <c r="C59" s="175">
        <v>4500000000.9899998</v>
      </c>
      <c r="D59" s="175">
        <v>0</v>
      </c>
      <c r="E59" s="175">
        <v>0</v>
      </c>
      <c r="F59" s="175">
        <v>0</v>
      </c>
    </row>
    <row r="60" spans="1:6" x14ac:dyDescent="0.2">
      <c r="A60" s="177" t="s">
        <v>602</v>
      </c>
      <c r="B60" s="175">
        <v>12000000</v>
      </c>
      <c r="C60" s="175">
        <v>12000000</v>
      </c>
      <c r="D60" s="175">
        <v>12000000</v>
      </c>
      <c r="E60" s="175">
        <v>12000000</v>
      </c>
      <c r="F60" s="175">
        <v>0</v>
      </c>
    </row>
    <row r="61" spans="1:6" x14ac:dyDescent="0.2">
      <c r="A61" s="178">
        <v>410103800</v>
      </c>
      <c r="B61" s="175">
        <v>12000000</v>
      </c>
      <c r="C61" s="175">
        <v>12000000</v>
      </c>
      <c r="D61" s="175">
        <v>12000000</v>
      </c>
      <c r="E61" s="175">
        <v>12000000</v>
      </c>
      <c r="F61" s="175">
        <v>0</v>
      </c>
    </row>
    <row r="62" spans="1:6" ht="25.5" x14ac:dyDescent="0.2">
      <c r="A62" s="177" t="s">
        <v>635</v>
      </c>
      <c r="B62" s="175">
        <v>79800000</v>
      </c>
      <c r="C62" s="175">
        <v>79800000</v>
      </c>
      <c r="D62" s="175">
        <v>76506400</v>
      </c>
      <c r="E62" s="175">
        <v>65106400</v>
      </c>
      <c r="F62" s="175">
        <v>19666400</v>
      </c>
    </row>
    <row r="63" spans="1:6" x14ac:dyDescent="0.2">
      <c r="A63" s="178">
        <v>410306100</v>
      </c>
      <c r="B63" s="175">
        <v>79800000</v>
      </c>
      <c r="C63" s="175">
        <v>79800000</v>
      </c>
      <c r="D63" s="175">
        <v>76506400</v>
      </c>
      <c r="E63" s="175">
        <v>65106400</v>
      </c>
      <c r="F63" s="175">
        <v>19666400</v>
      </c>
    </row>
    <row r="64" spans="1:6" x14ac:dyDescent="0.2">
      <c r="A64" s="177" t="s">
        <v>610</v>
      </c>
      <c r="B64" s="175">
        <v>15000000</v>
      </c>
      <c r="C64" s="175">
        <v>15000000</v>
      </c>
      <c r="D64" s="175">
        <v>15000000</v>
      </c>
      <c r="E64" s="175">
        <v>10241743</v>
      </c>
      <c r="F64" s="175">
        <v>8668779</v>
      </c>
    </row>
    <row r="65" spans="1:6" x14ac:dyDescent="0.2">
      <c r="A65" s="178">
        <v>410110000</v>
      </c>
      <c r="B65" s="175">
        <v>15000000</v>
      </c>
      <c r="C65" s="175">
        <v>15000000</v>
      </c>
      <c r="D65" s="175">
        <v>15000000</v>
      </c>
      <c r="E65" s="175">
        <v>10241743</v>
      </c>
      <c r="F65" s="175">
        <v>8668779</v>
      </c>
    </row>
    <row r="66" spans="1:6" x14ac:dyDescent="0.2">
      <c r="A66" s="177" t="s">
        <v>605</v>
      </c>
      <c r="B66" s="175">
        <v>46800000</v>
      </c>
      <c r="C66" s="175">
        <v>46800000</v>
      </c>
      <c r="D66" s="175">
        <v>46800000</v>
      </c>
      <c r="E66" s="175">
        <v>7531750</v>
      </c>
      <c r="F66" s="175">
        <v>7531750</v>
      </c>
    </row>
    <row r="67" spans="1:6" x14ac:dyDescent="0.2">
      <c r="A67" s="178">
        <v>410103801</v>
      </c>
      <c r="B67" s="175">
        <v>46800000</v>
      </c>
      <c r="C67" s="175">
        <v>46800000</v>
      </c>
      <c r="D67" s="175">
        <v>46800000</v>
      </c>
      <c r="E67" s="175">
        <v>7531750</v>
      </c>
      <c r="F67" s="175">
        <v>7531750</v>
      </c>
    </row>
    <row r="68" spans="1:6" x14ac:dyDescent="0.2">
      <c r="A68" s="177" t="s">
        <v>666</v>
      </c>
      <c r="B68" s="175">
        <v>36000000</v>
      </c>
      <c r="C68" s="175">
        <v>34000000</v>
      </c>
      <c r="D68" s="175">
        <v>18550460</v>
      </c>
      <c r="E68" s="175">
        <v>18550460</v>
      </c>
      <c r="F68" s="175">
        <v>10006460</v>
      </c>
    </row>
    <row r="69" spans="1:6" x14ac:dyDescent="0.2">
      <c r="A69" s="178">
        <v>410402700</v>
      </c>
      <c r="B69" s="175">
        <v>36000000</v>
      </c>
      <c r="C69" s="175">
        <v>34000000</v>
      </c>
      <c r="D69" s="175">
        <v>18550460</v>
      </c>
      <c r="E69" s="175">
        <v>18550460</v>
      </c>
      <c r="F69" s="175">
        <v>10006460</v>
      </c>
    </row>
    <row r="70" spans="1:6" ht="25.5" x14ac:dyDescent="0.2">
      <c r="A70" s="177" t="s">
        <v>659</v>
      </c>
      <c r="B70" s="175">
        <v>81500000</v>
      </c>
      <c r="C70" s="175">
        <v>96220000</v>
      </c>
      <c r="D70" s="175">
        <v>44797600</v>
      </c>
      <c r="E70" s="175">
        <v>44797600</v>
      </c>
      <c r="F70" s="175">
        <v>29073600</v>
      </c>
    </row>
    <row r="71" spans="1:6" x14ac:dyDescent="0.2">
      <c r="A71" s="178">
        <v>410402000</v>
      </c>
      <c r="B71" s="175">
        <v>81500000</v>
      </c>
      <c r="C71" s="175">
        <v>96220000</v>
      </c>
      <c r="D71" s="175">
        <v>44797600</v>
      </c>
      <c r="E71" s="175">
        <v>44797600</v>
      </c>
      <c r="F71" s="175">
        <v>29073600</v>
      </c>
    </row>
    <row r="72" spans="1:6" x14ac:dyDescent="0.2">
      <c r="A72" s="182" t="s">
        <v>596</v>
      </c>
      <c r="B72" s="175">
        <v>18000000</v>
      </c>
      <c r="C72" s="175">
        <v>18000000</v>
      </c>
      <c r="D72" s="175">
        <v>0</v>
      </c>
      <c r="E72" s="175">
        <v>0</v>
      </c>
      <c r="F72" s="175">
        <v>0</v>
      </c>
    </row>
    <row r="73" spans="1:6" x14ac:dyDescent="0.2">
      <c r="A73" s="178">
        <v>410101400</v>
      </c>
      <c r="B73" s="175">
        <v>18000000</v>
      </c>
      <c r="C73" s="175">
        <v>18000000</v>
      </c>
      <c r="D73" s="175">
        <v>0</v>
      </c>
      <c r="E73" s="175">
        <v>0</v>
      </c>
      <c r="F73" s="175">
        <v>0</v>
      </c>
    </row>
    <row r="74" spans="1:6" ht="25.5" x14ac:dyDescent="0.2">
      <c r="A74" s="168" t="s">
        <v>455</v>
      </c>
      <c r="B74" s="175">
        <v>285000000</v>
      </c>
      <c r="C74" s="175">
        <v>298695600</v>
      </c>
      <c r="D74" s="175">
        <v>145857600</v>
      </c>
      <c r="E74" s="175">
        <v>145857600</v>
      </c>
      <c r="F74" s="175">
        <v>91552934</v>
      </c>
    </row>
    <row r="75" spans="1:6" x14ac:dyDescent="0.2">
      <c r="A75" s="177" t="s">
        <v>474</v>
      </c>
      <c r="B75" s="175">
        <v>45000000</v>
      </c>
      <c r="C75" s="175">
        <v>45000000</v>
      </c>
      <c r="D75" s="175">
        <v>28796667</v>
      </c>
      <c r="E75" s="175">
        <v>28796667</v>
      </c>
      <c r="F75" s="175">
        <v>10246667</v>
      </c>
    </row>
    <row r="76" spans="1:6" x14ac:dyDescent="0.2">
      <c r="A76" s="178">
        <v>410106800</v>
      </c>
      <c r="B76" s="175">
        <v>45000000</v>
      </c>
      <c r="C76" s="175">
        <v>45000000</v>
      </c>
      <c r="D76" s="175">
        <v>28796667</v>
      </c>
      <c r="E76" s="175">
        <v>28796667</v>
      </c>
      <c r="F76" s="175">
        <v>10246667</v>
      </c>
    </row>
    <row r="77" spans="1:6" x14ac:dyDescent="0.2">
      <c r="A77" s="177" t="s">
        <v>464</v>
      </c>
      <c r="B77" s="175">
        <v>240000000</v>
      </c>
      <c r="C77" s="175">
        <v>253695600</v>
      </c>
      <c r="D77" s="175">
        <v>117060933</v>
      </c>
      <c r="E77" s="175">
        <v>117060933</v>
      </c>
      <c r="F77" s="175">
        <v>81306267</v>
      </c>
    </row>
    <row r="78" spans="1:6" x14ac:dyDescent="0.2">
      <c r="A78" s="178">
        <v>120200300</v>
      </c>
      <c r="B78" s="175">
        <v>240000000</v>
      </c>
      <c r="C78" s="175">
        <v>253695600</v>
      </c>
      <c r="D78" s="175">
        <v>117060933</v>
      </c>
      <c r="E78" s="175">
        <v>117060933</v>
      </c>
      <c r="F78" s="175">
        <v>81306267</v>
      </c>
    </row>
    <row r="79" spans="1:6" x14ac:dyDescent="0.2">
      <c r="A79" s="168" t="s">
        <v>771</v>
      </c>
      <c r="B79" s="175">
        <v>1626300000</v>
      </c>
      <c r="C79" s="175">
        <v>1662488977.6700001</v>
      </c>
      <c r="D79" s="175">
        <v>517720466.50999999</v>
      </c>
      <c r="E79" s="175">
        <v>517720466.50999999</v>
      </c>
      <c r="F79" s="175">
        <v>296173782.22000003</v>
      </c>
    </row>
    <row r="80" spans="1:6" x14ac:dyDescent="0.2">
      <c r="A80" s="177" t="s">
        <v>843</v>
      </c>
      <c r="B80" s="175">
        <v>42500000</v>
      </c>
      <c r="C80" s="175">
        <v>47500000</v>
      </c>
      <c r="D80" s="175">
        <v>31916667</v>
      </c>
      <c r="E80" s="175">
        <v>31916667</v>
      </c>
      <c r="F80" s="175">
        <v>9416667</v>
      </c>
    </row>
    <row r="81" spans="1:6" x14ac:dyDescent="0.2">
      <c r="A81" s="178">
        <v>330201900</v>
      </c>
      <c r="B81" s="175">
        <v>42500000</v>
      </c>
      <c r="C81" s="175">
        <v>47500000</v>
      </c>
      <c r="D81" s="175">
        <v>31916667</v>
      </c>
      <c r="E81" s="175">
        <v>31916667</v>
      </c>
      <c r="F81" s="175">
        <v>9416667</v>
      </c>
    </row>
    <row r="82" spans="1:6" x14ac:dyDescent="0.2">
      <c r="A82" s="177" t="s">
        <v>834</v>
      </c>
      <c r="B82" s="175">
        <v>110000000</v>
      </c>
      <c r="C82" s="175">
        <v>110000000</v>
      </c>
      <c r="D82" s="175">
        <v>96577721</v>
      </c>
      <c r="E82" s="175">
        <v>96577721</v>
      </c>
      <c r="F82" s="175">
        <v>96577721</v>
      </c>
    </row>
    <row r="83" spans="1:6" x14ac:dyDescent="0.2">
      <c r="A83" s="178">
        <v>330112800</v>
      </c>
      <c r="B83" s="175">
        <v>110000000</v>
      </c>
      <c r="C83" s="175">
        <v>110000000</v>
      </c>
      <c r="D83" s="175">
        <v>96577721</v>
      </c>
      <c r="E83" s="175">
        <v>96577721</v>
      </c>
      <c r="F83" s="175">
        <v>96577721</v>
      </c>
    </row>
    <row r="84" spans="1:6" x14ac:dyDescent="0.2">
      <c r="A84" s="177" t="s">
        <v>813</v>
      </c>
      <c r="B84" s="175">
        <v>56200000</v>
      </c>
      <c r="C84" s="175">
        <v>56200000</v>
      </c>
      <c r="D84" s="175">
        <v>30738684.289999999</v>
      </c>
      <c r="E84" s="175">
        <v>30738684.289999999</v>
      </c>
      <c r="F84" s="175">
        <v>16800000</v>
      </c>
    </row>
    <row r="85" spans="1:6" x14ac:dyDescent="0.2">
      <c r="A85" s="178">
        <v>330107400</v>
      </c>
      <c r="B85" s="175">
        <v>56200000</v>
      </c>
      <c r="C85" s="175">
        <v>56200000</v>
      </c>
      <c r="D85" s="175">
        <v>30738684.289999999</v>
      </c>
      <c r="E85" s="175">
        <v>30738684.289999999</v>
      </c>
      <c r="F85" s="175">
        <v>16800000</v>
      </c>
    </row>
    <row r="86" spans="1:6" x14ac:dyDescent="0.2">
      <c r="A86" s="182" t="s">
        <v>798</v>
      </c>
      <c r="B86" s="175">
        <v>20000000</v>
      </c>
      <c r="C86" s="175">
        <v>20000000</v>
      </c>
      <c r="D86" s="175">
        <v>0</v>
      </c>
      <c r="E86" s="175">
        <v>0</v>
      </c>
      <c r="F86" s="175">
        <v>0</v>
      </c>
    </row>
    <row r="87" spans="1:6" x14ac:dyDescent="0.2">
      <c r="A87" s="178">
        <v>330105400</v>
      </c>
      <c r="B87" s="175">
        <v>20000000</v>
      </c>
      <c r="C87" s="175">
        <v>20000000</v>
      </c>
      <c r="D87" s="175">
        <v>0</v>
      </c>
      <c r="E87" s="175">
        <v>0</v>
      </c>
      <c r="F87" s="175">
        <v>0</v>
      </c>
    </row>
    <row r="88" spans="1:6" ht="25.5" x14ac:dyDescent="0.2">
      <c r="A88" s="177" t="s">
        <v>784</v>
      </c>
      <c r="B88" s="175">
        <v>800000000</v>
      </c>
      <c r="C88" s="175">
        <v>800000000</v>
      </c>
      <c r="D88" s="175">
        <v>119800596.22</v>
      </c>
      <c r="E88" s="175">
        <v>119800596.22</v>
      </c>
      <c r="F88" s="175">
        <v>29800596.219999999</v>
      </c>
    </row>
    <row r="89" spans="1:6" x14ac:dyDescent="0.2">
      <c r="A89" s="178">
        <v>330105300</v>
      </c>
      <c r="B89" s="175">
        <v>800000000</v>
      </c>
      <c r="C89" s="175">
        <v>800000000</v>
      </c>
      <c r="D89" s="175">
        <v>119800596.22</v>
      </c>
      <c r="E89" s="175">
        <v>119800596.22</v>
      </c>
      <c r="F89" s="175">
        <v>29800596.219999999</v>
      </c>
    </row>
    <row r="90" spans="1:6" x14ac:dyDescent="0.2">
      <c r="A90" s="177" t="s">
        <v>805</v>
      </c>
      <c r="B90" s="175">
        <v>107600000</v>
      </c>
      <c r="C90" s="175">
        <v>107600000</v>
      </c>
      <c r="D90" s="175">
        <v>36586666</v>
      </c>
      <c r="E90" s="175">
        <v>36586666</v>
      </c>
      <c r="F90" s="175">
        <v>7186666</v>
      </c>
    </row>
    <row r="91" spans="1:6" x14ac:dyDescent="0.2">
      <c r="A91" s="178">
        <v>330106800</v>
      </c>
      <c r="B91" s="175">
        <v>107600000</v>
      </c>
      <c r="C91" s="175">
        <v>107600000</v>
      </c>
      <c r="D91" s="175">
        <v>36586666</v>
      </c>
      <c r="E91" s="175">
        <v>36586666</v>
      </c>
      <c r="F91" s="175">
        <v>7186666</v>
      </c>
    </row>
    <row r="92" spans="1:6" x14ac:dyDescent="0.2">
      <c r="A92" s="182" t="s">
        <v>828</v>
      </c>
      <c r="B92" s="175">
        <v>50000000</v>
      </c>
      <c r="C92" s="175">
        <v>75601470</v>
      </c>
      <c r="D92" s="175">
        <v>0</v>
      </c>
      <c r="E92" s="175">
        <v>0</v>
      </c>
      <c r="F92" s="175">
        <v>0</v>
      </c>
    </row>
    <row r="93" spans="1:6" x14ac:dyDescent="0.2">
      <c r="A93" s="178">
        <v>330112700</v>
      </c>
      <c r="B93" s="175">
        <v>50000000</v>
      </c>
      <c r="C93" s="175">
        <v>75601470</v>
      </c>
      <c r="D93" s="175">
        <v>0</v>
      </c>
      <c r="E93" s="175">
        <v>0</v>
      </c>
      <c r="F93" s="175">
        <v>0</v>
      </c>
    </row>
    <row r="94" spans="1:6" x14ac:dyDescent="0.2">
      <c r="A94" s="177" t="s">
        <v>825</v>
      </c>
      <c r="B94" s="175">
        <v>366300000</v>
      </c>
      <c r="C94" s="175">
        <v>371887507.67000002</v>
      </c>
      <c r="D94" s="175">
        <v>172210132</v>
      </c>
      <c r="E94" s="175">
        <v>172210132</v>
      </c>
      <c r="F94" s="175">
        <v>112802132</v>
      </c>
    </row>
    <row r="95" spans="1:6" x14ac:dyDescent="0.2">
      <c r="A95" s="178">
        <v>330112600</v>
      </c>
      <c r="B95" s="175">
        <v>366300000</v>
      </c>
      <c r="C95" s="175">
        <v>371887507.67000002</v>
      </c>
      <c r="D95" s="175">
        <v>172210132</v>
      </c>
      <c r="E95" s="175">
        <v>172210132</v>
      </c>
      <c r="F95" s="175">
        <v>112802132</v>
      </c>
    </row>
    <row r="96" spans="1:6" x14ac:dyDescent="0.2">
      <c r="A96" s="177" t="s">
        <v>820</v>
      </c>
      <c r="B96" s="175">
        <v>73700000</v>
      </c>
      <c r="C96" s="175">
        <v>73700000</v>
      </c>
      <c r="D96" s="175">
        <v>29890000</v>
      </c>
      <c r="E96" s="175">
        <v>29890000</v>
      </c>
      <c r="F96" s="175">
        <v>23590000</v>
      </c>
    </row>
    <row r="97" spans="1:6" x14ac:dyDescent="0.2">
      <c r="A97" s="178">
        <v>330108500</v>
      </c>
      <c r="B97" s="175">
        <v>73700000</v>
      </c>
      <c r="C97" s="175">
        <v>73700000</v>
      </c>
      <c r="D97" s="175">
        <v>29890000</v>
      </c>
      <c r="E97" s="175">
        <v>29890000</v>
      </c>
      <c r="F97" s="175">
        <v>23590000</v>
      </c>
    </row>
    <row r="98" spans="1:6" x14ac:dyDescent="0.2">
      <c r="A98" s="168" t="s">
        <v>679</v>
      </c>
      <c r="B98" s="175">
        <v>4510721961</v>
      </c>
      <c r="C98" s="175">
        <v>6925161495.5900011</v>
      </c>
      <c r="D98" s="175">
        <v>5603589275.6599998</v>
      </c>
      <c r="E98" s="175">
        <v>3923291254.0100002</v>
      </c>
      <c r="F98" s="175">
        <v>3116743280.0100002</v>
      </c>
    </row>
    <row r="99" spans="1:6" ht="25.5" x14ac:dyDescent="0.2">
      <c r="A99" s="177" t="s">
        <v>750</v>
      </c>
      <c r="B99" s="175">
        <v>100000000</v>
      </c>
      <c r="C99" s="175">
        <v>100000000</v>
      </c>
      <c r="D99" s="175">
        <v>75000000</v>
      </c>
      <c r="E99" s="175">
        <v>0</v>
      </c>
      <c r="F99" s="175">
        <v>0</v>
      </c>
    </row>
    <row r="100" spans="1:6" x14ac:dyDescent="0.2">
      <c r="A100" s="178">
        <v>220206300</v>
      </c>
      <c r="B100" s="175">
        <v>100000000</v>
      </c>
      <c r="C100" s="175">
        <v>100000000</v>
      </c>
      <c r="D100" s="175">
        <v>75000000</v>
      </c>
      <c r="E100" s="175">
        <v>0</v>
      </c>
      <c r="F100" s="175">
        <v>0</v>
      </c>
    </row>
    <row r="101" spans="1:6" ht="25.5" x14ac:dyDescent="0.2">
      <c r="A101" s="177" t="s">
        <v>743</v>
      </c>
      <c r="B101" s="175">
        <v>286250000</v>
      </c>
      <c r="C101" s="175">
        <v>998805355.53999996</v>
      </c>
      <c r="D101" s="175">
        <v>332892721</v>
      </c>
      <c r="E101" s="175">
        <v>332892721</v>
      </c>
      <c r="F101" s="175">
        <v>332892721</v>
      </c>
    </row>
    <row r="102" spans="1:6" x14ac:dyDescent="0.2">
      <c r="A102" s="178">
        <v>220206200</v>
      </c>
      <c r="B102" s="175">
        <v>286250000</v>
      </c>
      <c r="C102" s="175">
        <v>998805355.53999996</v>
      </c>
      <c r="D102" s="175">
        <v>332892721</v>
      </c>
      <c r="E102" s="175">
        <v>332892721</v>
      </c>
      <c r="F102" s="175">
        <v>332892721</v>
      </c>
    </row>
    <row r="103" spans="1:6" x14ac:dyDescent="0.2">
      <c r="A103" s="177" t="s">
        <v>692</v>
      </c>
      <c r="B103" s="175">
        <v>1260000000</v>
      </c>
      <c r="C103" s="175">
        <v>1640986064.4300001</v>
      </c>
      <c r="D103" s="175">
        <v>1134603732.4300001</v>
      </c>
      <c r="E103" s="175">
        <v>527282307.00999999</v>
      </c>
      <c r="F103" s="175">
        <v>522618307.00999999</v>
      </c>
    </row>
    <row r="104" spans="1:6" x14ac:dyDescent="0.2">
      <c r="A104" s="178">
        <v>220102900</v>
      </c>
      <c r="B104" s="175">
        <v>1260000000</v>
      </c>
      <c r="C104" s="175">
        <v>1640986064.4300001</v>
      </c>
      <c r="D104" s="175">
        <v>1134603732.4300001</v>
      </c>
      <c r="E104" s="175">
        <v>527282307.00999999</v>
      </c>
      <c r="F104" s="175">
        <v>522618307.00999999</v>
      </c>
    </row>
    <row r="105" spans="1:6" x14ac:dyDescent="0.2">
      <c r="A105" s="182" t="s">
        <v>722</v>
      </c>
      <c r="B105" s="175">
        <v>40000000</v>
      </c>
      <c r="C105" s="175">
        <v>40000000</v>
      </c>
      <c r="D105" s="175">
        <v>0</v>
      </c>
      <c r="E105" s="175">
        <v>0</v>
      </c>
      <c r="F105" s="175">
        <v>0</v>
      </c>
    </row>
    <row r="106" spans="1:6" x14ac:dyDescent="0.2">
      <c r="A106" s="178">
        <v>220106700</v>
      </c>
      <c r="B106" s="175">
        <v>40000000</v>
      </c>
      <c r="C106" s="175">
        <v>40000000</v>
      </c>
      <c r="D106" s="175">
        <v>0</v>
      </c>
      <c r="E106" s="175">
        <v>0</v>
      </c>
      <c r="F106" s="175">
        <v>0</v>
      </c>
    </row>
    <row r="107" spans="1:6" ht="25.5" x14ac:dyDescent="0.2">
      <c r="A107" s="177" t="s">
        <v>734</v>
      </c>
      <c r="B107" s="175">
        <v>393018914</v>
      </c>
      <c r="C107" s="175">
        <v>454188021.48000002</v>
      </c>
      <c r="D107" s="175">
        <v>454188021.48000002</v>
      </c>
      <c r="E107" s="175">
        <v>0</v>
      </c>
      <c r="F107" s="175">
        <v>0</v>
      </c>
    </row>
    <row r="108" spans="1:6" x14ac:dyDescent="0.2">
      <c r="A108" s="178">
        <v>220107900</v>
      </c>
      <c r="B108" s="175">
        <v>393018914</v>
      </c>
      <c r="C108" s="175">
        <v>454188021.48000002</v>
      </c>
      <c r="D108" s="175">
        <v>454188021.48000002</v>
      </c>
      <c r="E108" s="175">
        <v>0</v>
      </c>
      <c r="F108" s="175">
        <v>0</v>
      </c>
    </row>
    <row r="109" spans="1:6" ht="25.5" x14ac:dyDescent="0.2">
      <c r="A109" s="177" t="s">
        <v>727</v>
      </c>
      <c r="B109" s="175">
        <v>50000000</v>
      </c>
      <c r="C109" s="175">
        <v>60000000</v>
      </c>
      <c r="D109" s="175">
        <v>60000000</v>
      </c>
      <c r="E109" s="175">
        <v>60000000</v>
      </c>
      <c r="F109" s="175">
        <v>0</v>
      </c>
    </row>
    <row r="110" spans="1:6" x14ac:dyDescent="0.2">
      <c r="A110" s="178">
        <v>220107300</v>
      </c>
      <c r="B110" s="175">
        <v>50000000</v>
      </c>
      <c r="C110" s="175">
        <v>60000000</v>
      </c>
      <c r="D110" s="175">
        <v>60000000</v>
      </c>
      <c r="E110" s="175">
        <v>60000000</v>
      </c>
      <c r="F110" s="175">
        <v>0</v>
      </c>
    </row>
    <row r="111" spans="1:6" ht="25.5" x14ac:dyDescent="0.2">
      <c r="A111" s="177" t="s">
        <v>700</v>
      </c>
      <c r="B111" s="175">
        <v>1211453047</v>
      </c>
      <c r="C111" s="175">
        <v>1651099210</v>
      </c>
      <c r="D111" s="175">
        <v>1628859209</v>
      </c>
      <c r="E111" s="175">
        <v>1628859209</v>
      </c>
      <c r="F111" s="175">
        <v>1501667876</v>
      </c>
    </row>
    <row r="112" spans="1:6" x14ac:dyDescent="0.2">
      <c r="A112" s="178">
        <v>220103300</v>
      </c>
      <c r="B112" s="175">
        <v>1211453047</v>
      </c>
      <c r="C112" s="175">
        <v>1651099210</v>
      </c>
      <c r="D112" s="175">
        <v>1628859209</v>
      </c>
      <c r="E112" s="175">
        <v>1628859209</v>
      </c>
      <c r="F112" s="175">
        <v>1501667876</v>
      </c>
    </row>
    <row r="113" spans="1:6" x14ac:dyDescent="0.2">
      <c r="A113" s="177" t="s">
        <v>711</v>
      </c>
      <c r="B113" s="175">
        <v>1170000000</v>
      </c>
      <c r="C113" s="175">
        <v>1980082844.1400001</v>
      </c>
      <c r="D113" s="175">
        <v>1918045591.75</v>
      </c>
      <c r="E113" s="175">
        <v>1374257017</v>
      </c>
      <c r="F113" s="175">
        <v>759564376</v>
      </c>
    </row>
    <row r="114" spans="1:6" x14ac:dyDescent="0.2">
      <c r="A114" s="178">
        <v>220106200</v>
      </c>
      <c r="B114" s="175">
        <v>1170000000</v>
      </c>
      <c r="C114" s="175">
        <v>1980082844.1400001</v>
      </c>
      <c r="D114" s="175">
        <v>1918045591.75</v>
      </c>
      <c r="E114" s="175">
        <v>1374257017</v>
      </c>
      <c r="F114" s="175">
        <v>759564376</v>
      </c>
    </row>
    <row r="115" spans="1:6" x14ac:dyDescent="0.2">
      <c r="A115" s="168" t="s">
        <v>1242</v>
      </c>
      <c r="B115" s="175">
        <v>3098250268.8099999</v>
      </c>
      <c r="C115" s="175">
        <v>3756624031.23</v>
      </c>
      <c r="D115" s="175">
        <v>2002085126.29</v>
      </c>
      <c r="E115" s="175">
        <v>1883266453.29</v>
      </c>
      <c r="F115" s="175">
        <v>1827849965.76</v>
      </c>
    </row>
    <row r="116" spans="1:6" x14ac:dyDescent="0.2">
      <c r="A116" s="177" t="s">
        <v>1341</v>
      </c>
      <c r="B116" s="175">
        <v>350000000</v>
      </c>
      <c r="C116" s="175">
        <v>450000000</v>
      </c>
      <c r="D116" s="175">
        <v>193243591</v>
      </c>
      <c r="E116" s="175">
        <v>93906440</v>
      </c>
      <c r="F116" s="175">
        <v>75944620.799999997</v>
      </c>
    </row>
    <row r="117" spans="1:6" x14ac:dyDescent="0.2">
      <c r="A117" s="178">
        <v>450105400</v>
      </c>
      <c r="B117" s="175">
        <v>350000000</v>
      </c>
      <c r="C117" s="175">
        <v>450000000</v>
      </c>
      <c r="D117" s="175">
        <v>193243591</v>
      </c>
      <c r="E117" s="175">
        <v>93906440</v>
      </c>
      <c r="F117" s="175">
        <v>75944620.799999997</v>
      </c>
    </row>
    <row r="118" spans="1:6" x14ac:dyDescent="0.2">
      <c r="A118" s="177" t="s">
        <v>1286</v>
      </c>
      <c r="B118" s="175">
        <v>23000000</v>
      </c>
      <c r="C118" s="175">
        <v>23000000</v>
      </c>
      <c r="D118" s="175">
        <v>11193600</v>
      </c>
      <c r="E118" s="175">
        <v>11193600</v>
      </c>
      <c r="F118" s="175">
        <v>8861600</v>
      </c>
    </row>
    <row r="119" spans="1:6" x14ac:dyDescent="0.2">
      <c r="A119" s="178">
        <v>320204100</v>
      </c>
      <c r="B119" s="175">
        <v>23000000</v>
      </c>
      <c r="C119" s="175">
        <v>23000000</v>
      </c>
      <c r="D119" s="175">
        <v>11193600</v>
      </c>
      <c r="E119" s="175">
        <v>11193600</v>
      </c>
      <c r="F119" s="175">
        <v>8861600</v>
      </c>
    </row>
    <row r="120" spans="1:6" x14ac:dyDescent="0.2">
      <c r="A120" s="177" t="s">
        <v>1272</v>
      </c>
      <c r="B120" s="175">
        <v>40000000</v>
      </c>
      <c r="C120" s="175">
        <v>40000000</v>
      </c>
      <c r="D120" s="175">
        <v>20090000</v>
      </c>
      <c r="E120" s="175">
        <v>20090000</v>
      </c>
      <c r="F120" s="175">
        <v>15990000</v>
      </c>
    </row>
    <row r="121" spans="1:6" x14ac:dyDescent="0.2">
      <c r="A121" s="178">
        <v>320200500</v>
      </c>
      <c r="B121" s="175">
        <v>40000000</v>
      </c>
      <c r="C121" s="175">
        <v>40000000</v>
      </c>
      <c r="D121" s="175">
        <v>20090000</v>
      </c>
      <c r="E121" s="175">
        <v>20090000</v>
      </c>
      <c r="F121" s="175">
        <v>15990000</v>
      </c>
    </row>
    <row r="122" spans="1:6" x14ac:dyDescent="0.2">
      <c r="A122" s="177" t="s">
        <v>1300</v>
      </c>
      <c r="B122" s="175">
        <v>1477734404.8099999</v>
      </c>
      <c r="C122" s="175">
        <v>1886108167.23</v>
      </c>
      <c r="D122" s="175">
        <v>1161619001.29</v>
      </c>
      <c r="E122" s="175">
        <v>1142137479.29</v>
      </c>
      <c r="F122" s="175">
        <v>1142137479.29</v>
      </c>
    </row>
    <row r="123" spans="1:6" x14ac:dyDescent="0.2">
      <c r="A123" s="178">
        <v>320305000</v>
      </c>
      <c r="B123" s="175">
        <v>1477734404.8099999</v>
      </c>
      <c r="C123" s="175">
        <v>1886108167.23</v>
      </c>
      <c r="D123" s="175">
        <v>1161619001.29</v>
      </c>
      <c r="E123" s="175">
        <v>1142137479.29</v>
      </c>
      <c r="F123" s="175">
        <v>1142137479.29</v>
      </c>
    </row>
    <row r="124" spans="1:6" ht="25.5" x14ac:dyDescent="0.2">
      <c r="A124" s="177" t="s">
        <v>1253</v>
      </c>
      <c r="B124" s="175">
        <v>40000000</v>
      </c>
      <c r="C124" s="175">
        <v>40000000</v>
      </c>
      <c r="D124" s="175">
        <v>16112000</v>
      </c>
      <c r="E124" s="175">
        <v>16112000</v>
      </c>
      <c r="F124" s="175">
        <v>16112000</v>
      </c>
    </row>
    <row r="125" spans="1:6" x14ac:dyDescent="0.2">
      <c r="A125" s="178">
        <v>320100801</v>
      </c>
      <c r="B125" s="175">
        <v>40000000</v>
      </c>
      <c r="C125" s="175">
        <v>40000000</v>
      </c>
      <c r="D125" s="175">
        <v>16112000</v>
      </c>
      <c r="E125" s="175">
        <v>16112000</v>
      </c>
      <c r="F125" s="175">
        <v>16112000</v>
      </c>
    </row>
    <row r="126" spans="1:6" x14ac:dyDescent="0.2">
      <c r="A126" s="182" t="s">
        <v>941</v>
      </c>
      <c r="B126" s="175">
        <v>220000000</v>
      </c>
      <c r="C126" s="175">
        <v>220000000</v>
      </c>
      <c r="D126" s="175">
        <v>0</v>
      </c>
      <c r="E126" s="175">
        <v>0</v>
      </c>
      <c r="F126" s="175">
        <v>0</v>
      </c>
    </row>
    <row r="127" spans="1:6" x14ac:dyDescent="0.2">
      <c r="A127" s="178">
        <v>400300600</v>
      </c>
      <c r="B127" s="175">
        <v>220000000</v>
      </c>
      <c r="C127" s="175">
        <v>220000000</v>
      </c>
      <c r="D127" s="175">
        <v>0</v>
      </c>
      <c r="E127" s="175">
        <v>0</v>
      </c>
      <c r="F127" s="175">
        <v>0</v>
      </c>
    </row>
    <row r="128" spans="1:6" x14ac:dyDescent="0.2">
      <c r="A128" s="177" t="s">
        <v>1295</v>
      </c>
      <c r="B128" s="175">
        <v>300000000</v>
      </c>
      <c r="C128" s="175">
        <v>450000000</v>
      </c>
      <c r="D128" s="175">
        <v>300000000</v>
      </c>
      <c r="E128" s="175">
        <v>300000000</v>
      </c>
      <c r="F128" s="175">
        <v>300000000</v>
      </c>
    </row>
    <row r="129" spans="1:6" x14ac:dyDescent="0.2">
      <c r="A129" s="178">
        <v>320304600</v>
      </c>
      <c r="B129" s="175">
        <v>300000000</v>
      </c>
      <c r="C129" s="175">
        <v>450000000</v>
      </c>
      <c r="D129" s="175">
        <v>300000000</v>
      </c>
      <c r="E129" s="175">
        <v>300000000</v>
      </c>
      <c r="F129" s="175">
        <v>300000000</v>
      </c>
    </row>
    <row r="130" spans="1:6" ht="25.5" x14ac:dyDescent="0.2">
      <c r="A130" s="177" t="s">
        <v>1322</v>
      </c>
      <c r="B130" s="175">
        <v>100000000</v>
      </c>
      <c r="C130" s="175">
        <v>100000000</v>
      </c>
      <c r="D130" s="175">
        <v>31440267</v>
      </c>
      <c r="E130" s="175">
        <v>31440267</v>
      </c>
      <c r="F130" s="175">
        <v>23066267</v>
      </c>
    </row>
    <row r="131" spans="1:6" x14ac:dyDescent="0.2">
      <c r="A131" s="178">
        <v>320800600</v>
      </c>
      <c r="B131" s="175">
        <v>100000000</v>
      </c>
      <c r="C131" s="175">
        <v>100000000</v>
      </c>
      <c r="D131" s="175">
        <v>31440267</v>
      </c>
      <c r="E131" s="175">
        <v>31440267</v>
      </c>
      <c r="F131" s="175">
        <v>23066267</v>
      </c>
    </row>
    <row r="132" spans="1:6" x14ac:dyDescent="0.2">
      <c r="A132" s="177" t="s">
        <v>1279</v>
      </c>
      <c r="B132" s="175">
        <v>238000000</v>
      </c>
      <c r="C132" s="175">
        <v>238000000</v>
      </c>
      <c r="D132" s="175">
        <v>238000000</v>
      </c>
      <c r="E132" s="175">
        <v>238000000</v>
      </c>
      <c r="F132" s="175">
        <v>222029331.66999999</v>
      </c>
    </row>
    <row r="133" spans="1:6" x14ac:dyDescent="0.2">
      <c r="A133" s="178">
        <v>320203700</v>
      </c>
      <c r="B133" s="175">
        <v>238000000</v>
      </c>
      <c r="C133" s="175">
        <v>238000000</v>
      </c>
      <c r="D133" s="175">
        <v>238000000</v>
      </c>
      <c r="E133" s="175">
        <v>238000000</v>
      </c>
      <c r="F133" s="175">
        <v>222029331.66999999</v>
      </c>
    </row>
    <row r="134" spans="1:6" x14ac:dyDescent="0.2">
      <c r="A134" s="182" t="s">
        <v>1261</v>
      </c>
      <c r="B134" s="175">
        <v>60000000</v>
      </c>
      <c r="C134" s="175">
        <v>60000000</v>
      </c>
      <c r="D134" s="175">
        <v>0</v>
      </c>
      <c r="E134" s="175">
        <v>0</v>
      </c>
      <c r="F134" s="175">
        <v>0</v>
      </c>
    </row>
    <row r="135" spans="1:6" x14ac:dyDescent="0.2">
      <c r="A135" s="178">
        <v>320102800</v>
      </c>
      <c r="B135" s="175">
        <v>60000000</v>
      </c>
      <c r="C135" s="175">
        <v>60000000</v>
      </c>
      <c r="D135" s="175">
        <v>0</v>
      </c>
      <c r="E135" s="175">
        <v>0</v>
      </c>
      <c r="F135" s="175">
        <v>0</v>
      </c>
    </row>
    <row r="136" spans="1:6" x14ac:dyDescent="0.2">
      <c r="A136" s="182" t="s">
        <v>280</v>
      </c>
      <c r="B136" s="175">
        <v>16505288</v>
      </c>
      <c r="C136" s="175">
        <v>16505288</v>
      </c>
      <c r="D136" s="175">
        <v>0</v>
      </c>
      <c r="E136" s="175">
        <v>0</v>
      </c>
      <c r="F136" s="175">
        <v>0</v>
      </c>
    </row>
    <row r="137" spans="1:6" x14ac:dyDescent="0.2">
      <c r="A137" s="178">
        <v>320801000</v>
      </c>
      <c r="B137" s="175">
        <v>16505288</v>
      </c>
      <c r="C137" s="175">
        <v>16505288</v>
      </c>
      <c r="D137" s="175">
        <v>0</v>
      </c>
      <c r="E137" s="175">
        <v>0</v>
      </c>
      <c r="F137" s="175">
        <v>0</v>
      </c>
    </row>
    <row r="138" spans="1:6" x14ac:dyDescent="0.2">
      <c r="A138" s="177" t="s">
        <v>1313</v>
      </c>
      <c r="B138" s="175">
        <v>233010576</v>
      </c>
      <c r="C138" s="175">
        <v>233010576</v>
      </c>
      <c r="D138" s="175">
        <v>30386667</v>
      </c>
      <c r="E138" s="175">
        <v>30386667</v>
      </c>
      <c r="F138" s="175">
        <v>23708667</v>
      </c>
    </row>
    <row r="139" spans="1:6" x14ac:dyDescent="0.2">
      <c r="A139" s="178">
        <v>320601400</v>
      </c>
      <c r="B139" s="175">
        <v>233010576</v>
      </c>
      <c r="C139" s="175">
        <v>233010576</v>
      </c>
      <c r="D139" s="175">
        <v>30386667</v>
      </c>
      <c r="E139" s="175">
        <v>30386667</v>
      </c>
      <c r="F139" s="175">
        <v>23708667</v>
      </c>
    </row>
    <row r="140" spans="1:6" x14ac:dyDescent="0.2">
      <c r="A140" s="168" t="s">
        <v>993</v>
      </c>
      <c r="B140" s="175">
        <v>9691300000</v>
      </c>
      <c r="C140" s="175">
        <v>10141500000</v>
      </c>
      <c r="D140" s="175">
        <v>1417118148</v>
      </c>
      <c r="E140" s="175">
        <v>1417118148</v>
      </c>
      <c r="F140" s="175">
        <v>1210770183</v>
      </c>
    </row>
    <row r="141" spans="1:6" x14ac:dyDescent="0.2">
      <c r="A141" s="183" t="s">
        <v>889</v>
      </c>
      <c r="B141" s="175">
        <v>8000000000</v>
      </c>
      <c r="C141" s="175">
        <v>8000000000</v>
      </c>
      <c r="D141" s="175">
        <v>0</v>
      </c>
      <c r="E141" s="175">
        <v>0</v>
      </c>
      <c r="F141" s="175">
        <v>0</v>
      </c>
    </row>
    <row r="142" spans="1:6" x14ac:dyDescent="0.2">
      <c r="A142" s="178">
        <v>430102700</v>
      </c>
      <c r="B142" s="175">
        <v>8000000000</v>
      </c>
      <c r="C142" s="175">
        <v>8000000000</v>
      </c>
      <c r="D142" s="175">
        <v>0</v>
      </c>
      <c r="E142" s="175">
        <v>0</v>
      </c>
      <c r="F142" s="175">
        <v>0</v>
      </c>
    </row>
    <row r="143" spans="1:6" x14ac:dyDescent="0.2">
      <c r="A143" s="177" t="s">
        <v>711</v>
      </c>
      <c r="B143" s="175">
        <v>200000000</v>
      </c>
      <c r="C143" s="175">
        <v>215000000</v>
      </c>
      <c r="D143" s="175">
        <v>69503667</v>
      </c>
      <c r="E143" s="175">
        <v>69503667</v>
      </c>
      <c r="F143" s="175">
        <v>41265747</v>
      </c>
    </row>
    <row r="144" spans="1:6" x14ac:dyDescent="0.2">
      <c r="A144" s="178">
        <v>459901600</v>
      </c>
      <c r="B144" s="175">
        <v>200000000</v>
      </c>
      <c r="C144" s="175">
        <v>215000000</v>
      </c>
      <c r="D144" s="175">
        <v>69503667</v>
      </c>
      <c r="E144" s="175">
        <v>69503667</v>
      </c>
      <c r="F144" s="175">
        <v>41265747</v>
      </c>
    </row>
    <row r="145" spans="1:6" x14ac:dyDescent="0.2">
      <c r="A145" s="177" t="s">
        <v>1002</v>
      </c>
      <c r="B145" s="175">
        <v>681300000</v>
      </c>
      <c r="C145" s="175">
        <v>310000000</v>
      </c>
      <c r="D145" s="175">
        <v>31205333</v>
      </c>
      <c r="E145" s="175">
        <v>31205333</v>
      </c>
      <c r="F145" s="175">
        <v>23237333</v>
      </c>
    </row>
    <row r="146" spans="1:6" x14ac:dyDescent="0.2">
      <c r="A146" s="178">
        <v>240211200</v>
      </c>
      <c r="B146" s="175">
        <v>681300000</v>
      </c>
      <c r="C146" s="175">
        <v>310000000</v>
      </c>
      <c r="D146" s="175">
        <v>31205333</v>
      </c>
      <c r="E146" s="175">
        <v>31205333</v>
      </c>
      <c r="F146" s="175">
        <v>23237333</v>
      </c>
    </row>
    <row r="147" spans="1:6" x14ac:dyDescent="0.2">
      <c r="A147" s="177" t="s">
        <v>1011</v>
      </c>
      <c r="B147" s="175">
        <v>810000000</v>
      </c>
      <c r="C147" s="175">
        <v>1616500000</v>
      </c>
      <c r="D147" s="175">
        <v>1316409148</v>
      </c>
      <c r="E147" s="175">
        <v>1316409148</v>
      </c>
      <c r="F147" s="175">
        <v>1146267103</v>
      </c>
    </row>
    <row r="148" spans="1:6" x14ac:dyDescent="0.2">
      <c r="A148" s="178">
        <v>240211500</v>
      </c>
      <c r="B148" s="175">
        <v>810000000</v>
      </c>
      <c r="C148" s="175">
        <v>1616500000</v>
      </c>
      <c r="D148" s="175">
        <v>1316409148</v>
      </c>
      <c r="E148" s="175">
        <v>1316409148</v>
      </c>
      <c r="F148" s="175">
        <v>1146267103</v>
      </c>
    </row>
    <row r="149" spans="1:6" x14ac:dyDescent="0.2">
      <c r="A149" s="168" t="s">
        <v>1352</v>
      </c>
      <c r="B149" s="175">
        <v>320000000</v>
      </c>
      <c r="C149" s="175">
        <v>323933333</v>
      </c>
      <c r="D149" s="175">
        <v>125123629</v>
      </c>
      <c r="E149" s="175">
        <v>125123629</v>
      </c>
      <c r="F149" s="175">
        <v>81906629</v>
      </c>
    </row>
    <row r="150" spans="1:6" x14ac:dyDescent="0.2">
      <c r="A150" s="177" t="s">
        <v>1359</v>
      </c>
      <c r="B150" s="175">
        <v>320000000</v>
      </c>
      <c r="C150" s="175">
        <v>323933333</v>
      </c>
      <c r="D150" s="175">
        <v>125123629</v>
      </c>
      <c r="E150" s="175">
        <v>125123629</v>
      </c>
      <c r="F150" s="175">
        <v>81906629</v>
      </c>
    </row>
    <row r="151" spans="1:6" x14ac:dyDescent="0.2">
      <c r="A151" s="178">
        <v>459902300</v>
      </c>
      <c r="B151" s="175">
        <v>320000000</v>
      </c>
      <c r="C151" s="175">
        <v>323933333</v>
      </c>
      <c r="D151" s="175">
        <v>125123629</v>
      </c>
      <c r="E151" s="175">
        <v>125123629</v>
      </c>
      <c r="F151" s="175">
        <v>81906629</v>
      </c>
    </row>
    <row r="152" spans="1:6" x14ac:dyDescent="0.2">
      <c r="A152" s="168" t="s">
        <v>1372</v>
      </c>
      <c r="B152" s="175">
        <v>696400000</v>
      </c>
      <c r="C152" s="175">
        <v>736400000</v>
      </c>
      <c r="D152" s="175">
        <v>439723466</v>
      </c>
      <c r="E152" s="175">
        <v>139723466</v>
      </c>
      <c r="F152" s="175">
        <v>85363466</v>
      </c>
    </row>
    <row r="153" spans="1:6" ht="25.5" x14ac:dyDescent="0.2">
      <c r="A153" s="177" t="s">
        <v>1377</v>
      </c>
      <c r="B153" s="175">
        <v>696400000</v>
      </c>
      <c r="C153" s="175">
        <v>736400000</v>
      </c>
      <c r="D153" s="175">
        <v>439723466</v>
      </c>
      <c r="E153" s="175">
        <v>139723466</v>
      </c>
      <c r="F153" s="175">
        <v>85363466</v>
      </c>
    </row>
    <row r="154" spans="1:6" x14ac:dyDescent="0.2">
      <c r="A154" s="178">
        <v>450200109</v>
      </c>
      <c r="B154" s="175">
        <v>696400000</v>
      </c>
      <c r="C154" s="175">
        <v>736400000</v>
      </c>
      <c r="D154" s="175">
        <v>439723466</v>
      </c>
      <c r="E154" s="175">
        <v>139723466</v>
      </c>
      <c r="F154" s="175">
        <v>85363466</v>
      </c>
    </row>
    <row r="155" spans="1:6" x14ac:dyDescent="0.2">
      <c r="A155" s="168" t="s">
        <v>1474</v>
      </c>
      <c r="B155" s="175">
        <v>1251594070</v>
      </c>
      <c r="C155" s="175">
        <v>1314495099.6799998</v>
      </c>
      <c r="D155" s="175">
        <v>1038968904</v>
      </c>
      <c r="E155" s="175">
        <v>956206157</v>
      </c>
      <c r="F155" s="175">
        <v>354973001</v>
      </c>
    </row>
    <row r="156" spans="1:6" ht="25.5" x14ac:dyDescent="0.2">
      <c r="A156" s="177" t="s">
        <v>1495</v>
      </c>
      <c r="B156" s="175">
        <v>69172735</v>
      </c>
      <c r="C156" s="175">
        <v>69172735</v>
      </c>
      <c r="D156" s="175">
        <v>65000000</v>
      </c>
      <c r="E156" s="175">
        <v>55000000</v>
      </c>
      <c r="F156" s="175">
        <v>16500000</v>
      </c>
    </row>
    <row r="157" spans="1:6" x14ac:dyDescent="0.2">
      <c r="A157" s="178">
        <v>190502200</v>
      </c>
      <c r="B157" s="175">
        <v>69172735</v>
      </c>
      <c r="C157" s="175">
        <v>69172735</v>
      </c>
      <c r="D157" s="175">
        <v>65000000</v>
      </c>
      <c r="E157" s="175">
        <v>55000000</v>
      </c>
      <c r="F157" s="175">
        <v>16500000</v>
      </c>
    </row>
    <row r="158" spans="1:6" ht="38.25" x14ac:dyDescent="0.2">
      <c r="A158" s="177" t="s">
        <v>1503</v>
      </c>
      <c r="B158" s="175">
        <v>69172735.060000002</v>
      </c>
      <c r="C158" s="175">
        <v>69172735.060000002</v>
      </c>
      <c r="D158" s="175">
        <v>66500000</v>
      </c>
      <c r="E158" s="175">
        <v>55000000</v>
      </c>
      <c r="F158" s="175">
        <v>16500000</v>
      </c>
    </row>
    <row r="159" spans="1:6" x14ac:dyDescent="0.2">
      <c r="A159" s="178">
        <v>190505404</v>
      </c>
      <c r="B159" s="175">
        <v>69172735.060000002</v>
      </c>
      <c r="C159" s="175">
        <v>69172735.060000002</v>
      </c>
      <c r="D159" s="175">
        <v>66500000</v>
      </c>
      <c r="E159" s="175">
        <v>55000000</v>
      </c>
      <c r="F159" s="175">
        <v>16500000</v>
      </c>
    </row>
    <row r="160" spans="1:6" ht="25.5" x14ac:dyDescent="0.2">
      <c r="A160" s="177" t="s">
        <v>1500</v>
      </c>
      <c r="B160" s="175">
        <v>553381882.04999995</v>
      </c>
      <c r="C160" s="175">
        <v>617102726.8499999</v>
      </c>
      <c r="D160" s="175">
        <v>586047903</v>
      </c>
      <c r="E160" s="175">
        <v>524785156</v>
      </c>
      <c r="F160" s="175">
        <v>146000000</v>
      </c>
    </row>
    <row r="161" spans="1:6" x14ac:dyDescent="0.2">
      <c r="A161" s="178">
        <v>190505400</v>
      </c>
      <c r="B161" s="175">
        <v>553381882.04999995</v>
      </c>
      <c r="C161" s="175">
        <v>617102726.8499999</v>
      </c>
      <c r="D161" s="175">
        <v>586047903</v>
      </c>
      <c r="E161" s="175">
        <v>524785156</v>
      </c>
      <c r="F161" s="175">
        <v>146000000</v>
      </c>
    </row>
    <row r="162" spans="1:6" x14ac:dyDescent="0.2">
      <c r="A162" s="177" t="s">
        <v>1485</v>
      </c>
      <c r="B162" s="175">
        <v>453866717.88999999</v>
      </c>
      <c r="C162" s="175">
        <v>463046902.76999998</v>
      </c>
      <c r="D162" s="175">
        <v>276588001</v>
      </c>
      <c r="E162" s="175">
        <v>276588001</v>
      </c>
      <c r="F162" s="175">
        <v>142020001</v>
      </c>
    </row>
    <row r="163" spans="1:6" x14ac:dyDescent="0.2">
      <c r="A163" s="178">
        <v>190303100</v>
      </c>
      <c r="B163" s="175">
        <v>453866717.88999999</v>
      </c>
      <c r="C163" s="175">
        <v>463046902.76999998</v>
      </c>
      <c r="D163" s="175">
        <v>276588001</v>
      </c>
      <c r="E163" s="175">
        <v>276588001</v>
      </c>
      <c r="F163" s="175">
        <v>142020001</v>
      </c>
    </row>
    <row r="164" spans="1:6" ht="25.5" x14ac:dyDescent="0.2">
      <c r="A164" s="177" t="s">
        <v>1508</v>
      </c>
      <c r="B164" s="175">
        <v>106000000</v>
      </c>
      <c r="C164" s="175">
        <v>96000000</v>
      </c>
      <c r="D164" s="175">
        <v>44833000</v>
      </c>
      <c r="E164" s="175">
        <v>44833000</v>
      </c>
      <c r="F164" s="175">
        <v>33953000</v>
      </c>
    </row>
    <row r="165" spans="1:6" x14ac:dyDescent="0.2">
      <c r="A165" s="178">
        <v>190505401</v>
      </c>
      <c r="B165" s="175">
        <v>106000000</v>
      </c>
      <c r="C165" s="175">
        <v>96000000</v>
      </c>
      <c r="D165" s="175">
        <v>44833000</v>
      </c>
      <c r="E165" s="175">
        <v>44833000</v>
      </c>
      <c r="F165" s="175">
        <v>33953000</v>
      </c>
    </row>
    <row r="166" spans="1:6" x14ac:dyDescent="0.2">
      <c r="A166" s="168" t="s">
        <v>1047</v>
      </c>
      <c r="B166" s="175">
        <v>400000000</v>
      </c>
      <c r="C166" s="175">
        <v>441000000</v>
      </c>
      <c r="D166" s="175">
        <v>139140400</v>
      </c>
      <c r="E166" s="175">
        <v>139140400</v>
      </c>
      <c r="F166" s="175">
        <v>93686400</v>
      </c>
    </row>
    <row r="167" spans="1:6" ht="51" x14ac:dyDescent="0.2">
      <c r="A167" s="177" t="s">
        <v>1058</v>
      </c>
      <c r="B167" s="175">
        <v>35000000</v>
      </c>
      <c r="C167" s="175">
        <v>45218333.100000001</v>
      </c>
      <c r="D167" s="175">
        <v>17883333</v>
      </c>
      <c r="E167" s="175">
        <v>17883333</v>
      </c>
      <c r="F167" s="175">
        <v>14183333</v>
      </c>
    </row>
    <row r="168" spans="1:6" x14ac:dyDescent="0.2">
      <c r="A168" s="178">
        <v>230106200</v>
      </c>
      <c r="B168" s="175">
        <v>35000000</v>
      </c>
      <c r="C168" s="175">
        <v>45218333.100000001</v>
      </c>
      <c r="D168" s="175">
        <v>17883333</v>
      </c>
      <c r="E168" s="175">
        <v>17883333</v>
      </c>
      <c r="F168" s="175">
        <v>14183333</v>
      </c>
    </row>
    <row r="169" spans="1:6" ht="25.5" x14ac:dyDescent="0.2">
      <c r="A169" s="177" t="s">
        <v>1075</v>
      </c>
      <c r="B169" s="175">
        <v>215950000</v>
      </c>
      <c r="C169" s="175">
        <v>176312720</v>
      </c>
      <c r="D169" s="175">
        <v>15900000</v>
      </c>
      <c r="E169" s="175">
        <v>15900000</v>
      </c>
      <c r="F169" s="175">
        <v>12720000</v>
      </c>
    </row>
    <row r="170" spans="1:6" x14ac:dyDescent="0.2">
      <c r="A170" s="178">
        <v>459900700</v>
      </c>
      <c r="B170" s="175">
        <v>215950000</v>
      </c>
      <c r="C170" s="175">
        <v>176312720</v>
      </c>
      <c r="D170" s="175">
        <v>15900000</v>
      </c>
      <c r="E170" s="175">
        <v>15900000</v>
      </c>
      <c r="F170" s="175">
        <v>12720000</v>
      </c>
    </row>
    <row r="171" spans="1:6" x14ac:dyDescent="0.2">
      <c r="A171" s="177" t="s">
        <v>1037</v>
      </c>
      <c r="B171" s="175">
        <v>86750000</v>
      </c>
      <c r="C171" s="175">
        <v>151396666.90000001</v>
      </c>
      <c r="D171" s="175">
        <v>56616667</v>
      </c>
      <c r="E171" s="175">
        <v>56616667</v>
      </c>
      <c r="F171" s="175">
        <v>43616667</v>
      </c>
    </row>
    <row r="172" spans="1:6" x14ac:dyDescent="0.2">
      <c r="A172" s="178">
        <v>230107500</v>
      </c>
      <c r="B172" s="175">
        <v>86750000</v>
      </c>
      <c r="C172" s="175">
        <v>151396666.90000001</v>
      </c>
      <c r="D172" s="175">
        <v>56616667</v>
      </c>
      <c r="E172" s="175">
        <v>56616667</v>
      </c>
      <c r="F172" s="175">
        <v>43616667</v>
      </c>
    </row>
    <row r="173" spans="1:6" x14ac:dyDescent="0.2">
      <c r="A173" s="177" t="s">
        <v>1068</v>
      </c>
      <c r="B173" s="175">
        <v>62300000</v>
      </c>
      <c r="C173" s="175">
        <v>68072280</v>
      </c>
      <c r="D173" s="175">
        <v>48740400</v>
      </c>
      <c r="E173" s="175">
        <v>48740400</v>
      </c>
      <c r="F173" s="175">
        <v>23166400</v>
      </c>
    </row>
    <row r="174" spans="1:6" x14ac:dyDescent="0.2">
      <c r="A174" s="178">
        <v>230107900</v>
      </c>
      <c r="B174" s="175">
        <v>62300000</v>
      </c>
      <c r="C174" s="175">
        <v>68072280</v>
      </c>
      <c r="D174" s="175">
        <v>48740400</v>
      </c>
      <c r="E174" s="175">
        <v>48740400</v>
      </c>
      <c r="F174" s="175">
        <v>23166400</v>
      </c>
    </row>
    <row r="175" spans="1:6" ht="25.5" x14ac:dyDescent="0.2">
      <c r="A175" s="168" t="s">
        <v>436</v>
      </c>
      <c r="B175" s="175">
        <v>4600000000</v>
      </c>
      <c r="C175" s="175">
        <v>4150000000</v>
      </c>
      <c r="D175" s="175">
        <v>3556566212</v>
      </c>
      <c r="E175" s="175">
        <v>2789230003.4400001</v>
      </c>
      <c r="F175" s="175">
        <v>2462748539.04</v>
      </c>
    </row>
    <row r="176" spans="1:6" x14ac:dyDescent="0.2">
      <c r="A176" s="177" t="s">
        <v>451</v>
      </c>
      <c r="B176" s="175">
        <v>4600000000</v>
      </c>
      <c r="C176" s="175">
        <v>4150000000</v>
      </c>
      <c r="D176" s="175">
        <v>3556566212</v>
      </c>
      <c r="E176" s="175">
        <v>2789230003.4400001</v>
      </c>
      <c r="F176" s="175">
        <v>2462748539.04</v>
      </c>
    </row>
    <row r="177" spans="1:6" x14ac:dyDescent="0.2">
      <c r="A177" s="178">
        <v>240900900</v>
      </c>
      <c r="B177" s="175">
        <v>4600000000</v>
      </c>
      <c r="C177" s="175">
        <v>4150000000</v>
      </c>
      <c r="D177" s="175">
        <v>3556566212</v>
      </c>
      <c r="E177" s="175">
        <v>2789230003.4400001</v>
      </c>
      <c r="F177" s="175">
        <v>2462748539.04</v>
      </c>
    </row>
    <row r="178" spans="1:6" x14ac:dyDescent="0.2">
      <c r="A178" s="168" t="s">
        <v>1199</v>
      </c>
      <c r="B178" s="175">
        <v>725200000</v>
      </c>
      <c r="C178" s="175">
        <v>825200000</v>
      </c>
      <c r="D178" s="175">
        <v>618686963</v>
      </c>
      <c r="E178" s="175">
        <v>528742670.75</v>
      </c>
      <c r="F178" s="175">
        <v>416612870.75</v>
      </c>
    </row>
    <row r="179" spans="1:6" ht="25.5" x14ac:dyDescent="0.2">
      <c r="A179" s="177" t="s">
        <v>1222</v>
      </c>
      <c r="B179" s="175">
        <v>100000000</v>
      </c>
      <c r="C179" s="175">
        <v>110000000</v>
      </c>
      <c r="D179" s="175">
        <v>41953763</v>
      </c>
      <c r="E179" s="175">
        <v>35095763</v>
      </c>
      <c r="F179" s="175">
        <v>30855763</v>
      </c>
    </row>
    <row r="180" spans="1:6" x14ac:dyDescent="0.2">
      <c r="A180" s="178">
        <v>450302200</v>
      </c>
      <c r="B180" s="175">
        <v>100000000</v>
      </c>
      <c r="C180" s="175">
        <v>110000000</v>
      </c>
      <c r="D180" s="175">
        <v>41953763</v>
      </c>
      <c r="E180" s="175">
        <v>35095763</v>
      </c>
      <c r="F180" s="175">
        <v>30855763</v>
      </c>
    </row>
    <row r="181" spans="1:6" ht="25.5" x14ac:dyDescent="0.2">
      <c r="A181" s="177" t="s">
        <v>1215</v>
      </c>
      <c r="B181" s="175">
        <v>425000000</v>
      </c>
      <c r="C181" s="175">
        <v>515000000</v>
      </c>
      <c r="D181" s="175">
        <v>477500000</v>
      </c>
      <c r="E181" s="175">
        <v>409213707.75</v>
      </c>
      <c r="F181" s="175">
        <v>337213707.75</v>
      </c>
    </row>
    <row r="182" spans="1:6" x14ac:dyDescent="0.2">
      <c r="A182" s="178">
        <v>450301600</v>
      </c>
      <c r="B182" s="175">
        <v>425000000</v>
      </c>
      <c r="C182" s="175">
        <v>515000000</v>
      </c>
      <c r="D182" s="175">
        <v>477500000</v>
      </c>
      <c r="E182" s="175">
        <v>409213707.75</v>
      </c>
      <c r="F182" s="175">
        <v>337213707.75</v>
      </c>
    </row>
    <row r="183" spans="1:6" ht="38.25" x14ac:dyDescent="0.2">
      <c r="A183" s="177" t="s">
        <v>1236</v>
      </c>
      <c r="B183" s="175">
        <v>150000000</v>
      </c>
      <c r="C183" s="175">
        <v>150000000</v>
      </c>
      <c r="D183" s="175">
        <v>83783200</v>
      </c>
      <c r="E183" s="175">
        <v>68983200</v>
      </c>
      <c r="F183" s="175">
        <v>42093400</v>
      </c>
    </row>
    <row r="184" spans="1:6" x14ac:dyDescent="0.2">
      <c r="A184" s="178">
        <v>450302800</v>
      </c>
      <c r="B184" s="175">
        <v>150000000</v>
      </c>
      <c r="C184" s="175">
        <v>150000000</v>
      </c>
      <c r="D184" s="175">
        <v>83783200</v>
      </c>
      <c r="E184" s="175">
        <v>68983200</v>
      </c>
      <c r="F184" s="175">
        <v>42093400</v>
      </c>
    </row>
    <row r="185" spans="1:6" x14ac:dyDescent="0.2">
      <c r="A185" s="182" t="s">
        <v>280</v>
      </c>
      <c r="B185" s="175">
        <v>20000000</v>
      </c>
      <c r="C185" s="175">
        <v>20000000</v>
      </c>
      <c r="D185" s="175">
        <v>0</v>
      </c>
      <c r="E185" s="175">
        <v>0</v>
      </c>
      <c r="F185" s="175">
        <v>0</v>
      </c>
    </row>
    <row r="186" spans="1:6" x14ac:dyDescent="0.2">
      <c r="A186" s="178">
        <v>450300200</v>
      </c>
      <c r="B186" s="175">
        <v>20000000</v>
      </c>
      <c r="C186" s="175">
        <v>20000000</v>
      </c>
      <c r="D186" s="175">
        <v>0</v>
      </c>
      <c r="E186" s="175">
        <v>0</v>
      </c>
      <c r="F186" s="175">
        <v>0</v>
      </c>
    </row>
    <row r="187" spans="1:6" x14ac:dyDescent="0.2">
      <c r="A187" s="177" t="s">
        <v>1229</v>
      </c>
      <c r="B187" s="175">
        <v>30200000</v>
      </c>
      <c r="C187" s="175">
        <v>30200000</v>
      </c>
      <c r="D187" s="175">
        <v>15450000</v>
      </c>
      <c r="E187" s="175">
        <v>15450000</v>
      </c>
      <c r="F187" s="175">
        <v>6450000</v>
      </c>
    </row>
    <row r="188" spans="1:6" x14ac:dyDescent="0.2">
      <c r="A188" s="178">
        <v>450302301</v>
      </c>
      <c r="B188" s="175">
        <v>30200000</v>
      </c>
      <c r="C188" s="175">
        <v>30200000</v>
      </c>
      <c r="D188" s="175">
        <v>15450000</v>
      </c>
      <c r="E188" s="175">
        <v>15450000</v>
      </c>
      <c r="F188" s="175">
        <v>6450000</v>
      </c>
    </row>
    <row r="189" spans="1:6" x14ac:dyDescent="0.2">
      <c r="A189" s="168" t="s">
        <v>934</v>
      </c>
      <c r="B189" s="175">
        <v>4341907375</v>
      </c>
      <c r="C189" s="175">
        <v>5107056755.79</v>
      </c>
      <c r="D189" s="175">
        <v>4333879414</v>
      </c>
      <c r="E189" s="175">
        <v>2578017182</v>
      </c>
      <c r="F189" s="175">
        <v>1730369784</v>
      </c>
    </row>
    <row r="190" spans="1:6" x14ac:dyDescent="0.2">
      <c r="A190" s="177" t="s">
        <v>941</v>
      </c>
      <c r="B190" s="175">
        <v>80000000</v>
      </c>
      <c r="C190" s="175">
        <v>0</v>
      </c>
      <c r="D190" s="175">
        <v>0</v>
      </c>
      <c r="E190" s="175">
        <v>0</v>
      </c>
      <c r="F190" s="175">
        <v>0</v>
      </c>
    </row>
    <row r="191" spans="1:6" x14ac:dyDescent="0.2">
      <c r="A191" s="178">
        <v>400201600</v>
      </c>
      <c r="B191" s="175">
        <v>80000000</v>
      </c>
      <c r="C191" s="175">
        <v>0</v>
      </c>
      <c r="D191" s="175">
        <v>0</v>
      </c>
      <c r="E191" s="175">
        <v>0</v>
      </c>
      <c r="F191" s="175">
        <v>0</v>
      </c>
    </row>
    <row r="192" spans="1:6" x14ac:dyDescent="0.2">
      <c r="A192" s="177" t="s">
        <v>951</v>
      </c>
      <c r="B192" s="175">
        <v>556793647</v>
      </c>
      <c r="C192" s="175">
        <v>696793647</v>
      </c>
      <c r="D192" s="175">
        <v>273855766</v>
      </c>
      <c r="E192" s="175">
        <v>273855766</v>
      </c>
      <c r="F192" s="175">
        <v>149863328</v>
      </c>
    </row>
    <row r="193" spans="1:6" x14ac:dyDescent="0.2">
      <c r="A193" s="178">
        <v>459903101</v>
      </c>
      <c r="B193" s="175">
        <v>556793647</v>
      </c>
      <c r="C193" s="175">
        <v>696793647</v>
      </c>
      <c r="D193" s="175">
        <v>273855766</v>
      </c>
      <c r="E193" s="175">
        <v>273855766</v>
      </c>
      <c r="F193" s="175">
        <v>149863328</v>
      </c>
    </row>
    <row r="194" spans="1:6" x14ac:dyDescent="0.2">
      <c r="A194" s="177" t="s">
        <v>485</v>
      </c>
      <c r="B194" s="175">
        <v>0</v>
      </c>
      <c r="C194" s="175">
        <v>212910266.72</v>
      </c>
      <c r="D194" s="175">
        <v>212909920</v>
      </c>
      <c r="E194" s="175">
        <v>212909920</v>
      </c>
      <c r="F194" s="175">
        <v>106454960</v>
      </c>
    </row>
    <row r="195" spans="1:6" x14ac:dyDescent="0.2">
      <c r="A195" s="178">
        <v>400202000</v>
      </c>
      <c r="B195" s="175">
        <v>0</v>
      </c>
      <c r="C195" s="175">
        <v>212910266.72</v>
      </c>
      <c r="D195" s="175">
        <v>212909920</v>
      </c>
      <c r="E195" s="175">
        <v>212909920</v>
      </c>
      <c r="F195" s="175">
        <v>106454960</v>
      </c>
    </row>
    <row r="196" spans="1:6" x14ac:dyDescent="0.2">
      <c r="A196" s="177" t="s">
        <v>986</v>
      </c>
      <c r="B196" s="175">
        <v>3705113728</v>
      </c>
      <c r="C196" s="175">
        <v>4197352842.0700002</v>
      </c>
      <c r="D196" s="175">
        <v>3847113728</v>
      </c>
      <c r="E196" s="175">
        <v>2091251496</v>
      </c>
      <c r="F196" s="175">
        <v>1474051496</v>
      </c>
    </row>
    <row r="197" spans="1:6" x14ac:dyDescent="0.2">
      <c r="A197" s="178">
        <v>400304700</v>
      </c>
      <c r="B197" s="175">
        <v>3705113728</v>
      </c>
      <c r="C197" s="175">
        <v>4197352842.0700002</v>
      </c>
      <c r="D197" s="175">
        <v>3847113728</v>
      </c>
      <c r="E197" s="175">
        <v>2091251496</v>
      </c>
      <c r="F197" s="175">
        <v>1474051496</v>
      </c>
    </row>
    <row r="198" spans="1:6" x14ac:dyDescent="0.2">
      <c r="A198" s="168" t="s">
        <v>1438</v>
      </c>
      <c r="B198" s="175">
        <v>69176614245</v>
      </c>
      <c r="C198" s="175">
        <v>68583407022.659996</v>
      </c>
      <c r="D198" s="175">
        <v>68398525995.75</v>
      </c>
      <c r="E198" s="175">
        <v>34082164650.999996</v>
      </c>
      <c r="F198" s="175">
        <v>34050654650.999996</v>
      </c>
    </row>
    <row r="199" spans="1:6" x14ac:dyDescent="0.2">
      <c r="A199" s="177" t="s">
        <v>1537</v>
      </c>
      <c r="B199" s="175">
        <v>184440000</v>
      </c>
      <c r="C199" s="175">
        <v>215550540.90000001</v>
      </c>
      <c r="D199" s="175">
        <v>148125333.67000002</v>
      </c>
      <c r="E199" s="175">
        <v>76623333.670000002</v>
      </c>
      <c r="F199" s="175">
        <v>54733333.670000002</v>
      </c>
    </row>
    <row r="200" spans="1:6" x14ac:dyDescent="0.2">
      <c r="A200" s="178">
        <v>190604100</v>
      </c>
      <c r="B200" s="175">
        <v>184440000</v>
      </c>
      <c r="C200" s="175">
        <v>215550540.90000001</v>
      </c>
      <c r="D200" s="175">
        <v>148125333.67000002</v>
      </c>
      <c r="E200" s="175">
        <v>76623333.670000002</v>
      </c>
      <c r="F200" s="175">
        <v>54733333.670000002</v>
      </c>
    </row>
    <row r="201" spans="1:6" x14ac:dyDescent="0.2">
      <c r="A201" s="177" t="s">
        <v>1532</v>
      </c>
      <c r="B201" s="175">
        <v>207336000</v>
      </c>
      <c r="C201" s="175">
        <v>281391205.05000001</v>
      </c>
      <c r="D201" s="175">
        <v>242723333</v>
      </c>
      <c r="E201" s="175">
        <v>88141777</v>
      </c>
      <c r="F201" s="175">
        <v>80721777</v>
      </c>
    </row>
    <row r="202" spans="1:6" x14ac:dyDescent="0.2">
      <c r="A202" s="178">
        <v>190301600</v>
      </c>
      <c r="B202" s="175">
        <v>207336000</v>
      </c>
      <c r="C202" s="175">
        <v>281391205.05000001</v>
      </c>
      <c r="D202" s="175">
        <v>242723333</v>
      </c>
      <c r="E202" s="175">
        <v>88141777</v>
      </c>
      <c r="F202" s="175">
        <v>80721777</v>
      </c>
    </row>
    <row r="203" spans="1:6" ht="38.25" x14ac:dyDescent="0.2">
      <c r="A203" s="177" t="s">
        <v>1559</v>
      </c>
      <c r="B203" s="175">
        <v>0</v>
      </c>
      <c r="C203" s="175">
        <v>48937140.720000006</v>
      </c>
      <c r="D203" s="175">
        <v>8182440</v>
      </c>
      <c r="E203" s="175">
        <v>8182440</v>
      </c>
      <c r="F203" s="175">
        <v>8182440</v>
      </c>
    </row>
    <row r="204" spans="1:6" x14ac:dyDescent="0.2">
      <c r="A204" s="178">
        <v>190300300</v>
      </c>
      <c r="B204" s="175">
        <v>0</v>
      </c>
      <c r="C204" s="175">
        <v>48937140.720000006</v>
      </c>
      <c r="D204" s="175">
        <v>8182440</v>
      </c>
      <c r="E204" s="175">
        <v>8182440</v>
      </c>
      <c r="F204" s="175">
        <v>8182440</v>
      </c>
    </row>
    <row r="205" spans="1:6" x14ac:dyDescent="0.2">
      <c r="A205" s="177" t="s">
        <v>1525</v>
      </c>
      <c r="B205" s="175">
        <v>79200000</v>
      </c>
      <c r="C205" s="175">
        <v>79200000</v>
      </c>
      <c r="D205" s="175">
        <v>77853333</v>
      </c>
      <c r="E205" s="175">
        <v>32853333</v>
      </c>
      <c r="F205" s="175">
        <v>30653333</v>
      </c>
    </row>
    <row r="206" spans="1:6" x14ac:dyDescent="0.2">
      <c r="A206" s="178">
        <v>190604400</v>
      </c>
      <c r="B206" s="175">
        <v>79200000</v>
      </c>
      <c r="C206" s="175">
        <v>79200000</v>
      </c>
      <c r="D206" s="175">
        <v>77853333</v>
      </c>
      <c r="E206" s="175">
        <v>32853333</v>
      </c>
      <c r="F206" s="175">
        <v>30653333</v>
      </c>
    </row>
    <row r="207" spans="1:6" x14ac:dyDescent="0.2">
      <c r="A207" s="177" t="s">
        <v>1453</v>
      </c>
      <c r="B207" s="175">
        <v>68631862245</v>
      </c>
      <c r="C207" s="175">
        <v>67884552135.989998</v>
      </c>
      <c r="D207" s="175">
        <v>67854619889.080002</v>
      </c>
      <c r="E207" s="175">
        <v>33846242100.329998</v>
      </c>
      <c r="F207" s="175">
        <v>33846242100.329998</v>
      </c>
    </row>
    <row r="208" spans="1:6" x14ac:dyDescent="0.2">
      <c r="A208" s="178">
        <v>190600400</v>
      </c>
      <c r="B208" s="175">
        <v>68631862245</v>
      </c>
      <c r="C208" s="175">
        <v>67884552135.989998</v>
      </c>
      <c r="D208" s="175">
        <v>67854619889.080002</v>
      </c>
      <c r="E208" s="175">
        <v>33846242100.329998</v>
      </c>
      <c r="F208" s="175">
        <v>33846242100.329998</v>
      </c>
    </row>
    <row r="209" spans="1:6" x14ac:dyDescent="0.2">
      <c r="A209" s="177" t="s">
        <v>1520</v>
      </c>
      <c r="B209" s="175">
        <v>73776000</v>
      </c>
      <c r="C209" s="175">
        <v>73776000</v>
      </c>
      <c r="D209" s="175">
        <v>67021667</v>
      </c>
      <c r="E209" s="175">
        <v>30121667</v>
      </c>
      <c r="F209" s="175">
        <v>30121667</v>
      </c>
    </row>
    <row r="210" spans="1:6" x14ac:dyDescent="0.2">
      <c r="A210" s="178">
        <v>190603200</v>
      </c>
      <c r="B210" s="175">
        <v>73776000</v>
      </c>
      <c r="C210" s="175">
        <v>73776000</v>
      </c>
      <c r="D210" s="175">
        <v>67021667</v>
      </c>
      <c r="E210" s="175">
        <v>30121667</v>
      </c>
      <c r="F210" s="175">
        <v>30121667</v>
      </c>
    </row>
    <row r="211" spans="1:6" x14ac:dyDescent="0.2">
      <c r="A211" s="168" t="s">
        <v>2830</v>
      </c>
      <c r="B211" s="175">
        <v>50000000</v>
      </c>
      <c r="C211" s="175">
        <v>50000000</v>
      </c>
      <c r="D211" s="175">
        <v>0</v>
      </c>
      <c r="E211" s="175">
        <v>0</v>
      </c>
      <c r="F211" s="175">
        <v>0</v>
      </c>
    </row>
    <row r="212" spans="1:6" x14ac:dyDescent="0.2">
      <c r="A212" s="182" t="s">
        <v>416</v>
      </c>
      <c r="B212" s="175">
        <v>50000000</v>
      </c>
      <c r="C212" s="175">
        <v>50000000</v>
      </c>
      <c r="D212" s="175">
        <v>0</v>
      </c>
      <c r="E212" s="175">
        <v>0</v>
      </c>
      <c r="F212" s="175">
        <v>0</v>
      </c>
    </row>
    <row r="213" spans="1:6" x14ac:dyDescent="0.2">
      <c r="A213" s="178">
        <v>450202500</v>
      </c>
      <c r="B213" s="175">
        <v>50000000</v>
      </c>
      <c r="C213" s="175">
        <v>50000000</v>
      </c>
      <c r="D213" s="175">
        <v>0</v>
      </c>
      <c r="E213" s="175">
        <v>0</v>
      </c>
      <c r="F213" s="175">
        <v>0</v>
      </c>
    </row>
    <row r="214" spans="1:6" x14ac:dyDescent="0.2">
      <c r="A214" s="168" t="s">
        <v>1028</v>
      </c>
      <c r="B214" s="175">
        <v>936200000</v>
      </c>
      <c r="C214" s="175">
        <v>876200000</v>
      </c>
      <c r="D214" s="175">
        <v>422712518</v>
      </c>
      <c r="E214" s="175">
        <v>399379185</v>
      </c>
      <c r="F214" s="175">
        <v>184477400</v>
      </c>
    </row>
    <row r="215" spans="1:6" x14ac:dyDescent="0.2">
      <c r="A215" s="177" t="s">
        <v>1043</v>
      </c>
      <c r="B215" s="175">
        <v>736200000</v>
      </c>
      <c r="C215" s="175">
        <v>676200000</v>
      </c>
      <c r="D215" s="175">
        <v>355465185</v>
      </c>
      <c r="E215" s="175">
        <v>332131852</v>
      </c>
      <c r="F215" s="175">
        <v>150294067</v>
      </c>
    </row>
    <row r="216" spans="1:6" x14ac:dyDescent="0.2">
      <c r="A216" s="178">
        <v>459903102</v>
      </c>
      <c r="B216" s="175">
        <v>736200000</v>
      </c>
      <c r="C216" s="175">
        <v>676200000</v>
      </c>
      <c r="D216" s="175">
        <v>355465185</v>
      </c>
      <c r="E216" s="175">
        <v>332131852</v>
      </c>
      <c r="F216" s="175">
        <v>150294067</v>
      </c>
    </row>
    <row r="217" spans="1:6" x14ac:dyDescent="0.2">
      <c r="A217" s="177" t="s">
        <v>1037</v>
      </c>
      <c r="B217" s="175">
        <v>200000000</v>
      </c>
      <c r="C217" s="175">
        <v>200000000</v>
      </c>
      <c r="D217" s="175">
        <v>67247333</v>
      </c>
      <c r="E217" s="175">
        <v>67247333</v>
      </c>
      <c r="F217" s="175">
        <v>34183333</v>
      </c>
    </row>
    <row r="218" spans="1:6" x14ac:dyDescent="0.2">
      <c r="A218" s="178" t="s">
        <v>1036</v>
      </c>
      <c r="B218" s="175">
        <v>200000000</v>
      </c>
      <c r="C218" s="175">
        <v>200000000</v>
      </c>
      <c r="D218" s="175">
        <v>67247333</v>
      </c>
      <c r="E218" s="175">
        <v>67247333</v>
      </c>
      <c r="F218" s="175">
        <v>34183333</v>
      </c>
    </row>
    <row r="219" spans="1:6" x14ac:dyDescent="0.2">
      <c r="A219" s="168" t="s">
        <v>853</v>
      </c>
      <c r="B219" s="175">
        <v>3853900000</v>
      </c>
      <c r="C219" s="175">
        <v>2937705326.8400002</v>
      </c>
      <c r="D219" s="175">
        <v>848995481</v>
      </c>
      <c r="E219" s="175">
        <v>780362540</v>
      </c>
      <c r="F219" s="175">
        <v>408491573</v>
      </c>
    </row>
    <row r="220" spans="1:6" x14ac:dyDescent="0.2">
      <c r="A220" s="182" t="s">
        <v>872</v>
      </c>
      <c r="B220" s="175">
        <v>1909900000</v>
      </c>
      <c r="C220" s="175">
        <v>1500000000</v>
      </c>
      <c r="D220" s="175">
        <v>0</v>
      </c>
      <c r="E220" s="175">
        <v>0</v>
      </c>
      <c r="F220" s="175">
        <v>0</v>
      </c>
    </row>
    <row r="221" spans="1:6" x14ac:dyDescent="0.2">
      <c r="A221" s="178">
        <v>430101500</v>
      </c>
      <c r="B221" s="175">
        <v>1909900000</v>
      </c>
      <c r="C221" s="175">
        <v>1500000000</v>
      </c>
      <c r="D221" s="175">
        <v>0</v>
      </c>
      <c r="E221" s="175">
        <v>0</v>
      </c>
      <c r="F221" s="175">
        <v>0</v>
      </c>
    </row>
    <row r="222" spans="1:6" x14ac:dyDescent="0.2">
      <c r="A222" s="182" t="s">
        <v>896</v>
      </c>
      <c r="B222" s="175">
        <v>20000000</v>
      </c>
      <c r="C222" s="175">
        <v>20000000</v>
      </c>
      <c r="D222" s="175">
        <v>0</v>
      </c>
      <c r="E222" s="175">
        <v>0</v>
      </c>
      <c r="F222" s="175">
        <v>0</v>
      </c>
    </row>
    <row r="223" spans="1:6" x14ac:dyDescent="0.2">
      <c r="A223" s="178">
        <v>430103100</v>
      </c>
      <c r="B223" s="175">
        <v>20000000</v>
      </c>
      <c r="C223" s="175">
        <v>20000000</v>
      </c>
      <c r="D223" s="175">
        <v>0</v>
      </c>
      <c r="E223" s="175">
        <v>0</v>
      </c>
      <c r="F223" s="175">
        <v>0</v>
      </c>
    </row>
    <row r="224" spans="1:6" x14ac:dyDescent="0.2">
      <c r="A224" s="177" t="s">
        <v>922</v>
      </c>
      <c r="B224" s="175">
        <v>90000000</v>
      </c>
      <c r="C224" s="175">
        <v>90000000</v>
      </c>
      <c r="D224" s="175">
        <v>52352467</v>
      </c>
      <c r="E224" s="175">
        <v>52352467</v>
      </c>
      <c r="F224" s="175">
        <v>395500</v>
      </c>
    </row>
    <row r="225" spans="1:6" x14ac:dyDescent="0.2">
      <c r="A225" s="178">
        <v>430103801</v>
      </c>
      <c r="B225" s="175">
        <v>90000000</v>
      </c>
      <c r="C225" s="175">
        <v>90000000</v>
      </c>
      <c r="D225" s="175">
        <v>52352467</v>
      </c>
      <c r="E225" s="175">
        <v>52352467</v>
      </c>
      <c r="F225" s="175">
        <v>395500</v>
      </c>
    </row>
    <row r="226" spans="1:6" x14ac:dyDescent="0.2">
      <c r="A226" s="177" t="s">
        <v>866</v>
      </c>
      <c r="B226" s="175">
        <v>118000000</v>
      </c>
      <c r="C226" s="175">
        <v>392796326.83999997</v>
      </c>
      <c r="D226" s="175">
        <v>104983333</v>
      </c>
      <c r="E226" s="175">
        <v>44860392</v>
      </c>
      <c r="F226" s="175">
        <v>44860392</v>
      </c>
    </row>
    <row r="227" spans="1:6" x14ac:dyDescent="0.2">
      <c r="A227" s="178">
        <v>430100400</v>
      </c>
      <c r="B227" s="175">
        <v>118000000</v>
      </c>
      <c r="C227" s="175">
        <v>392796326.83999997</v>
      </c>
      <c r="D227" s="175">
        <v>104983333</v>
      </c>
      <c r="E227" s="175">
        <v>44860392</v>
      </c>
      <c r="F227" s="175">
        <v>44860392</v>
      </c>
    </row>
    <row r="228" spans="1:6" x14ac:dyDescent="0.2">
      <c r="A228" s="177" t="s">
        <v>905</v>
      </c>
      <c r="B228" s="175">
        <v>173700000</v>
      </c>
      <c r="C228" s="175">
        <v>207609000</v>
      </c>
      <c r="D228" s="175">
        <v>203359680</v>
      </c>
      <c r="E228" s="175">
        <v>203359680</v>
      </c>
      <c r="F228" s="175">
        <v>84655680</v>
      </c>
    </row>
    <row r="229" spans="1:6" x14ac:dyDescent="0.2">
      <c r="A229" s="178">
        <v>430103201</v>
      </c>
      <c r="B229" s="175">
        <v>173700000</v>
      </c>
      <c r="C229" s="175">
        <v>207609000</v>
      </c>
      <c r="D229" s="175">
        <v>203359680</v>
      </c>
      <c r="E229" s="175">
        <v>203359680</v>
      </c>
      <c r="F229" s="175">
        <v>84655680</v>
      </c>
    </row>
    <row r="230" spans="1:6" ht="25.5" x14ac:dyDescent="0.2">
      <c r="A230" s="177" t="s">
        <v>912</v>
      </c>
      <c r="B230" s="175">
        <v>742300000</v>
      </c>
      <c r="C230" s="175">
        <v>727300000</v>
      </c>
      <c r="D230" s="175">
        <v>488300001</v>
      </c>
      <c r="E230" s="175">
        <v>479790001</v>
      </c>
      <c r="F230" s="175">
        <v>278580001</v>
      </c>
    </row>
    <row r="231" spans="1:6" x14ac:dyDescent="0.2">
      <c r="A231" s="178">
        <v>430103700</v>
      </c>
      <c r="B231" s="175">
        <v>742300000</v>
      </c>
      <c r="C231" s="175">
        <v>727300000</v>
      </c>
      <c r="D231" s="175">
        <v>488300001</v>
      </c>
      <c r="E231" s="175">
        <v>479790001</v>
      </c>
      <c r="F231" s="175">
        <v>278580001</v>
      </c>
    </row>
    <row r="232" spans="1:6" x14ac:dyDescent="0.2">
      <c r="A232" s="183" t="s">
        <v>883</v>
      </c>
      <c r="B232" s="175">
        <v>800000000</v>
      </c>
      <c r="C232" s="175">
        <v>0</v>
      </c>
      <c r="D232" s="175">
        <v>0</v>
      </c>
      <c r="E232" s="175">
        <v>0</v>
      </c>
      <c r="F232" s="175">
        <v>0</v>
      </c>
    </row>
    <row r="233" spans="1:6" x14ac:dyDescent="0.2">
      <c r="A233" s="178">
        <v>430101900</v>
      </c>
      <c r="B233" s="175">
        <v>800000000</v>
      </c>
      <c r="C233" s="175">
        <v>0</v>
      </c>
      <c r="D233" s="175">
        <v>0</v>
      </c>
      <c r="E233" s="175">
        <v>0</v>
      </c>
      <c r="F233" s="175">
        <v>0</v>
      </c>
    </row>
    <row r="234" spans="1:6" x14ac:dyDescent="0.2">
      <c r="A234" s="168" t="s">
        <v>359</v>
      </c>
      <c r="B234" s="175">
        <v>1359405880</v>
      </c>
      <c r="C234" s="175">
        <v>2428700636.04</v>
      </c>
      <c r="D234" s="175">
        <v>524360480</v>
      </c>
      <c r="E234" s="175">
        <v>268705965.22000003</v>
      </c>
      <c r="F234" s="175">
        <v>146255398.22</v>
      </c>
    </row>
    <row r="235" spans="1:6" ht="38.25" x14ac:dyDescent="0.2">
      <c r="A235" s="182" t="s">
        <v>387</v>
      </c>
      <c r="B235" s="175">
        <v>20000000</v>
      </c>
      <c r="C235" s="175">
        <v>20000000</v>
      </c>
      <c r="D235" s="175">
        <v>0</v>
      </c>
      <c r="E235" s="175">
        <v>0</v>
      </c>
      <c r="F235" s="175">
        <v>0</v>
      </c>
    </row>
    <row r="236" spans="1:6" x14ac:dyDescent="0.2">
      <c r="A236" s="178">
        <v>410203800</v>
      </c>
      <c r="B236" s="175">
        <v>20000000</v>
      </c>
      <c r="C236" s="175">
        <v>20000000</v>
      </c>
      <c r="D236" s="175">
        <v>0</v>
      </c>
      <c r="E236" s="175">
        <v>0</v>
      </c>
      <c r="F236" s="175">
        <v>0</v>
      </c>
    </row>
    <row r="237" spans="1:6" ht="25.5" x14ac:dyDescent="0.2">
      <c r="A237" s="182" t="s">
        <v>371</v>
      </c>
      <c r="B237" s="175">
        <v>220000000</v>
      </c>
      <c r="C237" s="175">
        <v>220000000</v>
      </c>
      <c r="D237" s="175">
        <v>0</v>
      </c>
      <c r="E237" s="175">
        <v>0</v>
      </c>
      <c r="F237" s="175">
        <v>0</v>
      </c>
    </row>
    <row r="238" spans="1:6" x14ac:dyDescent="0.2">
      <c r="A238" s="178">
        <v>120600700</v>
      </c>
      <c r="B238" s="175">
        <v>220000000</v>
      </c>
      <c r="C238" s="175">
        <v>220000000</v>
      </c>
      <c r="D238" s="175">
        <v>0</v>
      </c>
      <c r="E238" s="175">
        <v>0</v>
      </c>
      <c r="F238" s="175">
        <v>0</v>
      </c>
    </row>
    <row r="239" spans="1:6" x14ac:dyDescent="0.2">
      <c r="A239" s="177" t="s">
        <v>397</v>
      </c>
      <c r="B239" s="175">
        <v>1119405880</v>
      </c>
      <c r="C239" s="175">
        <v>2188700636.04</v>
      </c>
      <c r="D239" s="175">
        <v>524360480</v>
      </c>
      <c r="E239" s="175">
        <v>268705965.22000003</v>
      </c>
      <c r="F239" s="175">
        <v>146255398.22</v>
      </c>
    </row>
    <row r="240" spans="1:6" x14ac:dyDescent="0.2">
      <c r="A240" s="178">
        <v>450102600</v>
      </c>
      <c r="B240" s="175">
        <v>1119405880</v>
      </c>
      <c r="C240" s="175">
        <v>2188700636.04</v>
      </c>
      <c r="D240" s="175">
        <v>524360480</v>
      </c>
      <c r="E240" s="175">
        <v>268705965.22000003</v>
      </c>
      <c r="F240" s="175">
        <v>146255398.22</v>
      </c>
    </row>
    <row r="241" spans="1:6" x14ac:dyDescent="0.2">
      <c r="A241" s="168" t="s">
        <v>297</v>
      </c>
      <c r="B241" s="175">
        <v>1052295706</v>
      </c>
      <c r="C241" s="175">
        <v>1012295706</v>
      </c>
      <c r="D241" s="175">
        <v>597157466</v>
      </c>
      <c r="E241" s="175">
        <v>438630600</v>
      </c>
      <c r="F241" s="175">
        <v>291988600</v>
      </c>
    </row>
    <row r="242" spans="1:6" ht="25.5" x14ac:dyDescent="0.2">
      <c r="A242" s="177" t="s">
        <v>310</v>
      </c>
      <c r="B242" s="175">
        <v>1052295706</v>
      </c>
      <c r="C242" s="175">
        <v>1012295706</v>
      </c>
      <c r="D242" s="175">
        <v>597157466</v>
      </c>
      <c r="E242" s="175">
        <v>438630600</v>
      </c>
      <c r="F242" s="175">
        <v>291988600</v>
      </c>
    </row>
    <row r="243" spans="1:6" x14ac:dyDescent="0.2">
      <c r="A243" s="178">
        <v>459900200</v>
      </c>
      <c r="B243" s="175">
        <v>1052295706</v>
      </c>
      <c r="C243" s="175">
        <v>1012295706</v>
      </c>
      <c r="D243" s="175">
        <v>597157466</v>
      </c>
      <c r="E243" s="175">
        <v>438630600</v>
      </c>
      <c r="F243" s="175">
        <v>291988600</v>
      </c>
    </row>
    <row r="244" spans="1:6" x14ac:dyDescent="0.2">
      <c r="A244" s="168" t="s">
        <v>498</v>
      </c>
      <c r="B244" s="175">
        <v>409400000</v>
      </c>
      <c r="C244" s="175">
        <v>407328000</v>
      </c>
      <c r="D244" s="175">
        <v>280148648</v>
      </c>
      <c r="E244" s="175">
        <v>254048648</v>
      </c>
      <c r="F244" s="175">
        <v>106536648</v>
      </c>
    </row>
    <row r="245" spans="1:6" ht="25.5" x14ac:dyDescent="0.2">
      <c r="A245" s="177" t="s">
        <v>516</v>
      </c>
      <c r="B245" s="175">
        <v>53000000</v>
      </c>
      <c r="C245" s="175">
        <v>54648000</v>
      </c>
      <c r="D245" s="175">
        <v>51680000</v>
      </c>
      <c r="E245" s="175">
        <v>51680000</v>
      </c>
      <c r="F245" s="175">
        <v>11872000</v>
      </c>
    </row>
    <row r="246" spans="1:6" x14ac:dyDescent="0.2">
      <c r="A246" s="178">
        <v>410204700</v>
      </c>
      <c r="B246" s="175">
        <v>53000000</v>
      </c>
      <c r="C246" s="175">
        <v>54648000</v>
      </c>
      <c r="D246" s="175">
        <v>51680000</v>
      </c>
      <c r="E246" s="175">
        <v>51680000</v>
      </c>
      <c r="F246" s="175">
        <v>11872000</v>
      </c>
    </row>
    <row r="247" spans="1:6" x14ac:dyDescent="0.2">
      <c r="A247" s="177" t="s">
        <v>506</v>
      </c>
      <c r="B247" s="175">
        <v>54000000</v>
      </c>
      <c r="C247" s="175">
        <v>54000000</v>
      </c>
      <c r="D247" s="175">
        <v>36050000</v>
      </c>
      <c r="E247" s="175">
        <v>36050000</v>
      </c>
      <c r="F247" s="175">
        <v>20670000</v>
      </c>
    </row>
    <row r="248" spans="1:6" x14ac:dyDescent="0.2">
      <c r="A248" s="178">
        <v>410204600</v>
      </c>
      <c r="B248" s="175">
        <v>54000000</v>
      </c>
      <c r="C248" s="175">
        <v>54000000</v>
      </c>
      <c r="D248" s="175">
        <v>36050000</v>
      </c>
      <c r="E248" s="175">
        <v>36050000</v>
      </c>
      <c r="F248" s="175">
        <v>20670000</v>
      </c>
    </row>
    <row r="249" spans="1:6" x14ac:dyDescent="0.2">
      <c r="A249" s="177" t="s">
        <v>561</v>
      </c>
      <c r="B249" s="175">
        <v>75900000</v>
      </c>
      <c r="C249" s="175">
        <v>75900000</v>
      </c>
      <c r="D249" s="175">
        <v>46552648</v>
      </c>
      <c r="E249" s="175">
        <v>46552648</v>
      </c>
      <c r="F249" s="175">
        <v>26252648</v>
      </c>
    </row>
    <row r="250" spans="1:6" x14ac:dyDescent="0.2">
      <c r="A250" s="178">
        <v>450202204</v>
      </c>
      <c r="B250" s="175">
        <v>75900000</v>
      </c>
      <c r="C250" s="175">
        <v>75900000</v>
      </c>
      <c r="D250" s="175">
        <v>46552648</v>
      </c>
      <c r="E250" s="175">
        <v>46552648</v>
      </c>
      <c r="F250" s="175">
        <v>26252648</v>
      </c>
    </row>
    <row r="251" spans="1:6" x14ac:dyDescent="0.2">
      <c r="A251" s="182" t="s">
        <v>539</v>
      </c>
      <c r="B251" s="175">
        <v>15300000</v>
      </c>
      <c r="C251" s="175">
        <v>15300000</v>
      </c>
      <c r="D251" s="175">
        <v>0</v>
      </c>
      <c r="E251" s="175">
        <v>0</v>
      </c>
      <c r="F251" s="175">
        <v>0</v>
      </c>
    </row>
    <row r="252" spans="1:6" x14ac:dyDescent="0.2">
      <c r="A252" s="178">
        <v>410306000</v>
      </c>
      <c r="B252" s="175">
        <v>15300000</v>
      </c>
      <c r="C252" s="175">
        <v>15300000</v>
      </c>
      <c r="D252" s="175">
        <v>0</v>
      </c>
      <c r="E252" s="175">
        <v>0</v>
      </c>
      <c r="F252" s="175">
        <v>0</v>
      </c>
    </row>
    <row r="253" spans="1:6" ht="25.5" x14ac:dyDescent="0.2">
      <c r="A253" s="182" t="s">
        <v>568</v>
      </c>
      <c r="B253" s="175">
        <v>17000000</v>
      </c>
      <c r="C253" s="175">
        <v>17000000</v>
      </c>
      <c r="D253" s="175">
        <v>0</v>
      </c>
      <c r="E253" s="175">
        <v>0</v>
      </c>
      <c r="F253" s="175">
        <v>0</v>
      </c>
    </row>
    <row r="254" spans="1:6" x14ac:dyDescent="0.2">
      <c r="A254" s="178">
        <v>450202601</v>
      </c>
      <c r="B254" s="175">
        <v>17000000</v>
      </c>
      <c r="C254" s="175">
        <v>17000000</v>
      </c>
      <c r="D254" s="175">
        <v>0</v>
      </c>
      <c r="E254" s="175">
        <v>0</v>
      </c>
      <c r="F254" s="175">
        <v>0</v>
      </c>
    </row>
    <row r="255" spans="1:6" ht="25.5" x14ac:dyDescent="0.2">
      <c r="A255" s="177" t="s">
        <v>575</v>
      </c>
      <c r="B255" s="175">
        <v>42000000</v>
      </c>
      <c r="C255" s="175">
        <v>39500000</v>
      </c>
      <c r="D255" s="175">
        <v>8904000</v>
      </c>
      <c r="E255" s="175">
        <v>8904000</v>
      </c>
      <c r="F255" s="175">
        <v>8904000</v>
      </c>
    </row>
    <row r="256" spans="1:6" x14ac:dyDescent="0.2">
      <c r="A256" s="178">
        <v>450203300</v>
      </c>
      <c r="B256" s="175">
        <v>42000000</v>
      </c>
      <c r="C256" s="175">
        <v>39500000</v>
      </c>
      <c r="D256" s="175">
        <v>8904000</v>
      </c>
      <c r="E256" s="175">
        <v>8904000</v>
      </c>
      <c r="F256" s="175">
        <v>8904000</v>
      </c>
    </row>
    <row r="257" spans="1:6" x14ac:dyDescent="0.2">
      <c r="A257" s="177" t="s">
        <v>554</v>
      </c>
      <c r="B257" s="175">
        <v>15000000</v>
      </c>
      <c r="C257" s="175">
        <v>11280000</v>
      </c>
      <c r="D257" s="175">
        <v>10000000</v>
      </c>
      <c r="E257" s="175">
        <v>10000000</v>
      </c>
      <c r="F257" s="175">
        <v>0</v>
      </c>
    </row>
    <row r="258" spans="1:6" x14ac:dyDescent="0.2">
      <c r="A258" s="178">
        <v>450200100</v>
      </c>
      <c r="B258" s="175">
        <v>15000000</v>
      </c>
      <c r="C258" s="175">
        <v>11280000</v>
      </c>
      <c r="D258" s="175">
        <v>10000000</v>
      </c>
      <c r="E258" s="175">
        <v>10000000</v>
      </c>
      <c r="F258" s="175">
        <v>0</v>
      </c>
    </row>
    <row r="259" spans="1:6" ht="25.5" x14ac:dyDescent="0.2">
      <c r="A259" s="177" t="s">
        <v>582</v>
      </c>
      <c r="B259" s="175">
        <v>15000000</v>
      </c>
      <c r="C259" s="175">
        <v>15000000</v>
      </c>
      <c r="D259" s="175">
        <v>15000000</v>
      </c>
      <c r="E259" s="175">
        <v>15000000</v>
      </c>
      <c r="F259" s="175">
        <v>0</v>
      </c>
    </row>
    <row r="260" spans="1:6" x14ac:dyDescent="0.2">
      <c r="A260" s="178">
        <v>450203800</v>
      </c>
      <c r="B260" s="175">
        <v>15000000</v>
      </c>
      <c r="C260" s="175">
        <v>15000000</v>
      </c>
      <c r="D260" s="175">
        <v>15000000</v>
      </c>
      <c r="E260" s="175">
        <v>15000000</v>
      </c>
      <c r="F260" s="175">
        <v>0</v>
      </c>
    </row>
    <row r="261" spans="1:6" x14ac:dyDescent="0.2">
      <c r="A261" s="177" t="s">
        <v>546</v>
      </c>
      <c r="B261" s="175">
        <v>42200000</v>
      </c>
      <c r="C261" s="175">
        <v>44700000</v>
      </c>
      <c r="D261" s="175">
        <v>31962000</v>
      </c>
      <c r="E261" s="175">
        <v>31962000</v>
      </c>
      <c r="F261" s="175">
        <v>22238000</v>
      </c>
    </row>
    <row r="262" spans="1:6" x14ac:dyDescent="0.2">
      <c r="A262" s="178">
        <v>450105001</v>
      </c>
      <c r="B262" s="175">
        <v>42200000</v>
      </c>
      <c r="C262" s="175">
        <v>44700000</v>
      </c>
      <c r="D262" s="175">
        <v>31962000</v>
      </c>
      <c r="E262" s="175">
        <v>31962000</v>
      </c>
      <c r="F262" s="175">
        <v>22238000</v>
      </c>
    </row>
    <row r="263" spans="1:6" x14ac:dyDescent="0.2">
      <c r="A263" s="177" t="s">
        <v>523</v>
      </c>
      <c r="B263" s="175">
        <v>50000000</v>
      </c>
      <c r="C263" s="175">
        <v>50000000</v>
      </c>
      <c r="D263" s="175">
        <v>50000000</v>
      </c>
      <c r="E263" s="175">
        <v>23900000</v>
      </c>
      <c r="F263" s="175">
        <v>16600000</v>
      </c>
    </row>
    <row r="264" spans="1:6" x14ac:dyDescent="0.2">
      <c r="A264" s="178">
        <v>410205200</v>
      </c>
      <c r="B264" s="175">
        <v>50000000</v>
      </c>
      <c r="C264" s="175">
        <v>50000000</v>
      </c>
      <c r="D264" s="175">
        <v>50000000</v>
      </c>
      <c r="E264" s="175">
        <v>23900000</v>
      </c>
      <c r="F264" s="175">
        <v>16600000</v>
      </c>
    </row>
    <row r="265" spans="1:6" x14ac:dyDescent="0.2">
      <c r="A265" s="177" t="s">
        <v>532</v>
      </c>
      <c r="B265" s="175">
        <v>30000000</v>
      </c>
      <c r="C265" s="175">
        <v>30000000</v>
      </c>
      <c r="D265" s="175">
        <v>30000000</v>
      </c>
      <c r="E265" s="175">
        <v>30000000</v>
      </c>
      <c r="F265" s="175">
        <v>0</v>
      </c>
    </row>
    <row r="266" spans="1:6" x14ac:dyDescent="0.2">
      <c r="A266" s="178">
        <v>410305700</v>
      </c>
      <c r="B266" s="175">
        <v>30000000</v>
      </c>
      <c r="C266" s="175">
        <v>30000000</v>
      </c>
      <c r="D266" s="175">
        <v>30000000</v>
      </c>
      <c r="E266" s="175">
        <v>30000000</v>
      </c>
      <c r="F266" s="175">
        <v>0</v>
      </c>
    </row>
    <row r="267" spans="1:6" x14ac:dyDescent="0.2">
      <c r="A267" s="168" t="s">
        <v>245</v>
      </c>
      <c r="B267" s="175">
        <v>422000000</v>
      </c>
      <c r="C267" s="175">
        <v>2637942813</v>
      </c>
      <c r="D267" s="175">
        <v>2245942813</v>
      </c>
      <c r="E267" s="175">
        <v>2245942813</v>
      </c>
      <c r="F267" s="175">
        <v>0</v>
      </c>
    </row>
    <row r="268" spans="1:6" ht="25.5" x14ac:dyDescent="0.2">
      <c r="A268" s="177" t="s">
        <v>326</v>
      </c>
      <c r="B268" s="175">
        <v>0</v>
      </c>
      <c r="C268" s="175">
        <v>2245942813</v>
      </c>
      <c r="D268" s="175">
        <v>2245942813</v>
      </c>
      <c r="E268" s="175">
        <v>2245942813</v>
      </c>
      <c r="F268" s="175">
        <v>0</v>
      </c>
    </row>
    <row r="269" spans="1:6" x14ac:dyDescent="0.2">
      <c r="A269" s="178" t="s">
        <v>325</v>
      </c>
      <c r="B269" s="175">
        <v>0</v>
      </c>
      <c r="C269" s="175">
        <v>2245942813</v>
      </c>
      <c r="D269" s="175">
        <v>2245942813</v>
      </c>
      <c r="E269" s="175">
        <v>2245942813</v>
      </c>
      <c r="F269" s="175">
        <v>0</v>
      </c>
    </row>
    <row r="270" spans="1:6" x14ac:dyDescent="0.2">
      <c r="A270" s="182" t="s">
        <v>962</v>
      </c>
      <c r="B270" s="175">
        <v>48000000</v>
      </c>
      <c r="C270" s="175">
        <v>18000000</v>
      </c>
      <c r="D270" s="175">
        <v>0</v>
      </c>
      <c r="E270" s="175">
        <v>0</v>
      </c>
      <c r="F270" s="175">
        <v>0</v>
      </c>
    </row>
    <row r="271" spans="1:6" x14ac:dyDescent="0.2">
      <c r="A271" s="178">
        <v>400100700</v>
      </c>
      <c r="B271" s="175">
        <v>48000000</v>
      </c>
      <c r="C271" s="175">
        <v>18000000</v>
      </c>
      <c r="D271" s="175">
        <v>0</v>
      </c>
      <c r="E271" s="175">
        <v>0</v>
      </c>
      <c r="F271" s="175">
        <v>0</v>
      </c>
    </row>
    <row r="272" spans="1:6" x14ac:dyDescent="0.2">
      <c r="A272" s="182" t="s">
        <v>941</v>
      </c>
      <c r="B272" s="175">
        <v>50000000</v>
      </c>
      <c r="C272" s="175">
        <v>50000000</v>
      </c>
      <c r="D272" s="175">
        <v>0</v>
      </c>
      <c r="E272" s="175">
        <v>0</v>
      </c>
      <c r="F272" s="175">
        <v>0</v>
      </c>
    </row>
    <row r="273" spans="1:6" x14ac:dyDescent="0.2">
      <c r="A273" s="178">
        <v>400100400</v>
      </c>
      <c r="B273" s="175">
        <v>50000000</v>
      </c>
      <c r="C273" s="175">
        <v>50000000</v>
      </c>
      <c r="D273" s="175">
        <v>0</v>
      </c>
      <c r="E273" s="175">
        <v>0</v>
      </c>
      <c r="F273" s="175">
        <v>0</v>
      </c>
    </row>
    <row r="274" spans="1:6" x14ac:dyDescent="0.2">
      <c r="A274" s="182" t="s">
        <v>951</v>
      </c>
      <c r="B274" s="175">
        <v>24000000</v>
      </c>
      <c r="C274" s="175">
        <v>24000000</v>
      </c>
      <c r="D274" s="175">
        <v>0</v>
      </c>
      <c r="E274" s="175">
        <v>0</v>
      </c>
      <c r="F274" s="175">
        <v>0</v>
      </c>
    </row>
    <row r="275" spans="1:6" x14ac:dyDescent="0.2">
      <c r="A275" s="178">
        <v>400100200</v>
      </c>
      <c r="B275" s="175">
        <v>24000000</v>
      </c>
      <c r="C275" s="175">
        <v>24000000</v>
      </c>
      <c r="D275" s="175">
        <v>0</v>
      </c>
      <c r="E275" s="175">
        <v>0</v>
      </c>
      <c r="F275" s="175">
        <v>0</v>
      </c>
    </row>
    <row r="276" spans="1:6" x14ac:dyDescent="0.2">
      <c r="A276" s="182" t="s">
        <v>969</v>
      </c>
      <c r="B276" s="175">
        <v>300000000</v>
      </c>
      <c r="C276" s="175">
        <v>300000000</v>
      </c>
      <c r="D276" s="175">
        <v>0</v>
      </c>
      <c r="E276" s="175">
        <v>0</v>
      </c>
      <c r="F276" s="175">
        <v>0</v>
      </c>
    </row>
    <row r="277" spans="1:6" x14ac:dyDescent="0.2">
      <c r="A277" s="178">
        <v>400104400</v>
      </c>
      <c r="B277" s="175">
        <v>300000000</v>
      </c>
      <c r="C277" s="175">
        <v>300000000</v>
      </c>
      <c r="D277" s="175">
        <v>0</v>
      </c>
      <c r="E277" s="175">
        <v>0</v>
      </c>
      <c r="F277" s="175">
        <v>0</v>
      </c>
    </row>
    <row r="278" spans="1:6" x14ac:dyDescent="0.2">
      <c r="A278" s="168" t="s">
        <v>335</v>
      </c>
      <c r="B278" s="175">
        <v>732255987.20000005</v>
      </c>
      <c r="C278" s="175">
        <v>1055641037.2</v>
      </c>
      <c r="D278" s="175">
        <v>676420001</v>
      </c>
      <c r="E278" s="175">
        <v>642856001</v>
      </c>
      <c r="F278" s="175">
        <v>384557868</v>
      </c>
    </row>
    <row r="279" spans="1:6" ht="25.5" x14ac:dyDescent="0.2">
      <c r="A279" s="177" t="s">
        <v>342</v>
      </c>
      <c r="B279" s="175">
        <v>732255987.20000005</v>
      </c>
      <c r="C279" s="175">
        <v>1055641037.2</v>
      </c>
      <c r="D279" s="175">
        <v>676420001</v>
      </c>
      <c r="E279" s="175">
        <v>642856001</v>
      </c>
      <c r="F279" s="175">
        <v>384557868</v>
      </c>
    </row>
    <row r="280" spans="1:6" x14ac:dyDescent="0.2">
      <c r="A280" s="178">
        <v>459903100</v>
      </c>
      <c r="B280" s="175">
        <v>732255987.20000005</v>
      </c>
      <c r="C280" s="175">
        <v>1055641037.2</v>
      </c>
      <c r="D280" s="175">
        <v>676420001</v>
      </c>
      <c r="E280" s="175">
        <v>642856001</v>
      </c>
      <c r="F280" s="175">
        <v>384557868</v>
      </c>
    </row>
    <row r="281" spans="1:6" x14ac:dyDescent="0.2">
      <c r="A281" s="168" t="s">
        <v>3085</v>
      </c>
      <c r="B281" s="175">
        <v>127389454215</v>
      </c>
      <c r="C281" s="175">
        <v>140813058713.10001</v>
      </c>
      <c r="D281" s="175">
        <v>101098588116.12</v>
      </c>
      <c r="E281" s="175">
        <v>60634891692.129997</v>
      </c>
      <c r="F281" s="175">
        <v>51172814547.349998</v>
      </c>
    </row>
    <row r="282" spans="1:6" x14ac:dyDescent="0.2">
      <c r="A282"/>
      <c r="B282"/>
      <c r="C282"/>
      <c r="D282"/>
      <c r="E282"/>
      <c r="F282"/>
    </row>
    <row r="283" spans="1:6" x14ac:dyDescent="0.2">
      <c r="A283"/>
      <c r="B283"/>
      <c r="C283"/>
      <c r="D283"/>
      <c r="E283"/>
      <c r="F283"/>
    </row>
    <row r="284" spans="1:6" x14ac:dyDescent="0.2">
      <c r="A284"/>
      <c r="B284"/>
      <c r="C284"/>
      <c r="D284"/>
      <c r="E284"/>
      <c r="F284"/>
    </row>
    <row r="285" spans="1:6" x14ac:dyDescent="0.2">
      <c r="A285"/>
      <c r="B285"/>
      <c r="C285"/>
      <c r="D285"/>
      <c r="E285"/>
      <c r="F285"/>
    </row>
    <row r="286" spans="1:6" x14ac:dyDescent="0.2">
      <c r="A286"/>
      <c r="B286"/>
      <c r="C286"/>
      <c r="D286"/>
      <c r="E286"/>
      <c r="F286"/>
    </row>
    <row r="287" spans="1:6" x14ac:dyDescent="0.2">
      <c r="A287"/>
      <c r="B287"/>
      <c r="C287"/>
      <c r="D287"/>
      <c r="E287"/>
      <c r="F287"/>
    </row>
    <row r="288" spans="1:6" x14ac:dyDescent="0.2">
      <c r="A288"/>
      <c r="B288"/>
      <c r="C288"/>
      <c r="D288"/>
      <c r="E288"/>
      <c r="F288"/>
    </row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7A20-83C5-4651-92A2-BB008C3E101F}">
  <dimension ref="A1:F35"/>
  <sheetViews>
    <sheetView workbookViewId="0">
      <selection activeCell="I17" sqref="I17"/>
    </sheetView>
  </sheetViews>
  <sheetFormatPr baseColWidth="10" defaultRowHeight="12.75" x14ac:dyDescent="0.2"/>
  <cols>
    <col min="1" max="1" width="43.140625" customWidth="1"/>
    <col min="2" max="6" width="19.140625" bestFit="1" customWidth="1"/>
  </cols>
  <sheetData>
    <row r="1" spans="1:6" ht="38.25" x14ac:dyDescent="0.2">
      <c r="A1" s="188" t="s">
        <v>3084</v>
      </c>
      <c r="B1" s="188" t="s">
        <v>3086</v>
      </c>
      <c r="C1" s="189" t="s">
        <v>3087</v>
      </c>
      <c r="D1" s="189" t="s">
        <v>3088</v>
      </c>
      <c r="E1" s="189" t="s">
        <v>3091</v>
      </c>
      <c r="F1" s="189" t="s">
        <v>3089</v>
      </c>
    </row>
    <row r="2" spans="1:6" x14ac:dyDescent="0.2">
      <c r="A2" s="187" t="s">
        <v>1135</v>
      </c>
      <c r="B2" s="185">
        <v>4208256579</v>
      </c>
      <c r="C2" s="185">
        <v>4658256579</v>
      </c>
      <c r="D2" s="185">
        <v>0</v>
      </c>
      <c r="E2" s="185">
        <v>0</v>
      </c>
      <c r="F2" s="185">
        <v>0</v>
      </c>
    </row>
    <row r="3" spans="1:6" x14ac:dyDescent="0.2">
      <c r="A3" s="187" t="s">
        <v>889</v>
      </c>
      <c r="B3" s="185">
        <v>8000000000</v>
      </c>
      <c r="C3" s="185">
        <v>8000000000</v>
      </c>
      <c r="D3" s="185">
        <v>0</v>
      </c>
      <c r="E3" s="185">
        <v>0</v>
      </c>
      <c r="F3" s="185">
        <v>0</v>
      </c>
    </row>
    <row r="4" spans="1:6" x14ac:dyDescent="0.2">
      <c r="A4" s="187" t="s">
        <v>883</v>
      </c>
      <c r="B4" s="185">
        <v>800000000</v>
      </c>
      <c r="C4" s="185">
        <v>0</v>
      </c>
      <c r="D4" s="185">
        <v>0</v>
      </c>
      <c r="E4" s="185">
        <v>0</v>
      </c>
      <c r="F4" s="185">
        <v>0</v>
      </c>
    </row>
    <row r="5" spans="1:6" x14ac:dyDescent="0.2">
      <c r="A5" s="184" t="s">
        <v>280</v>
      </c>
      <c r="B5" s="186">
        <v>10000000</v>
      </c>
      <c r="C5" s="186">
        <v>24000000</v>
      </c>
      <c r="D5" s="186">
        <v>0</v>
      </c>
      <c r="E5" s="186">
        <v>0</v>
      </c>
      <c r="F5" s="186">
        <v>0</v>
      </c>
    </row>
    <row r="6" spans="1:6" x14ac:dyDescent="0.2">
      <c r="A6" s="184" t="s">
        <v>260</v>
      </c>
      <c r="B6" s="186">
        <v>396000000</v>
      </c>
      <c r="C6" s="186">
        <v>396000000</v>
      </c>
      <c r="D6" s="186">
        <v>0</v>
      </c>
      <c r="E6" s="186">
        <v>0</v>
      </c>
      <c r="F6" s="186">
        <v>0</v>
      </c>
    </row>
    <row r="7" spans="1:6" x14ac:dyDescent="0.2">
      <c r="A7" s="184" t="s">
        <v>275</v>
      </c>
      <c r="B7" s="186">
        <v>165000000</v>
      </c>
      <c r="C7" s="186">
        <v>165000000</v>
      </c>
      <c r="D7" s="186">
        <v>0</v>
      </c>
      <c r="E7" s="186">
        <v>0</v>
      </c>
      <c r="F7" s="186">
        <v>0</v>
      </c>
    </row>
    <row r="8" spans="1:6" ht="25.5" x14ac:dyDescent="0.2">
      <c r="A8" s="184" t="s">
        <v>290</v>
      </c>
      <c r="B8" s="186">
        <v>300000000</v>
      </c>
      <c r="C8" s="186">
        <v>300000000</v>
      </c>
      <c r="D8" s="186">
        <v>0</v>
      </c>
      <c r="E8" s="186">
        <v>0</v>
      </c>
      <c r="F8" s="186">
        <v>0</v>
      </c>
    </row>
    <row r="9" spans="1:6" x14ac:dyDescent="0.2">
      <c r="A9" s="184" t="s">
        <v>1103</v>
      </c>
      <c r="B9" s="186">
        <v>25000000</v>
      </c>
      <c r="C9" s="186">
        <v>25000000</v>
      </c>
      <c r="D9" s="186">
        <v>0</v>
      </c>
      <c r="E9" s="186">
        <v>0</v>
      </c>
      <c r="F9" s="186">
        <v>0</v>
      </c>
    </row>
    <row r="10" spans="1:6" x14ac:dyDescent="0.2">
      <c r="A10" s="184" t="s">
        <v>1121</v>
      </c>
      <c r="B10" s="186">
        <v>20000000</v>
      </c>
      <c r="C10" s="186">
        <v>20000000</v>
      </c>
      <c r="D10" s="186">
        <v>0</v>
      </c>
      <c r="E10" s="186">
        <v>0</v>
      </c>
      <c r="F10" s="186">
        <v>0</v>
      </c>
    </row>
    <row r="11" spans="1:6" x14ac:dyDescent="0.2">
      <c r="A11" s="184" t="s">
        <v>1182</v>
      </c>
      <c r="B11" s="186">
        <v>30000000</v>
      </c>
      <c r="C11" s="186">
        <v>30000000</v>
      </c>
      <c r="D11" s="186">
        <v>0</v>
      </c>
      <c r="E11" s="186">
        <v>0</v>
      </c>
      <c r="F11" s="186">
        <v>0</v>
      </c>
    </row>
    <row r="12" spans="1:6" ht="25.5" x14ac:dyDescent="0.2">
      <c r="A12" s="184" t="s">
        <v>1094</v>
      </c>
      <c r="B12" s="186">
        <v>25000000</v>
      </c>
      <c r="C12" s="186">
        <v>25000000</v>
      </c>
      <c r="D12" s="186">
        <v>0</v>
      </c>
      <c r="E12" s="186">
        <v>0</v>
      </c>
      <c r="F12" s="186">
        <v>0</v>
      </c>
    </row>
    <row r="13" spans="1:6" ht="25.5" x14ac:dyDescent="0.2">
      <c r="A13" s="184" t="s">
        <v>1130</v>
      </c>
      <c r="B13" s="186">
        <v>25000000</v>
      </c>
      <c r="C13" s="186">
        <v>25000000</v>
      </c>
      <c r="D13" s="186">
        <v>0</v>
      </c>
      <c r="E13" s="186">
        <v>0</v>
      </c>
      <c r="F13" s="186">
        <v>0</v>
      </c>
    </row>
    <row r="14" spans="1:6" ht="38.25" x14ac:dyDescent="0.2">
      <c r="A14" s="184" t="s">
        <v>1154</v>
      </c>
      <c r="B14" s="186">
        <v>30000000</v>
      </c>
      <c r="C14" s="186">
        <v>30000000</v>
      </c>
      <c r="D14" s="186">
        <v>0</v>
      </c>
      <c r="E14" s="186">
        <v>0</v>
      </c>
      <c r="F14" s="186">
        <v>0</v>
      </c>
    </row>
    <row r="15" spans="1:6" ht="25.5" x14ac:dyDescent="0.2">
      <c r="A15" s="184" t="s">
        <v>1167</v>
      </c>
      <c r="B15" s="186">
        <v>50000000</v>
      </c>
      <c r="C15" s="186">
        <v>60000000</v>
      </c>
      <c r="D15" s="186">
        <v>0</v>
      </c>
      <c r="E15" s="186">
        <v>0</v>
      </c>
      <c r="F15" s="186">
        <v>0</v>
      </c>
    </row>
    <row r="16" spans="1:6" ht="25.5" x14ac:dyDescent="0.2">
      <c r="A16" s="184" t="s">
        <v>617</v>
      </c>
      <c r="B16" s="186">
        <v>4700000000.9899998</v>
      </c>
      <c r="C16" s="186">
        <v>4500000000.9899998</v>
      </c>
      <c r="D16" s="186">
        <v>0</v>
      </c>
      <c r="E16" s="186">
        <v>0</v>
      </c>
      <c r="F16" s="186">
        <v>0</v>
      </c>
    </row>
    <row r="17" spans="1:6" x14ac:dyDescent="0.2">
      <c r="A17" s="184" t="s">
        <v>596</v>
      </c>
      <c r="B17" s="186">
        <v>18000000</v>
      </c>
      <c r="C17" s="186">
        <v>18000000</v>
      </c>
      <c r="D17" s="186">
        <v>0</v>
      </c>
      <c r="E17" s="186">
        <v>0</v>
      </c>
      <c r="F17" s="186">
        <v>0</v>
      </c>
    </row>
    <row r="18" spans="1:6" x14ac:dyDescent="0.2">
      <c r="A18" s="184" t="s">
        <v>798</v>
      </c>
      <c r="B18" s="186">
        <v>20000000</v>
      </c>
      <c r="C18" s="186">
        <v>20000000</v>
      </c>
      <c r="D18" s="186">
        <v>0</v>
      </c>
      <c r="E18" s="186">
        <v>0</v>
      </c>
      <c r="F18" s="186">
        <v>0</v>
      </c>
    </row>
    <row r="19" spans="1:6" x14ac:dyDescent="0.2">
      <c r="A19" s="184" t="s">
        <v>828</v>
      </c>
      <c r="B19" s="186">
        <v>50000000</v>
      </c>
      <c r="C19" s="186">
        <v>75601470</v>
      </c>
      <c r="D19" s="186">
        <v>0</v>
      </c>
      <c r="E19" s="186">
        <v>0</v>
      </c>
      <c r="F19" s="186">
        <v>0</v>
      </c>
    </row>
    <row r="20" spans="1:6" x14ac:dyDescent="0.2">
      <c r="A20" s="184" t="s">
        <v>722</v>
      </c>
      <c r="B20" s="186">
        <v>40000000</v>
      </c>
      <c r="C20" s="186">
        <v>40000000</v>
      </c>
      <c r="D20" s="186">
        <v>0</v>
      </c>
      <c r="E20" s="186">
        <v>0</v>
      </c>
      <c r="F20" s="186">
        <v>0</v>
      </c>
    </row>
    <row r="21" spans="1:6" x14ac:dyDescent="0.2">
      <c r="A21" s="184" t="s">
        <v>941</v>
      </c>
      <c r="B21" s="186">
        <v>220000000</v>
      </c>
      <c r="C21" s="186">
        <v>220000000</v>
      </c>
      <c r="D21" s="186">
        <v>0</v>
      </c>
      <c r="E21" s="186">
        <v>0</v>
      </c>
      <c r="F21" s="186">
        <v>0</v>
      </c>
    </row>
    <row r="22" spans="1:6" ht="25.5" x14ac:dyDescent="0.2">
      <c r="A22" s="184" t="s">
        <v>1261</v>
      </c>
      <c r="B22" s="186">
        <v>60000000</v>
      </c>
      <c r="C22" s="186">
        <v>60000000</v>
      </c>
      <c r="D22" s="186">
        <v>0</v>
      </c>
      <c r="E22" s="186">
        <v>0</v>
      </c>
      <c r="F22" s="186">
        <v>0</v>
      </c>
    </row>
    <row r="23" spans="1:6" x14ac:dyDescent="0.2">
      <c r="A23" s="184" t="s">
        <v>280</v>
      </c>
      <c r="B23" s="186">
        <v>16505288</v>
      </c>
      <c r="C23" s="186">
        <v>16505288</v>
      </c>
      <c r="D23" s="186">
        <v>0</v>
      </c>
      <c r="E23" s="186">
        <v>0</v>
      </c>
      <c r="F23" s="186">
        <v>0</v>
      </c>
    </row>
    <row r="24" spans="1:6" x14ac:dyDescent="0.2">
      <c r="A24" s="184" t="s">
        <v>280</v>
      </c>
      <c r="B24" s="186">
        <v>20000000</v>
      </c>
      <c r="C24" s="186">
        <v>20000000</v>
      </c>
      <c r="D24" s="186">
        <v>0</v>
      </c>
      <c r="E24" s="186">
        <v>0</v>
      </c>
      <c r="F24" s="186">
        <v>0</v>
      </c>
    </row>
    <row r="25" spans="1:6" x14ac:dyDescent="0.2">
      <c r="A25" s="184" t="s">
        <v>416</v>
      </c>
      <c r="B25" s="186">
        <v>50000000</v>
      </c>
      <c r="C25" s="186">
        <v>50000000</v>
      </c>
      <c r="D25" s="186">
        <v>0</v>
      </c>
      <c r="E25" s="186">
        <v>0</v>
      </c>
      <c r="F25" s="186">
        <v>0</v>
      </c>
    </row>
    <row r="26" spans="1:6" ht="25.5" x14ac:dyDescent="0.2">
      <c r="A26" s="184" t="s">
        <v>872</v>
      </c>
      <c r="B26" s="186">
        <v>1909900000</v>
      </c>
      <c r="C26" s="186">
        <v>1500000000</v>
      </c>
      <c r="D26" s="186">
        <v>0</v>
      </c>
      <c r="E26" s="186">
        <v>0</v>
      </c>
      <c r="F26" s="186">
        <v>0</v>
      </c>
    </row>
    <row r="27" spans="1:6" x14ac:dyDescent="0.2">
      <c r="A27" s="184" t="s">
        <v>896</v>
      </c>
      <c r="B27" s="186">
        <v>20000000</v>
      </c>
      <c r="C27" s="186">
        <v>20000000</v>
      </c>
      <c r="D27" s="186">
        <v>0</v>
      </c>
      <c r="E27" s="186">
        <v>0</v>
      </c>
      <c r="F27" s="186">
        <v>0</v>
      </c>
    </row>
    <row r="28" spans="1:6" ht="51" x14ac:dyDescent="0.2">
      <c r="A28" s="184" t="s">
        <v>387</v>
      </c>
      <c r="B28" s="186">
        <v>20000000</v>
      </c>
      <c r="C28" s="186">
        <v>20000000</v>
      </c>
      <c r="D28" s="186">
        <v>0</v>
      </c>
      <c r="E28" s="186">
        <v>0</v>
      </c>
      <c r="F28" s="186">
        <v>0</v>
      </c>
    </row>
    <row r="29" spans="1:6" ht="25.5" x14ac:dyDescent="0.2">
      <c r="A29" s="184" t="s">
        <v>371</v>
      </c>
      <c r="B29" s="186">
        <v>220000000</v>
      </c>
      <c r="C29" s="186">
        <v>220000000</v>
      </c>
      <c r="D29" s="186">
        <v>0</v>
      </c>
      <c r="E29" s="186">
        <v>0</v>
      </c>
      <c r="F29" s="186">
        <v>0</v>
      </c>
    </row>
    <row r="30" spans="1:6" ht="25.5" x14ac:dyDescent="0.2">
      <c r="A30" s="184" t="s">
        <v>539</v>
      </c>
      <c r="B30" s="186">
        <v>15300000</v>
      </c>
      <c r="C30" s="186">
        <v>15300000</v>
      </c>
      <c r="D30" s="186">
        <v>0</v>
      </c>
      <c r="E30" s="186">
        <v>0</v>
      </c>
      <c r="F30" s="186">
        <v>0</v>
      </c>
    </row>
    <row r="31" spans="1:6" ht="25.5" x14ac:dyDescent="0.2">
      <c r="A31" s="184" t="s">
        <v>568</v>
      </c>
      <c r="B31" s="186">
        <v>17000000</v>
      </c>
      <c r="C31" s="186">
        <v>17000000</v>
      </c>
      <c r="D31" s="186">
        <v>0</v>
      </c>
      <c r="E31" s="186">
        <v>0</v>
      </c>
      <c r="F31" s="186">
        <v>0</v>
      </c>
    </row>
    <row r="32" spans="1:6" x14ac:dyDescent="0.2">
      <c r="A32" s="184" t="s">
        <v>962</v>
      </c>
      <c r="B32" s="186">
        <v>48000000</v>
      </c>
      <c r="C32" s="186">
        <v>18000000</v>
      </c>
      <c r="D32" s="186">
        <v>0</v>
      </c>
      <c r="E32" s="186">
        <v>0</v>
      </c>
      <c r="F32" s="186">
        <v>0</v>
      </c>
    </row>
    <row r="33" spans="1:6" x14ac:dyDescent="0.2">
      <c r="A33" s="184" t="s">
        <v>941</v>
      </c>
      <c r="B33" s="186">
        <v>50000000</v>
      </c>
      <c r="C33" s="186">
        <v>50000000</v>
      </c>
      <c r="D33" s="186">
        <v>0</v>
      </c>
      <c r="E33" s="186">
        <v>0</v>
      </c>
      <c r="F33" s="186">
        <v>0</v>
      </c>
    </row>
    <row r="34" spans="1:6" ht="25.5" x14ac:dyDescent="0.2">
      <c r="A34" s="184" t="s">
        <v>951</v>
      </c>
      <c r="B34" s="186">
        <v>24000000</v>
      </c>
      <c r="C34" s="186">
        <v>24000000</v>
      </c>
      <c r="D34" s="186">
        <v>0</v>
      </c>
      <c r="E34" s="186">
        <v>0</v>
      </c>
      <c r="F34" s="186">
        <v>0</v>
      </c>
    </row>
    <row r="35" spans="1:6" x14ac:dyDescent="0.2">
      <c r="A35" s="184" t="s">
        <v>969</v>
      </c>
      <c r="B35" s="186">
        <v>300000000</v>
      </c>
      <c r="C35" s="186">
        <v>300000000</v>
      </c>
      <c r="D35" s="186">
        <v>0</v>
      </c>
      <c r="E35" s="186">
        <v>0</v>
      </c>
      <c r="F35" s="186">
        <v>0</v>
      </c>
    </row>
  </sheetData>
  <autoFilter ref="A1:F35" xr:uid="{579D7A20-83C5-4651-92A2-BB008C3E101F}">
    <sortState xmlns:xlrd2="http://schemas.microsoft.com/office/spreadsheetml/2017/richdata2" ref="A2:F35">
      <sortCondition sortBy="cellColor" ref="A1:A35" dxfId="1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0F36-7C0D-48C8-B020-D13F4BEB68A5}">
  <sheetPr>
    <tabColor rgb="FFFF0000"/>
  </sheetPr>
  <dimension ref="A1:E329"/>
  <sheetViews>
    <sheetView tabSelected="1" workbookViewId="0">
      <selection activeCell="F12" sqref="F12"/>
    </sheetView>
  </sheetViews>
  <sheetFormatPr baseColWidth="10" defaultRowHeight="12.75" x14ac:dyDescent="0.2"/>
  <cols>
    <col min="1" max="1" width="70" style="168" bestFit="1" customWidth="1"/>
    <col min="2" max="2" width="20.85546875" style="1" bestFit="1" customWidth="1"/>
    <col min="3" max="4" width="20.140625" style="1" bestFit="1" customWidth="1"/>
    <col min="5" max="5" width="21.85546875" style="1" bestFit="1" customWidth="1"/>
    <col min="6" max="6" width="34" bestFit="1" customWidth="1"/>
    <col min="7" max="7" width="24.5703125" bestFit="1" customWidth="1"/>
    <col min="8" max="8" width="20.140625" bestFit="1" customWidth="1"/>
    <col min="9" max="9" width="22.5703125" bestFit="1" customWidth="1"/>
    <col min="10" max="10" width="22.7109375" bestFit="1" customWidth="1"/>
    <col min="11" max="11" width="41.5703125" bestFit="1" customWidth="1"/>
    <col min="12" max="12" width="24.42578125" bestFit="1" customWidth="1"/>
    <col min="13" max="13" width="34" bestFit="1" customWidth="1"/>
    <col min="14" max="14" width="24.5703125" bestFit="1" customWidth="1"/>
    <col min="15" max="15" width="12.42578125" bestFit="1" customWidth="1"/>
    <col min="16" max="16" width="25" bestFit="1" customWidth="1"/>
    <col min="17" max="17" width="22.7109375" bestFit="1" customWidth="1"/>
    <col min="18" max="18" width="41.5703125" bestFit="1" customWidth="1"/>
    <col min="19" max="19" width="24.42578125" bestFit="1" customWidth="1"/>
    <col min="20" max="20" width="34" bestFit="1" customWidth="1"/>
    <col min="21" max="21" width="24.5703125" bestFit="1" customWidth="1"/>
    <col min="22" max="22" width="12.42578125" bestFit="1" customWidth="1"/>
    <col min="23" max="23" width="22.5703125" bestFit="1" customWidth="1"/>
    <col min="24" max="24" width="22.7109375" bestFit="1" customWidth="1"/>
    <col min="25" max="25" width="41.5703125" bestFit="1" customWidth="1"/>
    <col min="26" max="26" width="24.42578125" bestFit="1" customWidth="1"/>
    <col min="27" max="27" width="34" bestFit="1" customWidth="1"/>
    <col min="28" max="28" width="24.5703125" bestFit="1" customWidth="1"/>
    <col min="29" max="29" width="12" bestFit="1" customWidth="1"/>
    <col min="30" max="30" width="32.85546875" bestFit="1" customWidth="1"/>
    <col min="31" max="31" width="23.7109375" bestFit="1" customWidth="1"/>
    <col min="32" max="32" width="30.28515625" bestFit="1" customWidth="1"/>
    <col min="33" max="33" width="27.140625" bestFit="1" customWidth="1"/>
  </cols>
  <sheetData>
    <row r="1" spans="1:5" x14ac:dyDescent="0.2">
      <c r="A1" s="176" t="s">
        <v>3078</v>
      </c>
      <c r="B1" s="168" t="s">
        <v>3090</v>
      </c>
    </row>
    <row r="3" spans="1:5" s="168" customFormat="1" ht="25.5" x14ac:dyDescent="0.2">
      <c r="A3" s="176" t="s">
        <v>3084</v>
      </c>
      <c r="B3" s="168" t="s">
        <v>3086</v>
      </c>
      <c r="C3" s="168" t="s">
        <v>3087</v>
      </c>
      <c r="D3" s="168" t="s">
        <v>3088</v>
      </c>
      <c r="E3" s="168" t="s">
        <v>3089</v>
      </c>
    </row>
    <row r="4" spans="1:5" x14ac:dyDescent="0.2">
      <c r="A4" s="168" t="s">
        <v>359</v>
      </c>
      <c r="B4" s="175">
        <v>6599605880</v>
      </c>
      <c r="C4" s="175">
        <v>9786911260.4500008</v>
      </c>
      <c r="D4" s="175">
        <v>6997885920.4099998</v>
      </c>
      <c r="E4" s="175">
        <v>4107835379.1099997</v>
      </c>
    </row>
    <row r="5" spans="1:5" x14ac:dyDescent="0.2">
      <c r="A5" s="177" t="s">
        <v>478</v>
      </c>
      <c r="B5" s="175">
        <v>305200000</v>
      </c>
      <c r="C5" s="175">
        <v>2859515024.4099998</v>
      </c>
      <c r="D5" s="175">
        <v>2771101628.4099998</v>
      </c>
      <c r="E5" s="175">
        <v>1407278507.8499999</v>
      </c>
    </row>
    <row r="6" spans="1:5" x14ac:dyDescent="0.2">
      <c r="A6" s="178" t="s">
        <v>490</v>
      </c>
      <c r="B6" s="175">
        <v>305200000</v>
      </c>
      <c r="C6" s="175">
        <v>2859515024.4099998</v>
      </c>
      <c r="D6" s="175">
        <v>2771101628.4099998</v>
      </c>
      <c r="E6" s="175">
        <v>1407278507.8499999</v>
      </c>
    </row>
    <row r="7" spans="1:5" x14ac:dyDescent="0.2">
      <c r="A7" s="179" t="s">
        <v>485</v>
      </c>
      <c r="B7" s="175">
        <v>305200000</v>
      </c>
      <c r="C7" s="175">
        <v>2859515024.4099998</v>
      </c>
      <c r="D7" s="175">
        <v>2771101628.4099998</v>
      </c>
      <c r="E7" s="175">
        <v>1407278507.8499999</v>
      </c>
    </row>
    <row r="8" spans="1:5" ht="25.5" x14ac:dyDescent="0.2">
      <c r="A8" s="177" t="s">
        <v>455</v>
      </c>
      <c r="B8" s="175">
        <v>285000000</v>
      </c>
      <c r="C8" s="175">
        <v>298695600</v>
      </c>
      <c r="D8" s="175">
        <v>145857600</v>
      </c>
      <c r="E8" s="175">
        <v>91552934</v>
      </c>
    </row>
    <row r="9" spans="1:5" x14ac:dyDescent="0.2">
      <c r="A9" s="178" t="s">
        <v>463</v>
      </c>
      <c r="B9" s="175">
        <v>240000000</v>
      </c>
      <c r="C9" s="175">
        <v>253695600</v>
      </c>
      <c r="D9" s="175">
        <v>117060933</v>
      </c>
      <c r="E9" s="175">
        <v>81306267</v>
      </c>
    </row>
    <row r="10" spans="1:5" x14ac:dyDescent="0.2">
      <c r="A10" s="179" t="s">
        <v>464</v>
      </c>
      <c r="B10" s="175">
        <v>240000000</v>
      </c>
      <c r="C10" s="175">
        <v>253695600</v>
      </c>
      <c r="D10" s="175">
        <v>117060933</v>
      </c>
      <c r="E10" s="175">
        <v>81306267</v>
      </c>
    </row>
    <row r="11" spans="1:5" x14ac:dyDescent="0.2">
      <c r="A11" s="178" t="s">
        <v>473</v>
      </c>
      <c r="B11" s="175">
        <v>45000000</v>
      </c>
      <c r="C11" s="175">
        <v>45000000</v>
      </c>
      <c r="D11" s="175">
        <v>28796667</v>
      </c>
      <c r="E11" s="175">
        <v>10246667</v>
      </c>
    </row>
    <row r="12" spans="1:5" x14ac:dyDescent="0.2">
      <c r="A12" s="179" t="s">
        <v>474</v>
      </c>
      <c r="B12" s="175">
        <v>45000000</v>
      </c>
      <c r="C12" s="175">
        <v>45000000</v>
      </c>
      <c r="D12" s="175">
        <v>28796667</v>
      </c>
      <c r="E12" s="175">
        <v>10246667</v>
      </c>
    </row>
    <row r="13" spans="1:5" x14ac:dyDescent="0.2">
      <c r="A13" s="177" t="s">
        <v>436</v>
      </c>
      <c r="B13" s="175">
        <v>4600000000</v>
      </c>
      <c r="C13" s="175">
        <v>4150000000</v>
      </c>
      <c r="D13" s="175">
        <v>3556566212</v>
      </c>
      <c r="E13" s="175">
        <v>2462748539.04</v>
      </c>
    </row>
    <row r="14" spans="1:5" x14ac:dyDescent="0.2">
      <c r="A14" s="178" t="s">
        <v>450</v>
      </c>
      <c r="B14" s="175">
        <v>4600000000</v>
      </c>
      <c r="C14" s="175">
        <v>4150000000</v>
      </c>
      <c r="D14" s="175">
        <v>3556566212</v>
      </c>
      <c r="E14" s="175">
        <v>2462748539.04</v>
      </c>
    </row>
    <row r="15" spans="1:5" x14ac:dyDescent="0.2">
      <c r="A15" s="179" t="s">
        <v>451</v>
      </c>
      <c r="B15" s="175">
        <v>4600000000</v>
      </c>
      <c r="C15" s="175">
        <v>4150000000</v>
      </c>
      <c r="D15" s="175">
        <v>3556566212</v>
      </c>
      <c r="E15" s="175">
        <v>2462748539.04</v>
      </c>
    </row>
    <row r="16" spans="1:5" x14ac:dyDescent="0.2">
      <c r="A16" s="177" t="s">
        <v>2830</v>
      </c>
      <c r="B16" s="175">
        <v>50000000</v>
      </c>
      <c r="C16" s="175">
        <v>50000000</v>
      </c>
      <c r="D16" s="175">
        <v>0</v>
      </c>
      <c r="E16" s="175">
        <v>0</v>
      </c>
    </row>
    <row r="17" spans="1:5" x14ac:dyDescent="0.2">
      <c r="A17" s="178" t="s">
        <v>415</v>
      </c>
      <c r="B17" s="175">
        <v>50000000</v>
      </c>
      <c r="C17" s="175">
        <v>50000000</v>
      </c>
      <c r="D17" s="175">
        <v>0</v>
      </c>
      <c r="E17" s="175">
        <v>0</v>
      </c>
    </row>
    <row r="18" spans="1:5" x14ac:dyDescent="0.2">
      <c r="A18" s="179" t="s">
        <v>416</v>
      </c>
      <c r="B18" s="175">
        <v>50000000</v>
      </c>
      <c r="C18" s="175">
        <v>50000000</v>
      </c>
      <c r="D18" s="175">
        <v>0</v>
      </c>
      <c r="E18" s="175">
        <v>0</v>
      </c>
    </row>
    <row r="19" spans="1:5" x14ac:dyDescent="0.2">
      <c r="A19" s="177" t="s">
        <v>359</v>
      </c>
      <c r="B19" s="175">
        <v>1359405880</v>
      </c>
      <c r="C19" s="175">
        <v>2428700636.04</v>
      </c>
      <c r="D19" s="175">
        <v>524360480</v>
      </c>
      <c r="E19" s="175">
        <v>146255398.22</v>
      </c>
    </row>
    <row r="20" spans="1:5" x14ac:dyDescent="0.2">
      <c r="A20" s="178" t="s">
        <v>370</v>
      </c>
      <c r="B20" s="175">
        <v>220000000</v>
      </c>
      <c r="C20" s="175">
        <v>220000000</v>
      </c>
      <c r="D20" s="175">
        <v>0</v>
      </c>
      <c r="E20" s="175">
        <v>0</v>
      </c>
    </row>
    <row r="21" spans="1:5" x14ac:dyDescent="0.2">
      <c r="A21" s="179" t="s">
        <v>371</v>
      </c>
      <c r="B21" s="175">
        <v>220000000</v>
      </c>
      <c r="C21" s="175">
        <v>220000000</v>
      </c>
      <c r="D21" s="175">
        <v>0</v>
      </c>
      <c r="E21" s="175">
        <v>0</v>
      </c>
    </row>
    <row r="22" spans="1:5" x14ac:dyDescent="0.2">
      <c r="A22" s="178" t="s">
        <v>386</v>
      </c>
      <c r="B22" s="175">
        <v>20000000</v>
      </c>
      <c r="C22" s="175">
        <v>20000000</v>
      </c>
      <c r="D22" s="175">
        <v>0</v>
      </c>
      <c r="E22" s="175">
        <v>0</v>
      </c>
    </row>
    <row r="23" spans="1:5" ht="25.5" x14ac:dyDescent="0.2">
      <c r="A23" s="179" t="s">
        <v>387</v>
      </c>
      <c r="B23" s="175">
        <v>20000000</v>
      </c>
      <c r="C23" s="175">
        <v>20000000</v>
      </c>
      <c r="D23" s="175">
        <v>0</v>
      </c>
      <c r="E23" s="175">
        <v>0</v>
      </c>
    </row>
    <row r="24" spans="1:5" x14ac:dyDescent="0.2">
      <c r="A24" s="178" t="s">
        <v>396</v>
      </c>
      <c r="B24" s="175">
        <v>1119405880</v>
      </c>
      <c r="C24" s="175">
        <v>2188700636.04</v>
      </c>
      <c r="D24" s="175">
        <v>524360480</v>
      </c>
      <c r="E24" s="175">
        <v>146255398.22</v>
      </c>
    </row>
    <row r="25" spans="1:5" x14ac:dyDescent="0.2">
      <c r="A25" s="179" t="s">
        <v>397</v>
      </c>
      <c r="B25" s="175">
        <v>1119405880</v>
      </c>
      <c r="C25" s="175">
        <v>2188700636.04</v>
      </c>
      <c r="D25" s="175">
        <v>524360480</v>
      </c>
      <c r="E25" s="175">
        <v>146255398.22</v>
      </c>
    </row>
    <row r="26" spans="1:5" x14ac:dyDescent="0.2">
      <c r="A26" s="168" t="s">
        <v>297</v>
      </c>
      <c r="B26" s="175">
        <v>1052295706</v>
      </c>
      <c r="C26" s="175">
        <v>1012295706</v>
      </c>
      <c r="D26" s="175">
        <v>597157466</v>
      </c>
      <c r="E26" s="175">
        <v>291988600</v>
      </c>
    </row>
    <row r="27" spans="1:5" x14ac:dyDescent="0.2">
      <c r="A27" s="177" t="s">
        <v>297</v>
      </c>
      <c r="B27" s="175">
        <v>1052295706</v>
      </c>
      <c r="C27" s="175">
        <v>1012295706</v>
      </c>
      <c r="D27" s="175">
        <v>597157466</v>
      </c>
      <c r="E27" s="175">
        <v>291988600</v>
      </c>
    </row>
    <row r="28" spans="1:5" x14ac:dyDescent="0.2">
      <c r="A28" s="178" t="s">
        <v>309</v>
      </c>
      <c r="B28" s="175">
        <v>1052295706</v>
      </c>
      <c r="C28" s="175">
        <v>1012295706</v>
      </c>
      <c r="D28" s="175">
        <v>597157466</v>
      </c>
      <c r="E28" s="175">
        <v>291988600</v>
      </c>
    </row>
    <row r="29" spans="1:5" x14ac:dyDescent="0.2">
      <c r="A29" s="179" t="s">
        <v>310</v>
      </c>
      <c r="B29" s="175">
        <v>1052295706</v>
      </c>
      <c r="C29" s="175">
        <v>1012295706</v>
      </c>
      <c r="D29" s="175">
        <v>597157466</v>
      </c>
      <c r="E29" s="175">
        <v>291988600</v>
      </c>
    </row>
    <row r="30" spans="1:5" x14ac:dyDescent="0.2">
      <c r="A30" s="168" t="s">
        <v>498</v>
      </c>
      <c r="B30" s="175">
        <v>17069760210.99</v>
      </c>
      <c r="C30" s="175">
        <v>20215763549.09</v>
      </c>
      <c r="D30" s="175">
        <v>10146617274.17</v>
      </c>
      <c r="E30" s="175">
        <v>5739538887.2299995</v>
      </c>
    </row>
    <row r="31" spans="1:5" x14ac:dyDescent="0.2">
      <c r="A31" s="177" t="s">
        <v>589</v>
      </c>
      <c r="B31" s="175">
        <v>6669438249.9899998</v>
      </c>
      <c r="C31" s="175">
        <v>8283079748.9899998</v>
      </c>
      <c r="D31" s="175">
        <v>2896163403</v>
      </c>
      <c r="E31" s="175">
        <v>1811593604</v>
      </c>
    </row>
    <row r="32" spans="1:5" x14ac:dyDescent="0.2">
      <c r="A32" s="178" t="s">
        <v>595</v>
      </c>
      <c r="B32" s="175">
        <v>18000000</v>
      </c>
      <c r="C32" s="175">
        <v>18000000</v>
      </c>
      <c r="D32" s="175">
        <v>0</v>
      </c>
      <c r="E32" s="175">
        <v>0</v>
      </c>
    </row>
    <row r="33" spans="1:5" x14ac:dyDescent="0.2">
      <c r="A33" s="179" t="s">
        <v>596</v>
      </c>
      <c r="B33" s="175">
        <v>18000000</v>
      </c>
      <c r="C33" s="175">
        <v>18000000</v>
      </c>
      <c r="D33" s="175">
        <v>0</v>
      </c>
      <c r="E33" s="175">
        <v>0</v>
      </c>
    </row>
    <row r="34" spans="1:5" x14ac:dyDescent="0.2">
      <c r="A34" s="178" t="s">
        <v>601</v>
      </c>
      <c r="B34" s="175">
        <v>12000000</v>
      </c>
      <c r="C34" s="175">
        <v>12000000</v>
      </c>
      <c r="D34" s="175">
        <v>12000000</v>
      </c>
      <c r="E34" s="175">
        <v>0</v>
      </c>
    </row>
    <row r="35" spans="1:5" x14ac:dyDescent="0.2">
      <c r="A35" s="179" t="s">
        <v>602</v>
      </c>
      <c r="B35" s="175">
        <v>12000000</v>
      </c>
      <c r="C35" s="175">
        <v>12000000</v>
      </c>
      <c r="D35" s="175">
        <v>12000000</v>
      </c>
      <c r="E35" s="175">
        <v>0</v>
      </c>
    </row>
    <row r="36" spans="1:5" x14ac:dyDescent="0.2">
      <c r="A36" s="178" t="s">
        <v>604</v>
      </c>
      <c r="B36" s="175">
        <v>46800000</v>
      </c>
      <c r="C36" s="175">
        <v>46800000</v>
      </c>
      <c r="D36" s="175">
        <v>46800000</v>
      </c>
      <c r="E36" s="175">
        <v>7531750</v>
      </c>
    </row>
    <row r="37" spans="1:5" x14ac:dyDescent="0.2">
      <c r="A37" s="179" t="s">
        <v>605</v>
      </c>
      <c r="B37" s="175">
        <v>46800000</v>
      </c>
      <c r="C37" s="175">
        <v>46800000</v>
      </c>
      <c r="D37" s="175">
        <v>46800000</v>
      </c>
      <c r="E37" s="175">
        <v>7531750</v>
      </c>
    </row>
    <row r="38" spans="1:5" x14ac:dyDescent="0.2">
      <c r="A38" s="178" t="s">
        <v>609</v>
      </c>
      <c r="B38" s="175">
        <v>15000000</v>
      </c>
      <c r="C38" s="175">
        <v>15000000</v>
      </c>
      <c r="D38" s="175">
        <v>15000000</v>
      </c>
      <c r="E38" s="175">
        <v>8668779</v>
      </c>
    </row>
    <row r="39" spans="1:5" x14ac:dyDescent="0.2">
      <c r="A39" s="179" t="s">
        <v>610</v>
      </c>
      <c r="B39" s="175">
        <v>15000000</v>
      </c>
      <c r="C39" s="175">
        <v>15000000</v>
      </c>
      <c r="D39" s="175">
        <v>15000000</v>
      </c>
      <c r="E39" s="175">
        <v>8668779</v>
      </c>
    </row>
    <row r="40" spans="1:5" x14ac:dyDescent="0.2">
      <c r="A40" s="178" t="s">
        <v>616</v>
      </c>
      <c r="B40" s="175">
        <v>4700000000.9899998</v>
      </c>
      <c r="C40" s="175">
        <v>4500000000.9899998</v>
      </c>
      <c r="D40" s="175">
        <v>0</v>
      </c>
      <c r="E40" s="175">
        <v>0</v>
      </c>
    </row>
    <row r="41" spans="1:5" x14ac:dyDescent="0.2">
      <c r="A41" s="179" t="s">
        <v>617</v>
      </c>
      <c r="B41" s="175">
        <v>4700000000.9899998</v>
      </c>
      <c r="C41" s="175">
        <v>4500000000.9899998</v>
      </c>
      <c r="D41" s="175">
        <v>0</v>
      </c>
      <c r="E41" s="175">
        <v>0</v>
      </c>
    </row>
    <row r="42" spans="1:5" x14ac:dyDescent="0.2">
      <c r="A42" s="178" t="s">
        <v>627</v>
      </c>
      <c r="B42" s="175">
        <v>33600000</v>
      </c>
      <c r="C42" s="175">
        <v>34980000</v>
      </c>
      <c r="D42" s="175">
        <v>31800000</v>
      </c>
      <c r="E42" s="175">
        <v>12720000</v>
      </c>
    </row>
    <row r="43" spans="1:5" x14ac:dyDescent="0.2">
      <c r="A43" s="179" t="s">
        <v>628</v>
      </c>
      <c r="B43" s="175">
        <v>33600000</v>
      </c>
      <c r="C43" s="175">
        <v>34980000</v>
      </c>
      <c r="D43" s="175">
        <v>31800000</v>
      </c>
      <c r="E43" s="175">
        <v>12720000</v>
      </c>
    </row>
    <row r="44" spans="1:5" x14ac:dyDescent="0.2">
      <c r="A44" s="178" t="s">
        <v>634</v>
      </c>
      <c r="B44" s="175">
        <v>79800000</v>
      </c>
      <c r="C44" s="175">
        <v>79800000</v>
      </c>
      <c r="D44" s="175">
        <v>76506400</v>
      </c>
      <c r="E44" s="175">
        <v>19666400</v>
      </c>
    </row>
    <row r="45" spans="1:5" x14ac:dyDescent="0.2">
      <c r="A45" s="179" t="s">
        <v>635</v>
      </c>
      <c r="B45" s="175">
        <v>79800000</v>
      </c>
      <c r="C45" s="175">
        <v>79800000</v>
      </c>
      <c r="D45" s="175">
        <v>76506400</v>
      </c>
      <c r="E45" s="175">
        <v>19666400</v>
      </c>
    </row>
    <row r="46" spans="1:5" x14ac:dyDescent="0.2">
      <c r="A46" s="178" t="s">
        <v>643</v>
      </c>
      <c r="B46" s="175">
        <v>1646738249</v>
      </c>
      <c r="C46" s="175">
        <v>3446279748</v>
      </c>
      <c r="D46" s="175">
        <v>2650708943</v>
      </c>
      <c r="E46" s="175">
        <v>1723926615</v>
      </c>
    </row>
    <row r="47" spans="1:5" x14ac:dyDescent="0.2">
      <c r="A47" s="179" t="s">
        <v>644</v>
      </c>
      <c r="B47" s="175">
        <v>1646738249</v>
      </c>
      <c r="C47" s="175">
        <v>3446279748</v>
      </c>
      <c r="D47" s="175">
        <v>2650708943</v>
      </c>
      <c r="E47" s="175">
        <v>1723926615</v>
      </c>
    </row>
    <row r="48" spans="1:5" x14ac:dyDescent="0.2">
      <c r="A48" s="178" t="s">
        <v>658</v>
      </c>
      <c r="B48" s="175">
        <v>81500000</v>
      </c>
      <c r="C48" s="175">
        <v>96220000</v>
      </c>
      <c r="D48" s="175">
        <v>44797600</v>
      </c>
      <c r="E48" s="175">
        <v>29073600</v>
      </c>
    </row>
    <row r="49" spans="1:5" x14ac:dyDescent="0.2">
      <c r="A49" s="179" t="s">
        <v>659</v>
      </c>
      <c r="B49" s="175">
        <v>81500000</v>
      </c>
      <c r="C49" s="175">
        <v>96220000</v>
      </c>
      <c r="D49" s="175">
        <v>44797600</v>
      </c>
      <c r="E49" s="175">
        <v>29073600</v>
      </c>
    </row>
    <row r="50" spans="1:5" x14ac:dyDescent="0.2">
      <c r="A50" s="178" t="s">
        <v>665</v>
      </c>
      <c r="B50" s="175">
        <v>36000000</v>
      </c>
      <c r="C50" s="175">
        <v>34000000</v>
      </c>
      <c r="D50" s="175">
        <v>18550460</v>
      </c>
      <c r="E50" s="175">
        <v>10006460</v>
      </c>
    </row>
    <row r="51" spans="1:5" x14ac:dyDescent="0.2">
      <c r="A51" s="179" t="s">
        <v>666</v>
      </c>
      <c r="B51" s="175">
        <v>36000000</v>
      </c>
      <c r="C51" s="175">
        <v>34000000</v>
      </c>
      <c r="D51" s="175">
        <v>18550460</v>
      </c>
      <c r="E51" s="175">
        <v>10006460</v>
      </c>
    </row>
    <row r="52" spans="1:5" x14ac:dyDescent="0.2">
      <c r="A52" s="177" t="s">
        <v>771</v>
      </c>
      <c r="B52" s="175">
        <v>1626300000</v>
      </c>
      <c r="C52" s="175">
        <v>1662488977.6700001</v>
      </c>
      <c r="D52" s="175">
        <v>517720466.50999999</v>
      </c>
      <c r="E52" s="175">
        <v>296173782.22000003</v>
      </c>
    </row>
    <row r="53" spans="1:5" x14ac:dyDescent="0.2">
      <c r="A53" s="178" t="s">
        <v>783</v>
      </c>
      <c r="B53" s="175">
        <v>800000000</v>
      </c>
      <c r="C53" s="175">
        <v>800000000</v>
      </c>
      <c r="D53" s="175">
        <v>119800596.22</v>
      </c>
      <c r="E53" s="175">
        <v>29800596.219999999</v>
      </c>
    </row>
    <row r="54" spans="1:5" x14ac:dyDescent="0.2">
      <c r="A54" s="179" t="s">
        <v>784</v>
      </c>
      <c r="B54" s="175">
        <v>800000000</v>
      </c>
      <c r="C54" s="175">
        <v>800000000</v>
      </c>
      <c r="D54" s="175">
        <v>119800596.22</v>
      </c>
      <c r="E54" s="175">
        <v>29800596.219999999</v>
      </c>
    </row>
    <row r="55" spans="1:5" x14ac:dyDescent="0.2">
      <c r="A55" s="178" t="s">
        <v>797</v>
      </c>
      <c r="B55" s="175">
        <v>20000000</v>
      </c>
      <c r="C55" s="175">
        <v>20000000</v>
      </c>
      <c r="D55" s="175">
        <v>0</v>
      </c>
      <c r="E55" s="175">
        <v>0</v>
      </c>
    </row>
    <row r="56" spans="1:5" x14ac:dyDescent="0.2">
      <c r="A56" s="179" t="s">
        <v>798</v>
      </c>
      <c r="B56" s="175">
        <v>20000000</v>
      </c>
      <c r="C56" s="175">
        <v>20000000</v>
      </c>
      <c r="D56" s="175">
        <v>0</v>
      </c>
      <c r="E56" s="175">
        <v>0</v>
      </c>
    </row>
    <row r="57" spans="1:5" x14ac:dyDescent="0.2">
      <c r="A57" s="178" t="s">
        <v>804</v>
      </c>
      <c r="B57" s="175">
        <v>107600000</v>
      </c>
      <c r="C57" s="175">
        <v>107600000</v>
      </c>
      <c r="D57" s="175">
        <v>36586666</v>
      </c>
      <c r="E57" s="175">
        <v>7186666</v>
      </c>
    </row>
    <row r="58" spans="1:5" x14ac:dyDescent="0.2">
      <c r="A58" s="179" t="s">
        <v>805</v>
      </c>
      <c r="B58" s="175">
        <v>107600000</v>
      </c>
      <c r="C58" s="175">
        <v>107600000</v>
      </c>
      <c r="D58" s="175">
        <v>36586666</v>
      </c>
      <c r="E58" s="175">
        <v>7186666</v>
      </c>
    </row>
    <row r="59" spans="1:5" x14ac:dyDescent="0.2">
      <c r="A59" s="178" t="s">
        <v>812</v>
      </c>
      <c r="B59" s="175">
        <v>56200000</v>
      </c>
      <c r="C59" s="175">
        <v>56200000</v>
      </c>
      <c r="D59" s="175">
        <v>30738684.289999999</v>
      </c>
      <c r="E59" s="175">
        <v>16800000</v>
      </c>
    </row>
    <row r="60" spans="1:5" x14ac:dyDescent="0.2">
      <c r="A60" s="179" t="s">
        <v>813</v>
      </c>
      <c r="B60" s="175">
        <v>56200000</v>
      </c>
      <c r="C60" s="175">
        <v>56200000</v>
      </c>
      <c r="D60" s="175">
        <v>30738684.289999999</v>
      </c>
      <c r="E60" s="175">
        <v>16800000</v>
      </c>
    </row>
    <row r="61" spans="1:5" x14ac:dyDescent="0.2">
      <c r="A61" s="178" t="s">
        <v>819</v>
      </c>
      <c r="B61" s="175">
        <v>73700000</v>
      </c>
      <c r="C61" s="175">
        <v>73700000</v>
      </c>
      <c r="D61" s="175">
        <v>29890000</v>
      </c>
      <c r="E61" s="175">
        <v>23590000</v>
      </c>
    </row>
    <row r="62" spans="1:5" x14ac:dyDescent="0.2">
      <c r="A62" s="179" t="s">
        <v>820</v>
      </c>
      <c r="B62" s="175">
        <v>73700000</v>
      </c>
      <c r="C62" s="175">
        <v>73700000</v>
      </c>
      <c r="D62" s="175">
        <v>29890000</v>
      </c>
      <c r="E62" s="175">
        <v>23590000</v>
      </c>
    </row>
    <row r="63" spans="1:5" x14ac:dyDescent="0.2">
      <c r="A63" s="178" t="s">
        <v>824</v>
      </c>
      <c r="B63" s="175">
        <v>366300000</v>
      </c>
      <c r="C63" s="175">
        <v>371887507.67000002</v>
      </c>
      <c r="D63" s="175">
        <v>172210132</v>
      </c>
      <c r="E63" s="175">
        <v>112802132</v>
      </c>
    </row>
    <row r="64" spans="1:5" x14ac:dyDescent="0.2">
      <c r="A64" s="179" t="s">
        <v>825</v>
      </c>
      <c r="B64" s="175">
        <v>366300000</v>
      </c>
      <c r="C64" s="175">
        <v>371887507.67000002</v>
      </c>
      <c r="D64" s="175">
        <v>172210132</v>
      </c>
      <c r="E64" s="175">
        <v>112802132</v>
      </c>
    </row>
    <row r="65" spans="1:5" x14ac:dyDescent="0.2">
      <c r="A65" s="178" t="s">
        <v>829</v>
      </c>
      <c r="B65" s="175">
        <v>50000000</v>
      </c>
      <c r="C65" s="175">
        <v>75601470</v>
      </c>
      <c r="D65" s="175">
        <v>0</v>
      </c>
      <c r="E65" s="175">
        <v>0</v>
      </c>
    </row>
    <row r="66" spans="1:5" x14ac:dyDescent="0.2">
      <c r="A66" s="179" t="s">
        <v>828</v>
      </c>
      <c r="B66" s="175">
        <v>50000000</v>
      </c>
      <c r="C66" s="175">
        <v>75601470</v>
      </c>
      <c r="D66" s="175">
        <v>0</v>
      </c>
      <c r="E66" s="175">
        <v>0</v>
      </c>
    </row>
    <row r="67" spans="1:5" x14ac:dyDescent="0.2">
      <c r="A67" s="178" t="s">
        <v>833</v>
      </c>
      <c r="B67" s="175">
        <v>110000000</v>
      </c>
      <c r="C67" s="175">
        <v>110000000</v>
      </c>
      <c r="D67" s="175">
        <v>96577721</v>
      </c>
      <c r="E67" s="175">
        <v>96577721</v>
      </c>
    </row>
    <row r="68" spans="1:5" x14ac:dyDescent="0.2">
      <c r="A68" s="179" t="s">
        <v>834</v>
      </c>
      <c r="B68" s="175">
        <v>110000000</v>
      </c>
      <c r="C68" s="175">
        <v>110000000</v>
      </c>
      <c r="D68" s="175">
        <v>96577721</v>
      </c>
      <c r="E68" s="175">
        <v>96577721</v>
      </c>
    </row>
    <row r="69" spans="1:5" x14ac:dyDescent="0.2">
      <c r="A69" s="178" t="s">
        <v>842</v>
      </c>
      <c r="B69" s="175">
        <v>42500000</v>
      </c>
      <c r="C69" s="175">
        <v>47500000</v>
      </c>
      <c r="D69" s="175">
        <v>31916667</v>
      </c>
      <c r="E69" s="175">
        <v>9416667</v>
      </c>
    </row>
    <row r="70" spans="1:5" x14ac:dyDescent="0.2">
      <c r="A70" s="179" t="s">
        <v>843</v>
      </c>
      <c r="B70" s="175">
        <v>42500000</v>
      </c>
      <c r="C70" s="175">
        <v>47500000</v>
      </c>
      <c r="D70" s="175">
        <v>31916667</v>
      </c>
      <c r="E70" s="175">
        <v>9416667</v>
      </c>
    </row>
    <row r="71" spans="1:5" x14ac:dyDescent="0.2">
      <c r="A71" s="177" t="s">
        <v>679</v>
      </c>
      <c r="B71" s="175">
        <v>4510721961</v>
      </c>
      <c r="C71" s="175">
        <v>6925161495.5900011</v>
      </c>
      <c r="D71" s="175">
        <v>5603589275.6599998</v>
      </c>
      <c r="E71" s="175">
        <v>3116743280.0100002</v>
      </c>
    </row>
    <row r="72" spans="1:5" x14ac:dyDescent="0.2">
      <c r="A72" s="178" t="s">
        <v>691</v>
      </c>
      <c r="B72" s="175">
        <v>1260000000</v>
      </c>
      <c r="C72" s="175">
        <v>1640986064.4300001</v>
      </c>
      <c r="D72" s="175">
        <v>1134603732.4300001</v>
      </c>
      <c r="E72" s="175">
        <v>522618307.00999999</v>
      </c>
    </row>
    <row r="73" spans="1:5" x14ac:dyDescent="0.2">
      <c r="A73" s="179" t="s">
        <v>692</v>
      </c>
      <c r="B73" s="175">
        <v>1260000000</v>
      </c>
      <c r="C73" s="175">
        <v>1640986064.4300001</v>
      </c>
      <c r="D73" s="175">
        <v>1134603732.4300001</v>
      </c>
      <c r="E73" s="175">
        <v>522618307.00999999</v>
      </c>
    </row>
    <row r="74" spans="1:5" x14ac:dyDescent="0.2">
      <c r="A74" s="178" t="s">
        <v>699</v>
      </c>
      <c r="B74" s="175">
        <v>1211453047</v>
      </c>
      <c r="C74" s="175">
        <v>1651099210</v>
      </c>
      <c r="D74" s="175">
        <v>1628859209</v>
      </c>
      <c r="E74" s="175">
        <v>1501667876</v>
      </c>
    </row>
    <row r="75" spans="1:5" x14ac:dyDescent="0.2">
      <c r="A75" s="179" t="s">
        <v>700</v>
      </c>
      <c r="B75" s="175">
        <v>1211453047</v>
      </c>
      <c r="C75" s="175">
        <v>1651099210</v>
      </c>
      <c r="D75" s="175">
        <v>1628859209</v>
      </c>
      <c r="E75" s="175">
        <v>1501667876</v>
      </c>
    </row>
    <row r="76" spans="1:5" x14ac:dyDescent="0.2">
      <c r="A76" s="178" t="s">
        <v>710</v>
      </c>
      <c r="B76" s="175">
        <v>1170000000</v>
      </c>
      <c r="C76" s="175">
        <v>1980082844.1400001</v>
      </c>
      <c r="D76" s="175">
        <v>1918045591.75</v>
      </c>
      <c r="E76" s="175">
        <v>759564376</v>
      </c>
    </row>
    <row r="77" spans="1:5" x14ac:dyDescent="0.2">
      <c r="A77" s="179" t="s">
        <v>711</v>
      </c>
      <c r="B77" s="175">
        <v>1170000000</v>
      </c>
      <c r="C77" s="175">
        <v>1980082844.1400001</v>
      </c>
      <c r="D77" s="175">
        <v>1918045591.75</v>
      </c>
      <c r="E77" s="175">
        <v>759564376</v>
      </c>
    </row>
    <row r="78" spans="1:5" x14ac:dyDescent="0.2">
      <c r="A78" s="178" t="s">
        <v>721</v>
      </c>
      <c r="B78" s="175">
        <v>40000000</v>
      </c>
      <c r="C78" s="175">
        <v>40000000</v>
      </c>
      <c r="D78" s="175">
        <v>0</v>
      </c>
      <c r="E78" s="175">
        <v>0</v>
      </c>
    </row>
    <row r="79" spans="1:5" x14ac:dyDescent="0.2">
      <c r="A79" s="179" t="s">
        <v>722</v>
      </c>
      <c r="B79" s="175">
        <v>40000000</v>
      </c>
      <c r="C79" s="175">
        <v>40000000</v>
      </c>
      <c r="D79" s="175">
        <v>0</v>
      </c>
      <c r="E79" s="175">
        <v>0</v>
      </c>
    </row>
    <row r="80" spans="1:5" x14ac:dyDescent="0.2">
      <c r="A80" s="178" t="s">
        <v>726</v>
      </c>
      <c r="B80" s="175">
        <v>50000000</v>
      </c>
      <c r="C80" s="175">
        <v>60000000</v>
      </c>
      <c r="D80" s="175">
        <v>60000000</v>
      </c>
      <c r="E80" s="175">
        <v>0</v>
      </c>
    </row>
    <row r="81" spans="1:5" x14ac:dyDescent="0.2">
      <c r="A81" s="179" t="s">
        <v>727</v>
      </c>
      <c r="B81" s="175">
        <v>50000000</v>
      </c>
      <c r="C81" s="175">
        <v>60000000</v>
      </c>
      <c r="D81" s="175">
        <v>60000000</v>
      </c>
      <c r="E81" s="175">
        <v>0</v>
      </c>
    </row>
    <row r="82" spans="1:5" x14ac:dyDescent="0.2">
      <c r="A82" s="178" t="s">
        <v>733</v>
      </c>
      <c r="B82" s="175">
        <v>393018914</v>
      </c>
      <c r="C82" s="175">
        <v>454188021.48000002</v>
      </c>
      <c r="D82" s="175">
        <v>454188021.48000002</v>
      </c>
      <c r="E82" s="175">
        <v>0</v>
      </c>
    </row>
    <row r="83" spans="1:5" x14ac:dyDescent="0.2">
      <c r="A83" s="179" t="s">
        <v>734</v>
      </c>
      <c r="B83" s="175">
        <v>393018914</v>
      </c>
      <c r="C83" s="175">
        <v>454188021.48000002</v>
      </c>
      <c r="D83" s="175">
        <v>454188021.48000002</v>
      </c>
      <c r="E83" s="175">
        <v>0</v>
      </c>
    </row>
    <row r="84" spans="1:5" x14ac:dyDescent="0.2">
      <c r="A84" s="178" t="s">
        <v>742</v>
      </c>
      <c r="B84" s="175">
        <v>286250000</v>
      </c>
      <c r="C84" s="175">
        <v>998805355.53999996</v>
      </c>
      <c r="D84" s="175">
        <v>332892721</v>
      </c>
      <c r="E84" s="175">
        <v>332892721</v>
      </c>
    </row>
    <row r="85" spans="1:5" ht="25.5" x14ac:dyDescent="0.2">
      <c r="A85" s="179" t="s">
        <v>743</v>
      </c>
      <c r="B85" s="175">
        <v>286250000</v>
      </c>
      <c r="C85" s="175">
        <v>998805355.53999996</v>
      </c>
      <c r="D85" s="175">
        <v>332892721</v>
      </c>
      <c r="E85" s="175">
        <v>332892721</v>
      </c>
    </row>
    <row r="86" spans="1:5" x14ac:dyDescent="0.2">
      <c r="A86" s="178" t="s">
        <v>749</v>
      </c>
      <c r="B86" s="175">
        <v>100000000</v>
      </c>
      <c r="C86" s="175">
        <v>100000000</v>
      </c>
      <c r="D86" s="175">
        <v>75000000</v>
      </c>
      <c r="E86" s="175">
        <v>0</v>
      </c>
    </row>
    <row r="87" spans="1:5" ht="25.5" x14ac:dyDescent="0.2">
      <c r="A87" s="179" t="s">
        <v>750</v>
      </c>
      <c r="B87" s="175">
        <v>100000000</v>
      </c>
      <c r="C87" s="175">
        <v>100000000</v>
      </c>
      <c r="D87" s="175">
        <v>75000000</v>
      </c>
      <c r="E87" s="175">
        <v>0</v>
      </c>
    </row>
    <row r="88" spans="1:5" x14ac:dyDescent="0.2">
      <c r="A88" s="177" t="s">
        <v>853</v>
      </c>
      <c r="B88" s="175">
        <v>3853900000</v>
      </c>
      <c r="C88" s="175">
        <v>2937705326.8400002</v>
      </c>
      <c r="D88" s="175">
        <v>848995481</v>
      </c>
      <c r="E88" s="175">
        <v>408491573</v>
      </c>
    </row>
    <row r="89" spans="1:5" x14ac:dyDescent="0.2">
      <c r="A89" s="178" t="s">
        <v>865</v>
      </c>
      <c r="B89" s="175">
        <v>118000000</v>
      </c>
      <c r="C89" s="175">
        <v>392796326.83999997</v>
      </c>
      <c r="D89" s="175">
        <v>104983333</v>
      </c>
      <c r="E89" s="175">
        <v>44860392</v>
      </c>
    </row>
    <row r="90" spans="1:5" x14ac:dyDescent="0.2">
      <c r="A90" s="179" t="s">
        <v>866</v>
      </c>
      <c r="B90" s="175">
        <v>118000000</v>
      </c>
      <c r="C90" s="175">
        <v>392796326.83999997</v>
      </c>
      <c r="D90" s="175">
        <v>104983333</v>
      </c>
      <c r="E90" s="175">
        <v>44860392</v>
      </c>
    </row>
    <row r="91" spans="1:5" x14ac:dyDescent="0.2">
      <c r="A91" s="178" t="s">
        <v>875</v>
      </c>
      <c r="B91" s="175">
        <v>1909900000</v>
      </c>
      <c r="C91" s="175">
        <v>1500000000</v>
      </c>
      <c r="D91" s="175">
        <v>0</v>
      </c>
      <c r="E91" s="175">
        <v>0</v>
      </c>
    </row>
    <row r="92" spans="1:5" x14ac:dyDescent="0.2">
      <c r="A92" s="179" t="s">
        <v>872</v>
      </c>
      <c r="B92" s="175">
        <v>1909900000</v>
      </c>
      <c r="C92" s="175">
        <v>1500000000</v>
      </c>
      <c r="D92" s="175">
        <v>0</v>
      </c>
      <c r="E92" s="175">
        <v>0</v>
      </c>
    </row>
    <row r="93" spans="1:5" x14ac:dyDescent="0.2">
      <c r="A93" s="178" t="s">
        <v>882</v>
      </c>
      <c r="B93" s="175">
        <v>800000000</v>
      </c>
      <c r="C93" s="175">
        <v>0</v>
      </c>
      <c r="D93" s="175">
        <v>0</v>
      </c>
      <c r="E93" s="175">
        <v>0</v>
      </c>
    </row>
    <row r="94" spans="1:5" x14ac:dyDescent="0.2">
      <c r="A94" s="179" t="s">
        <v>883</v>
      </c>
      <c r="B94" s="175">
        <v>800000000</v>
      </c>
      <c r="C94" s="175">
        <v>0</v>
      </c>
      <c r="D94" s="175">
        <v>0</v>
      </c>
      <c r="E94" s="175">
        <v>0</v>
      </c>
    </row>
    <row r="95" spans="1:5" x14ac:dyDescent="0.2">
      <c r="A95" s="178" t="s">
        <v>895</v>
      </c>
      <c r="B95" s="175">
        <v>20000000</v>
      </c>
      <c r="C95" s="175">
        <v>20000000</v>
      </c>
      <c r="D95" s="175">
        <v>0</v>
      </c>
      <c r="E95" s="175">
        <v>0</v>
      </c>
    </row>
    <row r="96" spans="1:5" x14ac:dyDescent="0.2">
      <c r="A96" s="179" t="s">
        <v>896</v>
      </c>
      <c r="B96" s="175">
        <v>20000000</v>
      </c>
      <c r="C96" s="175">
        <v>20000000</v>
      </c>
      <c r="D96" s="175">
        <v>0</v>
      </c>
      <c r="E96" s="175">
        <v>0</v>
      </c>
    </row>
    <row r="97" spans="1:5" x14ac:dyDescent="0.2">
      <c r="A97" s="178" t="s">
        <v>904</v>
      </c>
      <c r="B97" s="175">
        <v>173700000</v>
      </c>
      <c r="C97" s="175">
        <v>207609000</v>
      </c>
      <c r="D97" s="175">
        <v>203359680</v>
      </c>
      <c r="E97" s="175">
        <v>84655680</v>
      </c>
    </row>
    <row r="98" spans="1:5" x14ac:dyDescent="0.2">
      <c r="A98" s="179" t="s">
        <v>905</v>
      </c>
      <c r="B98" s="175">
        <v>173700000</v>
      </c>
      <c r="C98" s="175">
        <v>207609000</v>
      </c>
      <c r="D98" s="175">
        <v>203359680</v>
      </c>
      <c r="E98" s="175">
        <v>84655680</v>
      </c>
    </row>
    <row r="99" spans="1:5" x14ac:dyDescent="0.2">
      <c r="A99" s="178" t="s">
        <v>911</v>
      </c>
      <c r="B99" s="175">
        <v>742300000</v>
      </c>
      <c r="C99" s="175">
        <v>727300000</v>
      </c>
      <c r="D99" s="175">
        <v>488300001</v>
      </c>
      <c r="E99" s="175">
        <v>278580001</v>
      </c>
    </row>
    <row r="100" spans="1:5" ht="25.5" x14ac:dyDescent="0.2">
      <c r="A100" s="179" t="s">
        <v>912</v>
      </c>
      <c r="B100" s="175">
        <v>742300000</v>
      </c>
      <c r="C100" s="175">
        <v>727300000</v>
      </c>
      <c r="D100" s="175">
        <v>488300001</v>
      </c>
      <c r="E100" s="175">
        <v>278580001</v>
      </c>
    </row>
    <row r="101" spans="1:5" x14ac:dyDescent="0.2">
      <c r="A101" s="178" t="s">
        <v>921</v>
      </c>
      <c r="B101" s="175">
        <v>90000000</v>
      </c>
      <c r="C101" s="175">
        <v>90000000</v>
      </c>
      <c r="D101" s="175">
        <v>52352467</v>
      </c>
      <c r="E101" s="175">
        <v>395500</v>
      </c>
    </row>
    <row r="102" spans="1:5" x14ac:dyDescent="0.2">
      <c r="A102" s="179" t="s">
        <v>922</v>
      </c>
      <c r="B102" s="175">
        <v>90000000</v>
      </c>
      <c r="C102" s="175">
        <v>90000000</v>
      </c>
      <c r="D102" s="175">
        <v>52352467</v>
      </c>
      <c r="E102" s="175">
        <v>395500</v>
      </c>
    </row>
    <row r="103" spans="1:5" x14ac:dyDescent="0.2">
      <c r="A103" s="177" t="s">
        <v>498</v>
      </c>
      <c r="B103" s="175">
        <v>409400000</v>
      </c>
      <c r="C103" s="175">
        <v>407328000</v>
      </c>
      <c r="D103" s="175">
        <v>280148648</v>
      </c>
      <c r="E103" s="175">
        <v>106536648</v>
      </c>
    </row>
    <row r="104" spans="1:5" x14ac:dyDescent="0.2">
      <c r="A104" s="178" t="s">
        <v>505</v>
      </c>
      <c r="B104" s="175">
        <v>54000000</v>
      </c>
      <c r="C104" s="175">
        <v>54000000</v>
      </c>
      <c r="D104" s="175">
        <v>36050000</v>
      </c>
      <c r="E104" s="175">
        <v>20670000</v>
      </c>
    </row>
    <row r="105" spans="1:5" x14ac:dyDescent="0.2">
      <c r="A105" s="179" t="s">
        <v>506</v>
      </c>
      <c r="B105" s="175">
        <v>54000000</v>
      </c>
      <c r="C105" s="175">
        <v>54000000</v>
      </c>
      <c r="D105" s="175">
        <v>36050000</v>
      </c>
      <c r="E105" s="175">
        <v>20670000</v>
      </c>
    </row>
    <row r="106" spans="1:5" x14ac:dyDescent="0.2">
      <c r="A106" s="178" t="s">
        <v>515</v>
      </c>
      <c r="B106" s="175">
        <v>53000000</v>
      </c>
      <c r="C106" s="175">
        <v>54648000</v>
      </c>
      <c r="D106" s="175">
        <v>51680000</v>
      </c>
      <c r="E106" s="175">
        <v>11872000</v>
      </c>
    </row>
    <row r="107" spans="1:5" ht="25.5" x14ac:dyDescent="0.2">
      <c r="A107" s="179" t="s">
        <v>516</v>
      </c>
      <c r="B107" s="175">
        <v>53000000</v>
      </c>
      <c r="C107" s="175">
        <v>54648000</v>
      </c>
      <c r="D107" s="175">
        <v>51680000</v>
      </c>
      <c r="E107" s="175">
        <v>11872000</v>
      </c>
    </row>
    <row r="108" spans="1:5" x14ac:dyDescent="0.2">
      <c r="A108" s="178" t="s">
        <v>522</v>
      </c>
      <c r="B108" s="175">
        <v>50000000</v>
      </c>
      <c r="C108" s="175">
        <v>50000000</v>
      </c>
      <c r="D108" s="175">
        <v>50000000</v>
      </c>
      <c r="E108" s="175">
        <v>16600000</v>
      </c>
    </row>
    <row r="109" spans="1:5" x14ac:dyDescent="0.2">
      <c r="A109" s="179" t="s">
        <v>523</v>
      </c>
      <c r="B109" s="175">
        <v>50000000</v>
      </c>
      <c r="C109" s="175">
        <v>50000000</v>
      </c>
      <c r="D109" s="175">
        <v>50000000</v>
      </c>
      <c r="E109" s="175">
        <v>16600000</v>
      </c>
    </row>
    <row r="110" spans="1:5" x14ac:dyDescent="0.2">
      <c r="A110" s="178" t="s">
        <v>531</v>
      </c>
      <c r="B110" s="175">
        <v>30000000</v>
      </c>
      <c r="C110" s="175">
        <v>30000000</v>
      </c>
      <c r="D110" s="175">
        <v>30000000</v>
      </c>
      <c r="E110" s="175">
        <v>0</v>
      </c>
    </row>
    <row r="111" spans="1:5" x14ac:dyDescent="0.2">
      <c r="A111" s="179" t="s">
        <v>532</v>
      </c>
      <c r="B111" s="175">
        <v>30000000</v>
      </c>
      <c r="C111" s="175">
        <v>30000000</v>
      </c>
      <c r="D111" s="175">
        <v>30000000</v>
      </c>
      <c r="E111" s="175">
        <v>0</v>
      </c>
    </row>
    <row r="112" spans="1:5" x14ac:dyDescent="0.2">
      <c r="A112" s="178" t="s">
        <v>538</v>
      </c>
      <c r="B112" s="175">
        <v>15300000</v>
      </c>
      <c r="C112" s="175">
        <v>15300000</v>
      </c>
      <c r="D112" s="175">
        <v>0</v>
      </c>
      <c r="E112" s="175">
        <v>0</v>
      </c>
    </row>
    <row r="113" spans="1:5" x14ac:dyDescent="0.2">
      <c r="A113" s="179" t="s">
        <v>539</v>
      </c>
      <c r="B113" s="175">
        <v>15300000</v>
      </c>
      <c r="C113" s="175">
        <v>15300000</v>
      </c>
      <c r="D113" s="175">
        <v>0</v>
      </c>
      <c r="E113" s="175">
        <v>0</v>
      </c>
    </row>
    <row r="114" spans="1:5" x14ac:dyDescent="0.2">
      <c r="A114" s="178" t="s">
        <v>545</v>
      </c>
      <c r="B114" s="175">
        <v>42200000</v>
      </c>
      <c r="C114" s="175">
        <v>44700000</v>
      </c>
      <c r="D114" s="175">
        <v>31962000</v>
      </c>
      <c r="E114" s="175">
        <v>22238000</v>
      </c>
    </row>
    <row r="115" spans="1:5" x14ac:dyDescent="0.2">
      <c r="A115" s="179" t="s">
        <v>546</v>
      </c>
      <c r="B115" s="175">
        <v>42200000</v>
      </c>
      <c r="C115" s="175">
        <v>44700000</v>
      </c>
      <c r="D115" s="175">
        <v>31962000</v>
      </c>
      <c r="E115" s="175">
        <v>22238000</v>
      </c>
    </row>
    <row r="116" spans="1:5" x14ac:dyDescent="0.2">
      <c r="A116" s="178" t="s">
        <v>553</v>
      </c>
      <c r="B116" s="175">
        <v>15000000</v>
      </c>
      <c r="C116" s="175">
        <v>11280000</v>
      </c>
      <c r="D116" s="175">
        <v>10000000</v>
      </c>
      <c r="E116" s="175">
        <v>0</v>
      </c>
    </row>
    <row r="117" spans="1:5" x14ac:dyDescent="0.2">
      <c r="A117" s="179" t="s">
        <v>554</v>
      </c>
      <c r="B117" s="175">
        <v>15000000</v>
      </c>
      <c r="C117" s="175">
        <v>11280000</v>
      </c>
      <c r="D117" s="175">
        <v>10000000</v>
      </c>
      <c r="E117" s="175">
        <v>0</v>
      </c>
    </row>
    <row r="118" spans="1:5" x14ac:dyDescent="0.2">
      <c r="A118" s="178" t="s">
        <v>560</v>
      </c>
      <c r="B118" s="175">
        <v>75900000</v>
      </c>
      <c r="C118" s="175">
        <v>75900000</v>
      </c>
      <c r="D118" s="175">
        <v>46552648</v>
      </c>
      <c r="E118" s="175">
        <v>26252648</v>
      </c>
    </row>
    <row r="119" spans="1:5" x14ac:dyDescent="0.2">
      <c r="A119" s="179" t="s">
        <v>561</v>
      </c>
      <c r="B119" s="175">
        <v>75900000</v>
      </c>
      <c r="C119" s="175">
        <v>75900000</v>
      </c>
      <c r="D119" s="175">
        <v>46552648</v>
      </c>
      <c r="E119" s="175">
        <v>26252648</v>
      </c>
    </row>
    <row r="120" spans="1:5" x14ac:dyDescent="0.2">
      <c r="A120" s="178" t="s">
        <v>567</v>
      </c>
      <c r="B120" s="175">
        <v>17000000</v>
      </c>
      <c r="C120" s="175">
        <v>17000000</v>
      </c>
      <c r="D120" s="175">
        <v>0</v>
      </c>
      <c r="E120" s="175">
        <v>0</v>
      </c>
    </row>
    <row r="121" spans="1:5" ht="25.5" x14ac:dyDescent="0.2">
      <c r="A121" s="179" t="s">
        <v>568</v>
      </c>
      <c r="B121" s="175">
        <v>17000000</v>
      </c>
      <c r="C121" s="175">
        <v>17000000</v>
      </c>
      <c r="D121" s="175">
        <v>0</v>
      </c>
      <c r="E121" s="175">
        <v>0</v>
      </c>
    </row>
    <row r="122" spans="1:5" x14ac:dyDescent="0.2">
      <c r="A122" s="178" t="s">
        <v>574</v>
      </c>
      <c r="B122" s="175">
        <v>42000000</v>
      </c>
      <c r="C122" s="175">
        <v>39500000</v>
      </c>
      <c r="D122" s="175">
        <v>8904000</v>
      </c>
      <c r="E122" s="175">
        <v>8904000</v>
      </c>
    </row>
    <row r="123" spans="1:5" x14ac:dyDescent="0.2">
      <c r="A123" s="179" t="s">
        <v>575</v>
      </c>
      <c r="B123" s="175">
        <v>42000000</v>
      </c>
      <c r="C123" s="175">
        <v>39500000</v>
      </c>
      <c r="D123" s="175">
        <v>8904000</v>
      </c>
      <c r="E123" s="175">
        <v>8904000</v>
      </c>
    </row>
    <row r="124" spans="1:5" x14ac:dyDescent="0.2">
      <c r="A124" s="178" t="s">
        <v>581</v>
      </c>
      <c r="B124" s="175">
        <v>15000000</v>
      </c>
      <c r="C124" s="175">
        <v>15000000</v>
      </c>
      <c r="D124" s="175">
        <v>15000000</v>
      </c>
      <c r="E124" s="175">
        <v>0</v>
      </c>
    </row>
    <row r="125" spans="1:5" x14ac:dyDescent="0.2">
      <c r="A125" s="179" t="s">
        <v>582</v>
      </c>
      <c r="B125" s="175">
        <v>15000000</v>
      </c>
      <c r="C125" s="175">
        <v>15000000</v>
      </c>
      <c r="D125" s="175">
        <v>15000000</v>
      </c>
      <c r="E125" s="175">
        <v>0</v>
      </c>
    </row>
    <row r="126" spans="1:5" x14ac:dyDescent="0.2">
      <c r="A126" s="168" t="s">
        <v>245</v>
      </c>
      <c r="B126" s="175">
        <v>29514034817.809998</v>
      </c>
      <c r="C126" s="175">
        <v>37170703457.020004</v>
      </c>
      <c r="D126" s="175">
        <v>12354736811.790001</v>
      </c>
      <c r="E126" s="175">
        <v>5885282766.0100002</v>
      </c>
    </row>
    <row r="127" spans="1:5" x14ac:dyDescent="0.2">
      <c r="A127" s="177" t="s">
        <v>247</v>
      </c>
      <c r="B127" s="175">
        <v>5330920595</v>
      </c>
      <c r="C127" s="175">
        <v>8301923278</v>
      </c>
      <c r="D127" s="175">
        <v>1040739815</v>
      </c>
      <c r="E127" s="175">
        <v>300027148</v>
      </c>
    </row>
    <row r="128" spans="1:5" x14ac:dyDescent="0.2">
      <c r="A128" s="178">
        <v>210201000</v>
      </c>
      <c r="B128" s="175">
        <v>396000000</v>
      </c>
      <c r="C128" s="175">
        <v>396000000</v>
      </c>
      <c r="D128" s="175">
        <v>0</v>
      </c>
      <c r="E128" s="175">
        <v>0</v>
      </c>
    </row>
    <row r="129" spans="1:5" x14ac:dyDescent="0.2">
      <c r="A129" s="179" t="s">
        <v>260</v>
      </c>
      <c r="B129" s="175">
        <v>396000000</v>
      </c>
      <c r="C129" s="175">
        <v>396000000</v>
      </c>
      <c r="D129" s="175">
        <v>0</v>
      </c>
      <c r="E129" s="175">
        <v>0</v>
      </c>
    </row>
    <row r="130" spans="1:5" x14ac:dyDescent="0.2">
      <c r="A130" s="178" t="s">
        <v>269</v>
      </c>
      <c r="B130" s="175">
        <v>2459920595</v>
      </c>
      <c r="C130" s="175">
        <v>2459920595</v>
      </c>
      <c r="D130" s="175">
        <v>1016739815</v>
      </c>
      <c r="E130" s="175">
        <v>300027148</v>
      </c>
    </row>
    <row r="131" spans="1:5" x14ac:dyDescent="0.2">
      <c r="A131" s="179" t="s">
        <v>270</v>
      </c>
      <c r="B131" s="175">
        <v>2459920595</v>
      </c>
      <c r="C131" s="175">
        <v>2459920595</v>
      </c>
      <c r="D131" s="175">
        <v>1016739815</v>
      </c>
      <c r="E131" s="175">
        <v>300027148</v>
      </c>
    </row>
    <row r="132" spans="1:5" x14ac:dyDescent="0.2">
      <c r="A132" s="178" t="s">
        <v>274</v>
      </c>
      <c r="B132" s="175">
        <v>165000000</v>
      </c>
      <c r="C132" s="175">
        <v>165000000</v>
      </c>
      <c r="D132" s="175">
        <v>0</v>
      </c>
      <c r="E132" s="175">
        <v>0</v>
      </c>
    </row>
    <row r="133" spans="1:5" x14ac:dyDescent="0.2">
      <c r="A133" s="179" t="s">
        <v>275</v>
      </c>
      <c r="B133" s="175">
        <v>165000000</v>
      </c>
      <c r="C133" s="175">
        <v>165000000</v>
      </c>
      <c r="D133" s="175">
        <v>0</v>
      </c>
      <c r="E133" s="175">
        <v>0</v>
      </c>
    </row>
    <row r="134" spans="1:5" x14ac:dyDescent="0.2">
      <c r="A134" s="178" t="s">
        <v>279</v>
      </c>
      <c r="B134" s="175">
        <v>10000000</v>
      </c>
      <c r="C134" s="175">
        <v>24000000</v>
      </c>
      <c r="D134" s="175">
        <v>0</v>
      </c>
      <c r="E134" s="175">
        <v>0</v>
      </c>
    </row>
    <row r="135" spans="1:5" x14ac:dyDescent="0.2">
      <c r="A135" s="179" t="s">
        <v>280</v>
      </c>
      <c r="B135" s="175">
        <v>10000000</v>
      </c>
      <c r="C135" s="175">
        <v>24000000</v>
      </c>
      <c r="D135" s="175">
        <v>0</v>
      </c>
      <c r="E135" s="175">
        <v>0</v>
      </c>
    </row>
    <row r="136" spans="1:5" x14ac:dyDescent="0.2">
      <c r="A136" s="178" t="s">
        <v>284</v>
      </c>
      <c r="B136" s="175">
        <v>2000000000</v>
      </c>
      <c r="C136" s="175">
        <v>4957002683</v>
      </c>
      <c r="D136" s="175">
        <v>24000000</v>
      </c>
      <c r="E136" s="175">
        <v>0</v>
      </c>
    </row>
    <row r="137" spans="1:5" x14ac:dyDescent="0.2">
      <c r="A137" s="179" t="s">
        <v>285</v>
      </c>
      <c r="B137" s="175">
        <v>2000000000</v>
      </c>
      <c r="C137" s="175">
        <v>4957002683</v>
      </c>
      <c r="D137" s="175">
        <v>24000000</v>
      </c>
      <c r="E137" s="175">
        <v>0</v>
      </c>
    </row>
    <row r="138" spans="1:5" x14ac:dyDescent="0.2">
      <c r="A138" s="178" t="s">
        <v>289</v>
      </c>
      <c r="B138" s="175">
        <v>300000000</v>
      </c>
      <c r="C138" s="175">
        <v>300000000</v>
      </c>
      <c r="D138" s="175">
        <v>0</v>
      </c>
      <c r="E138" s="175">
        <v>0</v>
      </c>
    </row>
    <row r="139" spans="1:5" x14ac:dyDescent="0.2">
      <c r="A139" s="179" t="s">
        <v>290</v>
      </c>
      <c r="B139" s="175">
        <v>300000000</v>
      </c>
      <c r="C139" s="175">
        <v>300000000</v>
      </c>
      <c r="D139" s="175">
        <v>0</v>
      </c>
      <c r="E139" s="175">
        <v>0</v>
      </c>
    </row>
    <row r="140" spans="1:5" x14ac:dyDescent="0.2">
      <c r="A140" s="177" t="s">
        <v>1081</v>
      </c>
      <c r="B140" s="175">
        <v>4568256579</v>
      </c>
      <c r="C140" s="175">
        <v>5083256579</v>
      </c>
      <c r="D140" s="175">
        <v>134431614.5</v>
      </c>
      <c r="E140" s="175">
        <v>121489014.5</v>
      </c>
    </row>
    <row r="141" spans="1:5" x14ac:dyDescent="0.2">
      <c r="A141" s="178" t="s">
        <v>1093</v>
      </c>
      <c r="B141" s="175">
        <v>25000000</v>
      </c>
      <c r="C141" s="175">
        <v>25000000</v>
      </c>
      <c r="D141" s="175">
        <v>0</v>
      </c>
      <c r="E141" s="175">
        <v>0</v>
      </c>
    </row>
    <row r="142" spans="1:5" x14ac:dyDescent="0.2">
      <c r="A142" s="179" t="s">
        <v>1094</v>
      </c>
      <c r="B142" s="175">
        <v>25000000</v>
      </c>
      <c r="C142" s="175">
        <v>25000000</v>
      </c>
      <c r="D142" s="175">
        <v>0</v>
      </c>
      <c r="E142" s="175">
        <v>0</v>
      </c>
    </row>
    <row r="143" spans="1:5" x14ac:dyDescent="0.2">
      <c r="A143" s="178" t="s">
        <v>1099</v>
      </c>
      <c r="B143" s="175">
        <v>25000000</v>
      </c>
      <c r="C143" s="175">
        <v>50000000</v>
      </c>
      <c r="D143" s="175">
        <v>41783614.5</v>
      </c>
      <c r="E143" s="175">
        <v>41783614.5</v>
      </c>
    </row>
    <row r="144" spans="1:5" x14ac:dyDescent="0.2">
      <c r="A144" s="179" t="s">
        <v>1100</v>
      </c>
      <c r="B144" s="175">
        <v>25000000</v>
      </c>
      <c r="C144" s="175">
        <v>50000000</v>
      </c>
      <c r="D144" s="175">
        <v>41783614.5</v>
      </c>
      <c r="E144" s="175">
        <v>41783614.5</v>
      </c>
    </row>
    <row r="145" spans="1:5" x14ac:dyDescent="0.2">
      <c r="A145" s="178" t="s">
        <v>1102</v>
      </c>
      <c r="B145" s="175">
        <v>25000000</v>
      </c>
      <c r="C145" s="175">
        <v>25000000</v>
      </c>
      <c r="D145" s="175">
        <v>0</v>
      </c>
      <c r="E145" s="175">
        <v>0</v>
      </c>
    </row>
    <row r="146" spans="1:5" x14ac:dyDescent="0.2">
      <c r="A146" s="179" t="s">
        <v>1103</v>
      </c>
      <c r="B146" s="175">
        <v>25000000</v>
      </c>
      <c r="C146" s="175">
        <v>25000000</v>
      </c>
      <c r="D146" s="175">
        <v>0</v>
      </c>
      <c r="E146" s="175">
        <v>0</v>
      </c>
    </row>
    <row r="147" spans="1:5" x14ac:dyDescent="0.2">
      <c r="A147" s="178" t="s">
        <v>1111</v>
      </c>
      <c r="B147" s="175">
        <v>40000000</v>
      </c>
      <c r="C147" s="175">
        <v>70000000</v>
      </c>
      <c r="D147" s="175">
        <v>50000000</v>
      </c>
      <c r="E147" s="175">
        <v>50000000</v>
      </c>
    </row>
    <row r="148" spans="1:5" x14ac:dyDescent="0.2">
      <c r="A148" s="179" t="s">
        <v>1112</v>
      </c>
      <c r="B148" s="175">
        <v>40000000</v>
      </c>
      <c r="C148" s="175">
        <v>70000000</v>
      </c>
      <c r="D148" s="175">
        <v>50000000</v>
      </c>
      <c r="E148" s="175">
        <v>50000000</v>
      </c>
    </row>
    <row r="149" spans="1:5" x14ac:dyDescent="0.2">
      <c r="A149" s="178" t="s">
        <v>1120</v>
      </c>
      <c r="B149" s="175">
        <v>20000000</v>
      </c>
      <c r="C149" s="175">
        <v>20000000</v>
      </c>
      <c r="D149" s="175">
        <v>0</v>
      </c>
      <c r="E149" s="175">
        <v>0</v>
      </c>
    </row>
    <row r="150" spans="1:5" x14ac:dyDescent="0.2">
      <c r="A150" s="179" t="s">
        <v>1121</v>
      </c>
      <c r="B150" s="175">
        <v>20000000</v>
      </c>
      <c r="C150" s="175">
        <v>20000000</v>
      </c>
      <c r="D150" s="175">
        <v>0</v>
      </c>
      <c r="E150" s="175">
        <v>0</v>
      </c>
    </row>
    <row r="151" spans="1:5" x14ac:dyDescent="0.2">
      <c r="A151" s="178" t="s">
        <v>1129</v>
      </c>
      <c r="B151" s="175">
        <v>25000000</v>
      </c>
      <c r="C151" s="175">
        <v>25000000</v>
      </c>
      <c r="D151" s="175">
        <v>0</v>
      </c>
      <c r="E151" s="175">
        <v>0</v>
      </c>
    </row>
    <row r="152" spans="1:5" x14ac:dyDescent="0.2">
      <c r="A152" s="179" t="s">
        <v>1130</v>
      </c>
      <c r="B152" s="175">
        <v>25000000</v>
      </c>
      <c r="C152" s="175">
        <v>25000000</v>
      </c>
      <c r="D152" s="175">
        <v>0</v>
      </c>
      <c r="E152" s="175">
        <v>0</v>
      </c>
    </row>
    <row r="153" spans="1:5" x14ac:dyDescent="0.2">
      <c r="A153" s="178" t="s">
        <v>1138</v>
      </c>
      <c r="B153" s="175">
        <v>4208256579</v>
      </c>
      <c r="C153" s="175">
        <v>4658256579</v>
      </c>
      <c r="D153" s="175">
        <v>0</v>
      </c>
      <c r="E153" s="175">
        <v>0</v>
      </c>
    </row>
    <row r="154" spans="1:5" x14ac:dyDescent="0.2">
      <c r="A154" s="179" t="s">
        <v>1135</v>
      </c>
      <c r="B154" s="175">
        <v>4208256579</v>
      </c>
      <c r="C154" s="175">
        <v>4658256579</v>
      </c>
      <c r="D154" s="175">
        <v>0</v>
      </c>
      <c r="E154" s="175">
        <v>0</v>
      </c>
    </row>
    <row r="155" spans="1:5" x14ac:dyDescent="0.2">
      <c r="A155" s="178" t="s">
        <v>1153</v>
      </c>
      <c r="B155" s="175">
        <v>30000000</v>
      </c>
      <c r="C155" s="175">
        <v>30000000</v>
      </c>
      <c r="D155" s="175">
        <v>0</v>
      </c>
      <c r="E155" s="175">
        <v>0</v>
      </c>
    </row>
    <row r="156" spans="1:5" ht="25.5" x14ac:dyDescent="0.2">
      <c r="A156" s="179" t="s">
        <v>1154</v>
      </c>
      <c r="B156" s="175">
        <v>30000000</v>
      </c>
      <c r="C156" s="175">
        <v>30000000</v>
      </c>
      <c r="D156" s="175">
        <v>0</v>
      </c>
      <c r="E156" s="175">
        <v>0</v>
      </c>
    </row>
    <row r="157" spans="1:5" x14ac:dyDescent="0.2">
      <c r="A157" s="178" t="s">
        <v>1159</v>
      </c>
      <c r="B157" s="175">
        <v>30000000</v>
      </c>
      <c r="C157" s="175">
        <v>30000000</v>
      </c>
      <c r="D157" s="175">
        <v>11024000</v>
      </c>
      <c r="E157" s="175">
        <v>8268000</v>
      </c>
    </row>
    <row r="158" spans="1:5" x14ac:dyDescent="0.2">
      <c r="A158" s="179" t="s">
        <v>1160</v>
      </c>
      <c r="B158" s="175">
        <v>30000000</v>
      </c>
      <c r="C158" s="175">
        <v>30000000</v>
      </c>
      <c r="D158" s="175">
        <v>11024000</v>
      </c>
      <c r="E158" s="175">
        <v>8268000</v>
      </c>
    </row>
    <row r="159" spans="1:5" x14ac:dyDescent="0.2">
      <c r="A159" s="178" t="s">
        <v>1166</v>
      </c>
      <c r="B159" s="175">
        <v>50000000</v>
      </c>
      <c r="C159" s="175">
        <v>60000000</v>
      </c>
      <c r="D159" s="175">
        <v>0</v>
      </c>
      <c r="E159" s="175">
        <v>0</v>
      </c>
    </row>
    <row r="160" spans="1:5" x14ac:dyDescent="0.2">
      <c r="A160" s="179" t="s">
        <v>1167</v>
      </c>
      <c r="B160" s="175">
        <v>50000000</v>
      </c>
      <c r="C160" s="175">
        <v>60000000</v>
      </c>
      <c r="D160" s="175">
        <v>0</v>
      </c>
      <c r="E160" s="175">
        <v>0</v>
      </c>
    </row>
    <row r="161" spans="1:5" x14ac:dyDescent="0.2">
      <c r="A161" s="178" t="s">
        <v>1171</v>
      </c>
      <c r="B161" s="175">
        <v>30000000</v>
      </c>
      <c r="C161" s="175">
        <v>30000000</v>
      </c>
      <c r="D161" s="175">
        <v>15936000</v>
      </c>
      <c r="E161" s="175">
        <v>10848000</v>
      </c>
    </row>
    <row r="162" spans="1:5" x14ac:dyDescent="0.2">
      <c r="A162" s="179" t="s">
        <v>474</v>
      </c>
      <c r="B162" s="175">
        <v>30000000</v>
      </c>
      <c r="C162" s="175">
        <v>30000000</v>
      </c>
      <c r="D162" s="175">
        <v>15936000</v>
      </c>
      <c r="E162" s="175">
        <v>10848000</v>
      </c>
    </row>
    <row r="163" spans="1:5" x14ac:dyDescent="0.2">
      <c r="A163" s="178" t="s">
        <v>1181</v>
      </c>
      <c r="B163" s="175">
        <v>30000000</v>
      </c>
      <c r="C163" s="175">
        <v>30000000</v>
      </c>
      <c r="D163" s="175">
        <v>0</v>
      </c>
      <c r="E163" s="175">
        <v>0</v>
      </c>
    </row>
    <row r="164" spans="1:5" x14ac:dyDescent="0.2">
      <c r="A164" s="179" t="s">
        <v>1182</v>
      </c>
      <c r="B164" s="175">
        <v>30000000</v>
      </c>
      <c r="C164" s="175">
        <v>30000000</v>
      </c>
      <c r="D164" s="175">
        <v>0</v>
      </c>
      <c r="E164" s="175">
        <v>0</v>
      </c>
    </row>
    <row r="165" spans="1:5" x14ac:dyDescent="0.2">
      <c r="A165" s="178" t="s">
        <v>1191</v>
      </c>
      <c r="B165" s="175">
        <v>30000000</v>
      </c>
      <c r="C165" s="175">
        <v>30000000</v>
      </c>
      <c r="D165" s="175">
        <v>15688000</v>
      </c>
      <c r="E165" s="175">
        <v>10589400</v>
      </c>
    </row>
    <row r="166" spans="1:5" x14ac:dyDescent="0.2">
      <c r="A166" s="179" t="s">
        <v>1192</v>
      </c>
      <c r="B166" s="175">
        <v>30000000</v>
      </c>
      <c r="C166" s="175">
        <v>30000000</v>
      </c>
      <c r="D166" s="175">
        <v>15688000</v>
      </c>
      <c r="E166" s="175">
        <v>10589400</v>
      </c>
    </row>
    <row r="167" spans="1:5" x14ac:dyDescent="0.2">
      <c r="A167" s="177" t="s">
        <v>1242</v>
      </c>
      <c r="B167" s="175">
        <v>3098250268.8099999</v>
      </c>
      <c r="C167" s="175">
        <v>3756624031.23</v>
      </c>
      <c r="D167" s="175">
        <v>2002085126.29</v>
      </c>
      <c r="E167" s="175">
        <v>1827849965.76</v>
      </c>
    </row>
    <row r="168" spans="1:5" x14ac:dyDescent="0.2">
      <c r="A168" s="178" t="s">
        <v>1252</v>
      </c>
      <c r="B168" s="175">
        <v>40000000</v>
      </c>
      <c r="C168" s="175">
        <v>40000000</v>
      </c>
      <c r="D168" s="175">
        <v>16112000</v>
      </c>
      <c r="E168" s="175">
        <v>16112000</v>
      </c>
    </row>
    <row r="169" spans="1:5" x14ac:dyDescent="0.2">
      <c r="A169" s="179" t="s">
        <v>1253</v>
      </c>
      <c r="B169" s="175">
        <v>40000000</v>
      </c>
      <c r="C169" s="175">
        <v>40000000</v>
      </c>
      <c r="D169" s="175">
        <v>16112000</v>
      </c>
      <c r="E169" s="175">
        <v>16112000</v>
      </c>
    </row>
    <row r="170" spans="1:5" x14ac:dyDescent="0.2">
      <c r="A170" s="178" t="s">
        <v>1260</v>
      </c>
      <c r="B170" s="175">
        <v>60000000</v>
      </c>
      <c r="C170" s="175">
        <v>60000000</v>
      </c>
      <c r="D170" s="175">
        <v>0</v>
      </c>
      <c r="E170" s="175">
        <v>0</v>
      </c>
    </row>
    <row r="171" spans="1:5" x14ac:dyDescent="0.2">
      <c r="A171" s="179" t="s">
        <v>1261</v>
      </c>
      <c r="B171" s="175">
        <v>60000000</v>
      </c>
      <c r="C171" s="175">
        <v>60000000</v>
      </c>
      <c r="D171" s="175">
        <v>0</v>
      </c>
      <c r="E171" s="175">
        <v>0</v>
      </c>
    </row>
    <row r="172" spans="1:5" x14ac:dyDescent="0.2">
      <c r="A172" s="178" t="s">
        <v>1271</v>
      </c>
      <c r="B172" s="175">
        <v>40000000</v>
      </c>
      <c r="C172" s="175">
        <v>40000000</v>
      </c>
      <c r="D172" s="175">
        <v>20090000</v>
      </c>
      <c r="E172" s="175">
        <v>15990000</v>
      </c>
    </row>
    <row r="173" spans="1:5" x14ac:dyDescent="0.2">
      <c r="A173" s="179" t="s">
        <v>1272</v>
      </c>
      <c r="B173" s="175">
        <v>40000000</v>
      </c>
      <c r="C173" s="175">
        <v>40000000</v>
      </c>
      <c r="D173" s="175">
        <v>20090000</v>
      </c>
      <c r="E173" s="175">
        <v>15990000</v>
      </c>
    </row>
    <row r="174" spans="1:5" x14ac:dyDescent="0.2">
      <c r="A174" s="178" t="s">
        <v>1278</v>
      </c>
      <c r="B174" s="175">
        <v>238000000</v>
      </c>
      <c r="C174" s="175">
        <v>238000000</v>
      </c>
      <c r="D174" s="175">
        <v>238000000</v>
      </c>
      <c r="E174" s="175">
        <v>222029331.66999999</v>
      </c>
    </row>
    <row r="175" spans="1:5" x14ac:dyDescent="0.2">
      <c r="A175" s="179" t="s">
        <v>1279</v>
      </c>
      <c r="B175" s="175">
        <v>238000000</v>
      </c>
      <c r="C175" s="175">
        <v>238000000</v>
      </c>
      <c r="D175" s="175">
        <v>238000000</v>
      </c>
      <c r="E175" s="175">
        <v>222029331.66999999</v>
      </c>
    </row>
    <row r="176" spans="1:5" x14ac:dyDescent="0.2">
      <c r="A176" s="178" t="s">
        <v>1285</v>
      </c>
      <c r="B176" s="175">
        <v>23000000</v>
      </c>
      <c r="C176" s="175">
        <v>23000000</v>
      </c>
      <c r="D176" s="175">
        <v>11193600</v>
      </c>
      <c r="E176" s="175">
        <v>8861600</v>
      </c>
    </row>
    <row r="177" spans="1:5" x14ac:dyDescent="0.2">
      <c r="A177" s="179" t="s">
        <v>1286</v>
      </c>
      <c r="B177" s="175">
        <v>23000000</v>
      </c>
      <c r="C177" s="175">
        <v>23000000</v>
      </c>
      <c r="D177" s="175">
        <v>11193600</v>
      </c>
      <c r="E177" s="175">
        <v>8861600</v>
      </c>
    </row>
    <row r="178" spans="1:5" x14ac:dyDescent="0.2">
      <c r="A178" s="178" t="s">
        <v>1294</v>
      </c>
      <c r="B178" s="175">
        <v>300000000</v>
      </c>
      <c r="C178" s="175">
        <v>450000000</v>
      </c>
      <c r="D178" s="175">
        <v>300000000</v>
      </c>
      <c r="E178" s="175">
        <v>300000000</v>
      </c>
    </row>
    <row r="179" spans="1:5" x14ac:dyDescent="0.2">
      <c r="A179" s="179" t="s">
        <v>1295</v>
      </c>
      <c r="B179" s="175">
        <v>300000000</v>
      </c>
      <c r="C179" s="175">
        <v>450000000</v>
      </c>
      <c r="D179" s="175">
        <v>300000000</v>
      </c>
      <c r="E179" s="175">
        <v>300000000</v>
      </c>
    </row>
    <row r="180" spans="1:5" x14ac:dyDescent="0.2">
      <c r="A180" s="178" t="s">
        <v>1299</v>
      </c>
      <c r="B180" s="175">
        <v>1477734404.8099999</v>
      </c>
      <c r="C180" s="175">
        <v>1886108167.23</v>
      </c>
      <c r="D180" s="175">
        <v>1161619001.29</v>
      </c>
      <c r="E180" s="175">
        <v>1142137479.29</v>
      </c>
    </row>
    <row r="181" spans="1:5" x14ac:dyDescent="0.2">
      <c r="A181" s="179" t="s">
        <v>1300</v>
      </c>
      <c r="B181" s="175">
        <v>1477734404.8099999</v>
      </c>
      <c r="C181" s="175">
        <v>1886108167.23</v>
      </c>
      <c r="D181" s="175">
        <v>1161619001.29</v>
      </c>
      <c r="E181" s="175">
        <v>1142137479.29</v>
      </c>
    </row>
    <row r="182" spans="1:5" x14ac:dyDescent="0.2">
      <c r="A182" s="178" t="s">
        <v>1312</v>
      </c>
      <c r="B182" s="175">
        <v>233010576</v>
      </c>
      <c r="C182" s="175">
        <v>233010576</v>
      </c>
      <c r="D182" s="175">
        <v>30386667</v>
      </c>
      <c r="E182" s="175">
        <v>23708667</v>
      </c>
    </row>
    <row r="183" spans="1:5" x14ac:dyDescent="0.2">
      <c r="A183" s="179" t="s">
        <v>1313</v>
      </c>
      <c r="B183" s="175">
        <v>233010576</v>
      </c>
      <c r="C183" s="175">
        <v>233010576</v>
      </c>
      <c r="D183" s="175">
        <v>30386667</v>
      </c>
      <c r="E183" s="175">
        <v>23708667</v>
      </c>
    </row>
    <row r="184" spans="1:5" x14ac:dyDescent="0.2">
      <c r="A184" s="178" t="s">
        <v>1321</v>
      </c>
      <c r="B184" s="175">
        <v>100000000</v>
      </c>
      <c r="C184" s="175">
        <v>100000000</v>
      </c>
      <c r="D184" s="175">
        <v>31440267</v>
      </c>
      <c r="E184" s="175">
        <v>23066267</v>
      </c>
    </row>
    <row r="185" spans="1:5" x14ac:dyDescent="0.2">
      <c r="A185" s="179" t="s">
        <v>1322</v>
      </c>
      <c r="B185" s="175">
        <v>100000000</v>
      </c>
      <c r="C185" s="175">
        <v>100000000</v>
      </c>
      <c r="D185" s="175">
        <v>31440267</v>
      </c>
      <c r="E185" s="175">
        <v>23066267</v>
      </c>
    </row>
    <row r="186" spans="1:5" x14ac:dyDescent="0.2">
      <c r="A186" s="178" t="s">
        <v>1326</v>
      </c>
      <c r="B186" s="175">
        <v>16505288</v>
      </c>
      <c r="C186" s="175">
        <v>16505288</v>
      </c>
      <c r="D186" s="175">
        <v>0</v>
      </c>
      <c r="E186" s="175">
        <v>0</v>
      </c>
    </row>
    <row r="187" spans="1:5" x14ac:dyDescent="0.2">
      <c r="A187" s="179" t="s">
        <v>280</v>
      </c>
      <c r="B187" s="175">
        <v>16505288</v>
      </c>
      <c r="C187" s="175">
        <v>16505288</v>
      </c>
      <c r="D187" s="175">
        <v>0</v>
      </c>
      <c r="E187" s="175">
        <v>0</v>
      </c>
    </row>
    <row r="188" spans="1:5" x14ac:dyDescent="0.2">
      <c r="A188" s="178" t="s">
        <v>1332</v>
      </c>
      <c r="B188" s="175">
        <v>220000000</v>
      </c>
      <c r="C188" s="175">
        <v>220000000</v>
      </c>
      <c r="D188" s="175">
        <v>0</v>
      </c>
      <c r="E188" s="175">
        <v>0</v>
      </c>
    </row>
    <row r="189" spans="1:5" x14ac:dyDescent="0.2">
      <c r="A189" s="179" t="s">
        <v>941</v>
      </c>
      <c r="B189" s="175">
        <v>220000000</v>
      </c>
      <c r="C189" s="175">
        <v>220000000</v>
      </c>
      <c r="D189" s="175">
        <v>0</v>
      </c>
      <c r="E189" s="175">
        <v>0</v>
      </c>
    </row>
    <row r="190" spans="1:5" x14ac:dyDescent="0.2">
      <c r="A190" s="178" t="s">
        <v>1340</v>
      </c>
      <c r="B190" s="175">
        <v>350000000</v>
      </c>
      <c r="C190" s="175">
        <v>450000000</v>
      </c>
      <c r="D190" s="175">
        <v>193243591</v>
      </c>
      <c r="E190" s="175">
        <v>75944620.799999997</v>
      </c>
    </row>
    <row r="191" spans="1:5" x14ac:dyDescent="0.2">
      <c r="A191" s="179" t="s">
        <v>1341</v>
      </c>
      <c r="B191" s="175">
        <v>350000000</v>
      </c>
      <c r="C191" s="175">
        <v>450000000</v>
      </c>
      <c r="D191" s="175">
        <v>193243591</v>
      </c>
      <c r="E191" s="175">
        <v>75944620.799999997</v>
      </c>
    </row>
    <row r="192" spans="1:5" x14ac:dyDescent="0.2">
      <c r="A192" s="177" t="s">
        <v>993</v>
      </c>
      <c r="B192" s="175">
        <v>9691300000</v>
      </c>
      <c r="C192" s="175">
        <v>10141500000</v>
      </c>
      <c r="D192" s="175">
        <v>1417118148</v>
      </c>
      <c r="E192" s="175">
        <v>1210770183</v>
      </c>
    </row>
    <row r="193" spans="1:5" x14ac:dyDescent="0.2">
      <c r="A193" s="178" t="s">
        <v>1001</v>
      </c>
      <c r="B193" s="175">
        <v>681300000</v>
      </c>
      <c r="C193" s="175">
        <v>310000000</v>
      </c>
      <c r="D193" s="175">
        <v>31205333</v>
      </c>
      <c r="E193" s="175">
        <v>23237333</v>
      </c>
    </row>
    <row r="194" spans="1:5" x14ac:dyDescent="0.2">
      <c r="A194" s="179" t="s">
        <v>1002</v>
      </c>
      <c r="B194" s="175">
        <v>681300000</v>
      </c>
      <c r="C194" s="175">
        <v>310000000</v>
      </c>
      <c r="D194" s="175">
        <v>31205333</v>
      </c>
      <c r="E194" s="175">
        <v>23237333</v>
      </c>
    </row>
    <row r="195" spans="1:5" x14ac:dyDescent="0.2">
      <c r="A195" s="178" t="s">
        <v>1010</v>
      </c>
      <c r="B195" s="175">
        <v>810000000</v>
      </c>
      <c r="C195" s="175">
        <v>1616500000</v>
      </c>
      <c r="D195" s="175">
        <v>1316409148</v>
      </c>
      <c r="E195" s="175">
        <v>1146267103</v>
      </c>
    </row>
    <row r="196" spans="1:5" x14ac:dyDescent="0.2">
      <c r="A196" s="179" t="s">
        <v>1011</v>
      </c>
      <c r="B196" s="175">
        <v>810000000</v>
      </c>
      <c r="C196" s="175">
        <v>1616500000</v>
      </c>
      <c r="D196" s="175">
        <v>1316409148</v>
      </c>
      <c r="E196" s="175">
        <v>1146267103</v>
      </c>
    </row>
    <row r="197" spans="1:5" x14ac:dyDescent="0.2">
      <c r="A197" s="178" t="s">
        <v>888</v>
      </c>
      <c r="B197" s="175">
        <v>8000000000</v>
      </c>
      <c r="C197" s="175">
        <v>8000000000</v>
      </c>
      <c r="D197" s="175">
        <v>0</v>
      </c>
      <c r="E197" s="175">
        <v>0</v>
      </c>
    </row>
    <row r="198" spans="1:5" x14ac:dyDescent="0.2">
      <c r="A198" s="179" t="s">
        <v>889</v>
      </c>
      <c r="B198" s="175">
        <v>8000000000</v>
      </c>
      <c r="C198" s="175">
        <v>8000000000</v>
      </c>
      <c r="D198" s="175">
        <v>0</v>
      </c>
      <c r="E198" s="175">
        <v>0</v>
      </c>
    </row>
    <row r="199" spans="1:5" x14ac:dyDescent="0.2">
      <c r="A199" s="178" t="s">
        <v>1018</v>
      </c>
      <c r="B199" s="175">
        <v>200000000</v>
      </c>
      <c r="C199" s="175">
        <v>215000000</v>
      </c>
      <c r="D199" s="175">
        <v>69503667</v>
      </c>
      <c r="E199" s="175">
        <v>41265747</v>
      </c>
    </row>
    <row r="200" spans="1:5" x14ac:dyDescent="0.2">
      <c r="A200" s="179" t="s">
        <v>711</v>
      </c>
      <c r="B200" s="175">
        <v>200000000</v>
      </c>
      <c r="C200" s="175">
        <v>215000000</v>
      </c>
      <c r="D200" s="175">
        <v>69503667</v>
      </c>
      <c r="E200" s="175">
        <v>41265747</v>
      </c>
    </row>
    <row r="201" spans="1:5" x14ac:dyDescent="0.2">
      <c r="A201" s="177" t="s">
        <v>1047</v>
      </c>
      <c r="B201" s="175">
        <v>400000000</v>
      </c>
      <c r="C201" s="175">
        <v>441000000</v>
      </c>
      <c r="D201" s="175">
        <v>139140400</v>
      </c>
      <c r="E201" s="175">
        <v>93686400</v>
      </c>
    </row>
    <row r="202" spans="1:5" x14ac:dyDescent="0.2">
      <c r="A202" s="178" t="s">
        <v>1057</v>
      </c>
      <c r="B202" s="175">
        <v>35000000</v>
      </c>
      <c r="C202" s="175">
        <v>45218333.100000001</v>
      </c>
      <c r="D202" s="175">
        <v>17883333</v>
      </c>
      <c r="E202" s="175">
        <v>14183333</v>
      </c>
    </row>
    <row r="203" spans="1:5" ht="38.25" x14ac:dyDescent="0.2">
      <c r="A203" s="179" t="s">
        <v>1058</v>
      </c>
      <c r="B203" s="175">
        <v>35000000</v>
      </c>
      <c r="C203" s="175">
        <v>45218333.100000001</v>
      </c>
      <c r="D203" s="175">
        <v>17883333</v>
      </c>
      <c r="E203" s="175">
        <v>14183333</v>
      </c>
    </row>
    <row r="204" spans="1:5" x14ac:dyDescent="0.2">
      <c r="A204" s="178" t="s">
        <v>1063</v>
      </c>
      <c r="B204" s="175">
        <v>86750000</v>
      </c>
      <c r="C204" s="175">
        <v>151396666.90000001</v>
      </c>
      <c r="D204" s="175">
        <v>56616667</v>
      </c>
      <c r="E204" s="175">
        <v>43616667</v>
      </c>
    </row>
    <row r="205" spans="1:5" x14ac:dyDescent="0.2">
      <c r="A205" s="179" t="s">
        <v>1037</v>
      </c>
      <c r="B205" s="175">
        <v>86750000</v>
      </c>
      <c r="C205" s="175">
        <v>151396666.90000001</v>
      </c>
      <c r="D205" s="175">
        <v>56616667</v>
      </c>
      <c r="E205" s="175">
        <v>43616667</v>
      </c>
    </row>
    <row r="206" spans="1:5" x14ac:dyDescent="0.2">
      <c r="A206" s="178" t="s">
        <v>1067</v>
      </c>
      <c r="B206" s="175">
        <v>62300000</v>
      </c>
      <c r="C206" s="175">
        <v>68072280</v>
      </c>
      <c r="D206" s="175">
        <v>48740400</v>
      </c>
      <c r="E206" s="175">
        <v>23166400</v>
      </c>
    </row>
    <row r="207" spans="1:5" x14ac:dyDescent="0.2">
      <c r="A207" s="179" t="s">
        <v>1068</v>
      </c>
      <c r="B207" s="175">
        <v>62300000</v>
      </c>
      <c r="C207" s="175">
        <v>68072280</v>
      </c>
      <c r="D207" s="175">
        <v>48740400</v>
      </c>
      <c r="E207" s="175">
        <v>23166400</v>
      </c>
    </row>
    <row r="208" spans="1:5" x14ac:dyDescent="0.2">
      <c r="A208" s="178" t="s">
        <v>1074</v>
      </c>
      <c r="B208" s="175">
        <v>215950000</v>
      </c>
      <c r="C208" s="175">
        <v>176312720</v>
      </c>
      <c r="D208" s="175">
        <v>15900000</v>
      </c>
      <c r="E208" s="175">
        <v>12720000</v>
      </c>
    </row>
    <row r="209" spans="1:5" x14ac:dyDescent="0.2">
      <c r="A209" s="179" t="s">
        <v>1075</v>
      </c>
      <c r="B209" s="175">
        <v>215950000</v>
      </c>
      <c r="C209" s="175">
        <v>176312720</v>
      </c>
      <c r="D209" s="175">
        <v>15900000</v>
      </c>
      <c r="E209" s="175">
        <v>12720000</v>
      </c>
    </row>
    <row r="210" spans="1:5" x14ac:dyDescent="0.2">
      <c r="A210" s="177" t="s">
        <v>1199</v>
      </c>
      <c r="B210" s="175">
        <v>725200000</v>
      </c>
      <c r="C210" s="175">
        <v>825200000</v>
      </c>
      <c r="D210" s="175">
        <v>618686963</v>
      </c>
      <c r="E210" s="175">
        <v>416612870.75</v>
      </c>
    </row>
    <row r="211" spans="1:5" x14ac:dyDescent="0.2">
      <c r="A211" s="178" t="s">
        <v>1207</v>
      </c>
      <c r="B211" s="175">
        <v>20000000</v>
      </c>
      <c r="C211" s="175">
        <v>20000000</v>
      </c>
      <c r="D211" s="175">
        <v>0</v>
      </c>
      <c r="E211" s="175">
        <v>0</v>
      </c>
    </row>
    <row r="212" spans="1:5" x14ac:dyDescent="0.2">
      <c r="A212" s="179" t="s">
        <v>280</v>
      </c>
      <c r="B212" s="175">
        <v>20000000</v>
      </c>
      <c r="C212" s="175">
        <v>20000000</v>
      </c>
      <c r="D212" s="175">
        <v>0</v>
      </c>
      <c r="E212" s="175">
        <v>0</v>
      </c>
    </row>
    <row r="213" spans="1:5" x14ac:dyDescent="0.2">
      <c r="A213" s="178" t="s">
        <v>1214</v>
      </c>
      <c r="B213" s="175">
        <v>425000000</v>
      </c>
      <c r="C213" s="175">
        <v>515000000</v>
      </c>
      <c r="D213" s="175">
        <v>477500000</v>
      </c>
      <c r="E213" s="175">
        <v>337213707.75</v>
      </c>
    </row>
    <row r="214" spans="1:5" x14ac:dyDescent="0.2">
      <c r="A214" s="179" t="s">
        <v>1215</v>
      </c>
      <c r="B214" s="175">
        <v>425000000</v>
      </c>
      <c r="C214" s="175">
        <v>515000000</v>
      </c>
      <c r="D214" s="175">
        <v>477500000</v>
      </c>
      <c r="E214" s="175">
        <v>337213707.75</v>
      </c>
    </row>
    <row r="215" spans="1:5" x14ac:dyDescent="0.2">
      <c r="A215" s="178" t="s">
        <v>1221</v>
      </c>
      <c r="B215" s="175">
        <v>100000000</v>
      </c>
      <c r="C215" s="175">
        <v>110000000</v>
      </c>
      <c r="D215" s="175">
        <v>41953763</v>
      </c>
      <c r="E215" s="175">
        <v>30855763</v>
      </c>
    </row>
    <row r="216" spans="1:5" ht="25.5" x14ac:dyDescent="0.2">
      <c r="A216" s="179" t="s">
        <v>1222</v>
      </c>
      <c r="B216" s="175">
        <v>100000000</v>
      </c>
      <c r="C216" s="175">
        <v>110000000</v>
      </c>
      <c r="D216" s="175">
        <v>41953763</v>
      </c>
      <c r="E216" s="175">
        <v>30855763</v>
      </c>
    </row>
    <row r="217" spans="1:5" x14ac:dyDescent="0.2">
      <c r="A217" s="178" t="s">
        <v>1228</v>
      </c>
      <c r="B217" s="175">
        <v>30200000</v>
      </c>
      <c r="C217" s="175">
        <v>30200000</v>
      </c>
      <c r="D217" s="175">
        <v>15450000</v>
      </c>
      <c r="E217" s="175">
        <v>6450000</v>
      </c>
    </row>
    <row r="218" spans="1:5" x14ac:dyDescent="0.2">
      <c r="A218" s="179" t="s">
        <v>1229</v>
      </c>
      <c r="B218" s="175">
        <v>30200000</v>
      </c>
      <c r="C218" s="175">
        <v>30200000</v>
      </c>
      <c r="D218" s="175">
        <v>15450000</v>
      </c>
      <c r="E218" s="175">
        <v>6450000</v>
      </c>
    </row>
    <row r="219" spans="1:5" x14ac:dyDescent="0.2">
      <c r="A219" s="178" t="s">
        <v>1235</v>
      </c>
      <c r="B219" s="175">
        <v>150000000</v>
      </c>
      <c r="C219" s="175">
        <v>150000000</v>
      </c>
      <c r="D219" s="175">
        <v>83783200</v>
      </c>
      <c r="E219" s="175">
        <v>42093400</v>
      </c>
    </row>
    <row r="220" spans="1:5" ht="25.5" x14ac:dyDescent="0.2">
      <c r="A220" s="179" t="s">
        <v>1236</v>
      </c>
      <c r="B220" s="175">
        <v>150000000</v>
      </c>
      <c r="C220" s="175">
        <v>150000000</v>
      </c>
      <c r="D220" s="175">
        <v>83783200</v>
      </c>
      <c r="E220" s="175">
        <v>42093400</v>
      </c>
    </row>
    <row r="221" spans="1:5" x14ac:dyDescent="0.2">
      <c r="A221" s="177" t="s">
        <v>934</v>
      </c>
      <c r="B221" s="175">
        <v>4341907375</v>
      </c>
      <c r="C221" s="175">
        <v>5107056755.79</v>
      </c>
      <c r="D221" s="175">
        <v>4333879414</v>
      </c>
      <c r="E221" s="175">
        <v>1730369784</v>
      </c>
    </row>
    <row r="222" spans="1:5" x14ac:dyDescent="0.2">
      <c r="A222" s="178" t="s">
        <v>940</v>
      </c>
      <c r="B222" s="175">
        <v>80000000</v>
      </c>
      <c r="C222" s="175">
        <v>0</v>
      </c>
      <c r="D222" s="175">
        <v>0</v>
      </c>
      <c r="E222" s="175">
        <v>0</v>
      </c>
    </row>
    <row r="223" spans="1:5" x14ac:dyDescent="0.2">
      <c r="A223" s="179" t="s">
        <v>941</v>
      </c>
      <c r="B223" s="175">
        <v>80000000</v>
      </c>
      <c r="C223" s="175">
        <v>0</v>
      </c>
      <c r="D223" s="175">
        <v>0</v>
      </c>
      <c r="E223" s="175">
        <v>0</v>
      </c>
    </row>
    <row r="224" spans="1:5" x14ac:dyDescent="0.2">
      <c r="A224" s="178" t="s">
        <v>490</v>
      </c>
      <c r="B224" s="175">
        <v>0</v>
      </c>
      <c r="C224" s="175">
        <v>212910266.72</v>
      </c>
      <c r="D224" s="175">
        <v>212909920</v>
      </c>
      <c r="E224" s="175">
        <v>106454960</v>
      </c>
    </row>
    <row r="225" spans="1:5" x14ac:dyDescent="0.2">
      <c r="A225" s="179" t="s">
        <v>485</v>
      </c>
      <c r="B225" s="175">
        <v>0</v>
      </c>
      <c r="C225" s="175">
        <v>212910266.72</v>
      </c>
      <c r="D225" s="175">
        <v>212909920</v>
      </c>
      <c r="E225" s="175">
        <v>106454960</v>
      </c>
    </row>
    <row r="226" spans="1:5" x14ac:dyDescent="0.2">
      <c r="A226" s="178" t="s">
        <v>985</v>
      </c>
      <c r="B226" s="175">
        <v>3705113728</v>
      </c>
      <c r="C226" s="175">
        <v>4197352842.0700002</v>
      </c>
      <c r="D226" s="175">
        <v>3847113728</v>
      </c>
      <c r="E226" s="175">
        <v>1474051496</v>
      </c>
    </row>
    <row r="227" spans="1:5" x14ac:dyDescent="0.2">
      <c r="A227" s="179" t="s">
        <v>986</v>
      </c>
      <c r="B227" s="175">
        <v>3705113728</v>
      </c>
      <c r="C227" s="175">
        <v>4197352842.0700002</v>
      </c>
      <c r="D227" s="175">
        <v>3847113728</v>
      </c>
      <c r="E227" s="175">
        <v>1474051496</v>
      </c>
    </row>
    <row r="228" spans="1:5" x14ac:dyDescent="0.2">
      <c r="A228" s="178" t="s">
        <v>973</v>
      </c>
      <c r="B228" s="175">
        <v>556793647</v>
      </c>
      <c r="C228" s="175">
        <v>696793647</v>
      </c>
      <c r="D228" s="175">
        <v>273855766</v>
      </c>
      <c r="E228" s="175">
        <v>149863328</v>
      </c>
    </row>
    <row r="229" spans="1:5" x14ac:dyDescent="0.2">
      <c r="A229" s="179" t="s">
        <v>951</v>
      </c>
      <c r="B229" s="175">
        <v>556793647</v>
      </c>
      <c r="C229" s="175">
        <v>696793647</v>
      </c>
      <c r="D229" s="175">
        <v>273855766</v>
      </c>
      <c r="E229" s="175">
        <v>149863328</v>
      </c>
    </row>
    <row r="230" spans="1:5" x14ac:dyDescent="0.2">
      <c r="A230" s="177" t="s">
        <v>1028</v>
      </c>
      <c r="B230" s="175">
        <v>936200000</v>
      </c>
      <c r="C230" s="175">
        <v>876200000</v>
      </c>
      <c r="D230" s="175">
        <v>422712518</v>
      </c>
      <c r="E230" s="175">
        <v>184477400</v>
      </c>
    </row>
    <row r="231" spans="1:5" x14ac:dyDescent="0.2">
      <c r="A231" s="178" t="s">
        <v>1036</v>
      </c>
      <c r="B231" s="175">
        <v>200000000</v>
      </c>
      <c r="C231" s="175">
        <v>200000000</v>
      </c>
      <c r="D231" s="175">
        <v>67247333</v>
      </c>
      <c r="E231" s="175">
        <v>34183333</v>
      </c>
    </row>
    <row r="232" spans="1:5" x14ac:dyDescent="0.2">
      <c r="A232" s="179" t="s">
        <v>1037</v>
      </c>
      <c r="B232" s="175">
        <v>200000000</v>
      </c>
      <c r="C232" s="175">
        <v>200000000</v>
      </c>
      <c r="D232" s="175">
        <v>67247333</v>
      </c>
      <c r="E232" s="175">
        <v>34183333</v>
      </c>
    </row>
    <row r="233" spans="1:5" x14ac:dyDescent="0.2">
      <c r="A233" s="178" t="s">
        <v>1042</v>
      </c>
      <c r="B233" s="175">
        <v>736200000</v>
      </c>
      <c r="C233" s="175">
        <v>676200000</v>
      </c>
      <c r="D233" s="175">
        <v>355465185</v>
      </c>
      <c r="E233" s="175">
        <v>150294067</v>
      </c>
    </row>
    <row r="234" spans="1:5" x14ac:dyDescent="0.2">
      <c r="A234" s="179" t="s">
        <v>1043</v>
      </c>
      <c r="B234" s="175">
        <v>736200000</v>
      </c>
      <c r="C234" s="175">
        <v>676200000</v>
      </c>
      <c r="D234" s="175">
        <v>355465185</v>
      </c>
      <c r="E234" s="175">
        <v>150294067</v>
      </c>
    </row>
    <row r="235" spans="1:5" x14ac:dyDescent="0.2">
      <c r="A235" s="177" t="s">
        <v>245</v>
      </c>
      <c r="B235" s="175">
        <v>422000000</v>
      </c>
      <c r="C235" s="175">
        <v>2637942813</v>
      </c>
      <c r="D235" s="175">
        <v>2245942813</v>
      </c>
      <c r="E235" s="175">
        <v>0</v>
      </c>
    </row>
    <row r="236" spans="1:5" x14ac:dyDescent="0.2">
      <c r="A236" s="178" t="s">
        <v>325</v>
      </c>
      <c r="B236" s="175">
        <v>0</v>
      </c>
      <c r="C236" s="175">
        <v>2245942813</v>
      </c>
      <c r="D236" s="175">
        <v>2245942813</v>
      </c>
      <c r="E236" s="175">
        <v>0</v>
      </c>
    </row>
    <row r="237" spans="1:5" ht="25.5" x14ac:dyDescent="0.2">
      <c r="A237" s="179" t="s">
        <v>326</v>
      </c>
      <c r="B237" s="175">
        <v>0</v>
      </c>
      <c r="C237" s="175">
        <v>2245942813</v>
      </c>
      <c r="D237" s="175">
        <v>2245942813</v>
      </c>
      <c r="E237" s="175">
        <v>0</v>
      </c>
    </row>
    <row r="238" spans="1:5" x14ac:dyDescent="0.2">
      <c r="A238" s="178" t="s">
        <v>961</v>
      </c>
      <c r="B238" s="175">
        <v>48000000</v>
      </c>
      <c r="C238" s="175">
        <v>18000000</v>
      </c>
      <c r="D238" s="175">
        <v>0</v>
      </c>
      <c r="E238" s="175">
        <v>0</v>
      </c>
    </row>
    <row r="239" spans="1:5" x14ac:dyDescent="0.2">
      <c r="A239" s="179" t="s">
        <v>962</v>
      </c>
      <c r="B239" s="175">
        <v>48000000</v>
      </c>
      <c r="C239" s="175">
        <v>18000000</v>
      </c>
      <c r="D239" s="175">
        <v>0</v>
      </c>
      <c r="E239" s="175">
        <v>0</v>
      </c>
    </row>
    <row r="240" spans="1:5" x14ac:dyDescent="0.2">
      <c r="A240" s="178" t="s">
        <v>968</v>
      </c>
      <c r="B240" s="175">
        <v>300000000</v>
      </c>
      <c r="C240" s="175">
        <v>300000000</v>
      </c>
      <c r="D240" s="175">
        <v>0</v>
      </c>
      <c r="E240" s="175">
        <v>0</v>
      </c>
    </row>
    <row r="241" spans="1:5" x14ac:dyDescent="0.2">
      <c r="A241" s="179" t="s">
        <v>969</v>
      </c>
      <c r="B241" s="175">
        <v>300000000</v>
      </c>
      <c r="C241" s="175">
        <v>300000000</v>
      </c>
      <c r="D241" s="175">
        <v>0</v>
      </c>
      <c r="E241" s="175">
        <v>0</v>
      </c>
    </row>
    <row r="242" spans="1:5" x14ac:dyDescent="0.2">
      <c r="A242" s="178">
        <v>400100200</v>
      </c>
      <c r="B242" s="175">
        <v>24000000</v>
      </c>
      <c r="C242" s="175">
        <v>24000000</v>
      </c>
      <c r="D242" s="175">
        <v>0</v>
      </c>
      <c r="E242" s="175">
        <v>0</v>
      </c>
    </row>
    <row r="243" spans="1:5" x14ac:dyDescent="0.2">
      <c r="A243" s="179" t="s">
        <v>951</v>
      </c>
      <c r="B243" s="175">
        <v>24000000</v>
      </c>
      <c r="C243" s="175">
        <v>24000000</v>
      </c>
      <c r="D243" s="175">
        <v>0</v>
      </c>
      <c r="E243" s="175">
        <v>0</v>
      </c>
    </row>
    <row r="244" spans="1:5" x14ac:dyDescent="0.2">
      <c r="A244" s="178">
        <v>400100400</v>
      </c>
      <c r="B244" s="175">
        <v>50000000</v>
      </c>
      <c r="C244" s="175">
        <v>50000000</v>
      </c>
      <c r="D244" s="175">
        <v>0</v>
      </c>
      <c r="E244" s="175">
        <v>0</v>
      </c>
    </row>
    <row r="245" spans="1:5" x14ac:dyDescent="0.2">
      <c r="A245" s="179" t="s">
        <v>941</v>
      </c>
      <c r="B245" s="175">
        <v>50000000</v>
      </c>
      <c r="C245" s="175">
        <v>50000000</v>
      </c>
      <c r="D245" s="175">
        <v>0</v>
      </c>
      <c r="E245" s="175">
        <v>0</v>
      </c>
    </row>
    <row r="246" spans="1:5" x14ac:dyDescent="0.2">
      <c r="A246" s="168" t="s">
        <v>1436</v>
      </c>
      <c r="B246" s="175">
        <v>70428208315</v>
      </c>
      <c r="C246" s="175">
        <v>69897902122.339996</v>
      </c>
      <c r="D246" s="175">
        <v>69437494899.75</v>
      </c>
      <c r="E246" s="175">
        <v>34405627652</v>
      </c>
    </row>
    <row r="247" spans="1:5" x14ac:dyDescent="0.2">
      <c r="A247" s="177" t="s">
        <v>1474</v>
      </c>
      <c r="B247" s="175">
        <v>1251594070</v>
      </c>
      <c r="C247" s="175">
        <v>1314495099.6799998</v>
      </c>
      <c r="D247" s="175">
        <v>1038968904</v>
      </c>
      <c r="E247" s="175">
        <v>354973001</v>
      </c>
    </row>
    <row r="248" spans="1:5" x14ac:dyDescent="0.2">
      <c r="A248" s="178" t="s">
        <v>1484</v>
      </c>
      <c r="B248" s="175">
        <v>453866717.88999999</v>
      </c>
      <c r="C248" s="175">
        <v>463046902.76999998</v>
      </c>
      <c r="D248" s="175">
        <v>276588001</v>
      </c>
      <c r="E248" s="175">
        <v>142020001</v>
      </c>
    </row>
    <row r="249" spans="1:5" x14ac:dyDescent="0.2">
      <c r="A249" s="179" t="s">
        <v>1485</v>
      </c>
      <c r="B249" s="175">
        <v>453866717.88999999</v>
      </c>
      <c r="C249" s="175">
        <v>463046902.76999998</v>
      </c>
      <c r="D249" s="175">
        <v>276588001</v>
      </c>
      <c r="E249" s="175">
        <v>142020001</v>
      </c>
    </row>
    <row r="250" spans="1:5" x14ac:dyDescent="0.2">
      <c r="A250" s="178" t="s">
        <v>1494</v>
      </c>
      <c r="B250" s="175">
        <v>69172735</v>
      </c>
      <c r="C250" s="175">
        <v>69172735</v>
      </c>
      <c r="D250" s="175">
        <v>65000000</v>
      </c>
      <c r="E250" s="175">
        <v>16500000</v>
      </c>
    </row>
    <row r="251" spans="1:5" ht="25.5" x14ac:dyDescent="0.2">
      <c r="A251" s="179" t="s">
        <v>1495</v>
      </c>
      <c r="B251" s="175">
        <v>69172735</v>
      </c>
      <c r="C251" s="175">
        <v>69172735</v>
      </c>
      <c r="D251" s="175">
        <v>65000000</v>
      </c>
      <c r="E251" s="175">
        <v>16500000</v>
      </c>
    </row>
    <row r="252" spans="1:5" x14ac:dyDescent="0.2">
      <c r="A252" s="178" t="s">
        <v>1499</v>
      </c>
      <c r="B252" s="175">
        <v>553381882.04999995</v>
      </c>
      <c r="C252" s="175">
        <v>617102726.8499999</v>
      </c>
      <c r="D252" s="175">
        <v>586047903</v>
      </c>
      <c r="E252" s="175">
        <v>146000000</v>
      </c>
    </row>
    <row r="253" spans="1:5" x14ac:dyDescent="0.2">
      <c r="A253" s="179" t="s">
        <v>1500</v>
      </c>
      <c r="B253" s="175">
        <v>553381882.04999995</v>
      </c>
      <c r="C253" s="175">
        <v>617102726.8499999</v>
      </c>
      <c r="D253" s="175">
        <v>586047903</v>
      </c>
      <c r="E253" s="175">
        <v>146000000</v>
      </c>
    </row>
    <row r="254" spans="1:5" x14ac:dyDescent="0.2">
      <c r="A254" s="178" t="s">
        <v>1507</v>
      </c>
      <c r="B254" s="175">
        <v>106000000</v>
      </c>
      <c r="C254" s="175">
        <v>96000000</v>
      </c>
      <c r="D254" s="175">
        <v>44833000</v>
      </c>
      <c r="E254" s="175">
        <v>33953000</v>
      </c>
    </row>
    <row r="255" spans="1:5" x14ac:dyDescent="0.2">
      <c r="A255" s="179" t="s">
        <v>1508</v>
      </c>
      <c r="B255" s="175">
        <v>106000000</v>
      </c>
      <c r="C255" s="175">
        <v>96000000</v>
      </c>
      <c r="D255" s="175">
        <v>44833000</v>
      </c>
      <c r="E255" s="175">
        <v>33953000</v>
      </c>
    </row>
    <row r="256" spans="1:5" x14ac:dyDescent="0.2">
      <c r="A256" s="178" t="s">
        <v>1502</v>
      </c>
      <c r="B256" s="175">
        <v>69172735.060000002</v>
      </c>
      <c r="C256" s="175">
        <v>69172735.060000002</v>
      </c>
      <c r="D256" s="175">
        <v>66500000</v>
      </c>
      <c r="E256" s="175">
        <v>16500000</v>
      </c>
    </row>
    <row r="257" spans="1:5" ht="25.5" x14ac:dyDescent="0.2">
      <c r="A257" s="179" t="s">
        <v>1503</v>
      </c>
      <c r="B257" s="175">
        <v>69172735.060000002</v>
      </c>
      <c r="C257" s="175">
        <v>69172735.060000002</v>
      </c>
      <c r="D257" s="175">
        <v>66500000</v>
      </c>
      <c r="E257" s="175">
        <v>16500000</v>
      </c>
    </row>
    <row r="258" spans="1:5" x14ac:dyDescent="0.2">
      <c r="A258" s="177" t="s">
        <v>1438</v>
      </c>
      <c r="B258" s="175">
        <v>69176614245</v>
      </c>
      <c r="C258" s="175">
        <v>68583407022.659996</v>
      </c>
      <c r="D258" s="175">
        <v>68398525995.75</v>
      </c>
      <c r="E258" s="175">
        <v>34050654650.999996</v>
      </c>
    </row>
    <row r="259" spans="1:5" x14ac:dyDescent="0.2">
      <c r="A259" s="178" t="s">
        <v>1558</v>
      </c>
      <c r="B259" s="175">
        <v>0</v>
      </c>
      <c r="C259" s="175">
        <v>48937140.720000006</v>
      </c>
      <c r="D259" s="175">
        <v>8182440</v>
      </c>
      <c r="E259" s="175">
        <v>8182440</v>
      </c>
    </row>
    <row r="260" spans="1:5" ht="25.5" x14ac:dyDescent="0.2">
      <c r="A260" s="179" t="s">
        <v>1559</v>
      </c>
      <c r="B260" s="175">
        <v>0</v>
      </c>
      <c r="C260" s="175">
        <v>48937140.720000006</v>
      </c>
      <c r="D260" s="175">
        <v>8182440</v>
      </c>
      <c r="E260" s="175">
        <v>8182440</v>
      </c>
    </row>
    <row r="261" spans="1:5" x14ac:dyDescent="0.2">
      <c r="A261" s="178" t="s">
        <v>1531</v>
      </c>
      <c r="B261" s="175">
        <v>207336000</v>
      </c>
      <c r="C261" s="175">
        <v>281391205.05000001</v>
      </c>
      <c r="D261" s="175">
        <v>242723333</v>
      </c>
      <c r="E261" s="175">
        <v>80721777</v>
      </c>
    </row>
    <row r="262" spans="1:5" x14ac:dyDescent="0.2">
      <c r="A262" s="179" t="s">
        <v>1532</v>
      </c>
      <c r="B262" s="175">
        <v>207336000</v>
      </c>
      <c r="C262" s="175">
        <v>281391205.05000001</v>
      </c>
      <c r="D262" s="175">
        <v>242723333</v>
      </c>
      <c r="E262" s="175">
        <v>80721777</v>
      </c>
    </row>
    <row r="263" spans="1:5" x14ac:dyDescent="0.2">
      <c r="A263" s="178" t="s">
        <v>1452</v>
      </c>
      <c r="B263" s="175">
        <v>68631862245</v>
      </c>
      <c r="C263" s="175">
        <v>67884552135.989998</v>
      </c>
      <c r="D263" s="175">
        <v>67854619889.080002</v>
      </c>
      <c r="E263" s="175">
        <v>33846242100.329998</v>
      </c>
    </row>
    <row r="264" spans="1:5" x14ac:dyDescent="0.2">
      <c r="A264" s="179" t="s">
        <v>1453</v>
      </c>
      <c r="B264" s="175">
        <v>68631862245</v>
      </c>
      <c r="C264" s="175">
        <v>67884552135.989998</v>
      </c>
      <c r="D264" s="175">
        <v>67854619889.080002</v>
      </c>
      <c r="E264" s="175">
        <v>33846242100.329998</v>
      </c>
    </row>
    <row r="265" spans="1:5" x14ac:dyDescent="0.2">
      <c r="A265" s="178" t="s">
        <v>1519</v>
      </c>
      <c r="B265" s="175">
        <v>73776000</v>
      </c>
      <c r="C265" s="175">
        <v>73776000</v>
      </c>
      <c r="D265" s="175">
        <v>67021667</v>
      </c>
      <c r="E265" s="175">
        <v>30121667</v>
      </c>
    </row>
    <row r="266" spans="1:5" x14ac:dyDescent="0.2">
      <c r="A266" s="179" t="s">
        <v>1520</v>
      </c>
      <c r="B266" s="175">
        <v>73776000</v>
      </c>
      <c r="C266" s="175">
        <v>73776000</v>
      </c>
      <c r="D266" s="175">
        <v>67021667</v>
      </c>
      <c r="E266" s="175">
        <v>30121667</v>
      </c>
    </row>
    <row r="267" spans="1:5" x14ac:dyDescent="0.2">
      <c r="A267" s="178" t="s">
        <v>1536</v>
      </c>
      <c r="B267" s="175">
        <v>184440000</v>
      </c>
      <c r="C267" s="175">
        <v>215550540.90000001</v>
      </c>
      <c r="D267" s="175">
        <v>148125333.67000002</v>
      </c>
      <c r="E267" s="175">
        <v>54733333.670000002</v>
      </c>
    </row>
    <row r="268" spans="1:5" x14ac:dyDescent="0.2">
      <c r="A268" s="179" t="s">
        <v>1537</v>
      </c>
      <c r="B268" s="175">
        <v>184440000</v>
      </c>
      <c r="C268" s="175">
        <v>215550540.90000001</v>
      </c>
      <c r="D268" s="175">
        <v>148125333.67000002</v>
      </c>
      <c r="E268" s="175">
        <v>54733333.670000002</v>
      </c>
    </row>
    <row r="269" spans="1:5" x14ac:dyDescent="0.2">
      <c r="A269" s="178" t="s">
        <v>1524</v>
      </c>
      <c r="B269" s="175">
        <v>79200000</v>
      </c>
      <c r="C269" s="175">
        <v>79200000</v>
      </c>
      <c r="D269" s="175">
        <v>77853333</v>
      </c>
      <c r="E269" s="175">
        <v>30653333</v>
      </c>
    </row>
    <row r="270" spans="1:5" x14ac:dyDescent="0.2">
      <c r="A270" s="179" t="s">
        <v>1525</v>
      </c>
      <c r="B270" s="175">
        <v>79200000</v>
      </c>
      <c r="C270" s="175">
        <v>79200000</v>
      </c>
      <c r="D270" s="175">
        <v>77853333</v>
      </c>
      <c r="E270" s="175">
        <v>30653333</v>
      </c>
    </row>
    <row r="271" spans="1:5" x14ac:dyDescent="0.2">
      <c r="A271" s="168" t="s">
        <v>333</v>
      </c>
      <c r="B271" s="175">
        <v>2725549285.1999998</v>
      </c>
      <c r="C271" s="175">
        <v>2729482618.1999998</v>
      </c>
      <c r="D271" s="175">
        <v>1564695744</v>
      </c>
      <c r="E271" s="175">
        <v>742541263</v>
      </c>
    </row>
    <row r="272" spans="1:5" ht="25.5" x14ac:dyDescent="0.2">
      <c r="A272" s="177" t="s">
        <v>347</v>
      </c>
      <c r="B272" s="175">
        <v>439085850</v>
      </c>
      <c r="C272" s="175">
        <v>75700800</v>
      </c>
      <c r="D272" s="175">
        <v>51072800</v>
      </c>
      <c r="E272" s="175">
        <v>18062500</v>
      </c>
    </row>
    <row r="273" spans="1:5" x14ac:dyDescent="0.2">
      <c r="A273" s="178" t="s">
        <v>353</v>
      </c>
      <c r="B273" s="175">
        <v>439085850</v>
      </c>
      <c r="C273" s="175">
        <v>75700800</v>
      </c>
      <c r="D273" s="175">
        <v>51072800</v>
      </c>
      <c r="E273" s="175">
        <v>18062500</v>
      </c>
    </row>
    <row r="274" spans="1:5" x14ac:dyDescent="0.2">
      <c r="A274" s="179" t="s">
        <v>354</v>
      </c>
      <c r="B274" s="175">
        <v>439085850</v>
      </c>
      <c r="C274" s="175">
        <v>75700800</v>
      </c>
      <c r="D274" s="175">
        <v>51072800</v>
      </c>
      <c r="E274" s="175">
        <v>18062500</v>
      </c>
    </row>
    <row r="275" spans="1:5" x14ac:dyDescent="0.2">
      <c r="A275" s="177" t="s">
        <v>1362</v>
      </c>
      <c r="B275" s="175">
        <v>537807448</v>
      </c>
      <c r="C275" s="175">
        <v>537807448</v>
      </c>
      <c r="D275" s="175">
        <v>272355848</v>
      </c>
      <c r="E275" s="175">
        <v>172650800</v>
      </c>
    </row>
    <row r="276" spans="1:5" x14ac:dyDescent="0.2">
      <c r="A276" s="178" t="s">
        <v>1368</v>
      </c>
      <c r="B276" s="175">
        <v>537807448</v>
      </c>
      <c r="C276" s="175">
        <v>537807448</v>
      </c>
      <c r="D276" s="175">
        <v>272355848</v>
      </c>
      <c r="E276" s="175">
        <v>172650800</v>
      </c>
    </row>
    <row r="277" spans="1:5" x14ac:dyDescent="0.2">
      <c r="A277" s="179" t="s">
        <v>1369</v>
      </c>
      <c r="B277" s="175">
        <v>537807448</v>
      </c>
      <c r="C277" s="175">
        <v>537807448</v>
      </c>
      <c r="D277" s="175">
        <v>272355848</v>
      </c>
      <c r="E277" s="175">
        <v>172650800</v>
      </c>
    </row>
    <row r="278" spans="1:5" x14ac:dyDescent="0.2">
      <c r="A278" s="177" t="s">
        <v>1352</v>
      </c>
      <c r="B278" s="175">
        <v>320000000</v>
      </c>
      <c r="C278" s="175">
        <v>323933333</v>
      </c>
      <c r="D278" s="175">
        <v>125123629</v>
      </c>
      <c r="E278" s="175">
        <v>81906629</v>
      </c>
    </row>
    <row r="279" spans="1:5" x14ac:dyDescent="0.2">
      <c r="A279" s="178" t="s">
        <v>1358</v>
      </c>
      <c r="B279" s="175">
        <v>320000000</v>
      </c>
      <c r="C279" s="175">
        <v>323933333</v>
      </c>
      <c r="D279" s="175">
        <v>125123629</v>
      </c>
      <c r="E279" s="175">
        <v>81906629</v>
      </c>
    </row>
    <row r="280" spans="1:5" x14ac:dyDescent="0.2">
      <c r="A280" s="179" t="s">
        <v>1359</v>
      </c>
      <c r="B280" s="175">
        <v>320000000</v>
      </c>
      <c r="C280" s="175">
        <v>323933333</v>
      </c>
      <c r="D280" s="175">
        <v>125123629</v>
      </c>
      <c r="E280" s="175">
        <v>81906629</v>
      </c>
    </row>
    <row r="281" spans="1:5" x14ac:dyDescent="0.2">
      <c r="A281" s="177" t="s">
        <v>1372</v>
      </c>
      <c r="B281" s="175">
        <v>696400000</v>
      </c>
      <c r="C281" s="175">
        <v>736400000</v>
      </c>
      <c r="D281" s="175">
        <v>439723466</v>
      </c>
      <c r="E281" s="175">
        <v>85363466</v>
      </c>
    </row>
    <row r="282" spans="1:5" x14ac:dyDescent="0.2">
      <c r="A282" s="178" t="s">
        <v>1376</v>
      </c>
      <c r="B282" s="175">
        <v>696400000</v>
      </c>
      <c r="C282" s="175">
        <v>736400000</v>
      </c>
      <c r="D282" s="175">
        <v>439723466</v>
      </c>
      <c r="E282" s="175">
        <v>85363466</v>
      </c>
    </row>
    <row r="283" spans="1:5" x14ac:dyDescent="0.2">
      <c r="A283" s="179" t="s">
        <v>1377</v>
      </c>
      <c r="B283" s="175">
        <v>696400000</v>
      </c>
      <c r="C283" s="175">
        <v>736400000</v>
      </c>
      <c r="D283" s="175">
        <v>439723466</v>
      </c>
      <c r="E283" s="175">
        <v>85363466</v>
      </c>
    </row>
    <row r="284" spans="1:5" x14ac:dyDescent="0.2">
      <c r="A284" s="177" t="s">
        <v>335</v>
      </c>
      <c r="B284" s="175">
        <v>732255987.20000005</v>
      </c>
      <c r="C284" s="175">
        <v>1055641037.2</v>
      </c>
      <c r="D284" s="175">
        <v>676420001</v>
      </c>
      <c r="E284" s="175">
        <v>384557868</v>
      </c>
    </row>
    <row r="285" spans="1:5" x14ac:dyDescent="0.2">
      <c r="A285" s="178" t="s">
        <v>341</v>
      </c>
      <c r="B285" s="175">
        <v>732255987.20000005</v>
      </c>
      <c r="C285" s="175">
        <v>1055641037.2</v>
      </c>
      <c r="D285" s="175">
        <v>676420001</v>
      </c>
      <c r="E285" s="175">
        <v>384557868</v>
      </c>
    </row>
    <row r="286" spans="1:5" x14ac:dyDescent="0.2">
      <c r="A286" s="179" t="s">
        <v>342</v>
      </c>
      <c r="B286" s="175">
        <v>732255987.20000005</v>
      </c>
      <c r="C286" s="175">
        <v>1055641037.2</v>
      </c>
      <c r="D286" s="175">
        <v>676420001</v>
      </c>
      <c r="E286" s="175">
        <v>384557868</v>
      </c>
    </row>
    <row r="287" spans="1:5" x14ac:dyDescent="0.2">
      <c r="A287" s="168" t="s">
        <v>3085</v>
      </c>
      <c r="B287" s="175">
        <v>127389454214.99998</v>
      </c>
      <c r="C287" s="175">
        <v>140813058713.10001</v>
      </c>
      <c r="D287" s="175">
        <v>101098588116.12001</v>
      </c>
      <c r="E287" s="175">
        <v>51172814547.349991</v>
      </c>
    </row>
    <row r="288" spans="1:5" x14ac:dyDescent="0.2">
      <c r="A288"/>
      <c r="B288"/>
      <c r="C288"/>
      <c r="D288"/>
      <c r="E288"/>
    </row>
    <row r="289" spans="1:5" x14ac:dyDescent="0.2">
      <c r="A289"/>
      <c r="B289"/>
      <c r="C289"/>
      <c r="D289"/>
      <c r="E289"/>
    </row>
    <row r="290" spans="1:5" x14ac:dyDescent="0.2">
      <c r="A290"/>
      <c r="B290"/>
      <c r="C290"/>
      <c r="D290"/>
      <c r="E290"/>
    </row>
    <row r="291" spans="1:5" x14ac:dyDescent="0.2">
      <c r="B291"/>
      <c r="C291"/>
      <c r="D291"/>
      <c r="E291"/>
    </row>
    <row r="292" spans="1:5" x14ac:dyDescent="0.2">
      <c r="B292"/>
      <c r="C292"/>
      <c r="D292"/>
      <c r="E292"/>
    </row>
    <row r="293" spans="1:5" x14ac:dyDescent="0.2">
      <c r="B293"/>
      <c r="C293"/>
      <c r="D293"/>
      <c r="E293"/>
    </row>
    <row r="294" spans="1:5" x14ac:dyDescent="0.2">
      <c r="B294"/>
      <c r="C294"/>
      <c r="D294"/>
      <c r="E294"/>
    </row>
    <row r="295" spans="1:5" x14ac:dyDescent="0.2">
      <c r="B295"/>
      <c r="C295"/>
      <c r="D295"/>
      <c r="E295"/>
    </row>
    <row r="296" spans="1:5" x14ac:dyDescent="0.2">
      <c r="B296"/>
      <c r="C296"/>
      <c r="D296"/>
      <c r="E296"/>
    </row>
    <row r="297" spans="1:5" x14ac:dyDescent="0.2">
      <c r="B297"/>
      <c r="C297"/>
      <c r="D297"/>
      <c r="E297"/>
    </row>
    <row r="298" spans="1:5" x14ac:dyDescent="0.2">
      <c r="B298"/>
      <c r="C298"/>
      <c r="D298"/>
      <c r="E298"/>
    </row>
    <row r="299" spans="1:5" x14ac:dyDescent="0.2">
      <c r="B299"/>
      <c r="C299"/>
      <c r="D299"/>
      <c r="E299"/>
    </row>
    <row r="300" spans="1:5" x14ac:dyDescent="0.2">
      <c r="B300"/>
      <c r="C300"/>
      <c r="D300"/>
      <c r="E300"/>
    </row>
    <row r="301" spans="1:5" x14ac:dyDescent="0.2">
      <c r="B301"/>
      <c r="C301"/>
      <c r="D301"/>
      <c r="E301"/>
    </row>
    <row r="302" spans="1:5" x14ac:dyDescent="0.2">
      <c r="B302"/>
      <c r="C302"/>
      <c r="D302"/>
      <c r="E302"/>
    </row>
    <row r="303" spans="1:5" x14ac:dyDescent="0.2">
      <c r="B303"/>
      <c r="C303"/>
      <c r="D303"/>
      <c r="E303"/>
    </row>
    <row r="304" spans="1:5" x14ac:dyDescent="0.2">
      <c r="B304"/>
      <c r="C304"/>
      <c r="D304"/>
      <c r="E304"/>
    </row>
    <row r="305" spans="2:5" x14ac:dyDescent="0.2">
      <c r="B305"/>
      <c r="C305"/>
      <c r="D305"/>
      <c r="E305"/>
    </row>
    <row r="306" spans="2:5" x14ac:dyDescent="0.2">
      <c r="B306"/>
      <c r="C306"/>
      <c r="D306"/>
      <c r="E306"/>
    </row>
    <row r="307" spans="2:5" x14ac:dyDescent="0.2">
      <c r="B307"/>
      <c r="C307"/>
      <c r="D307"/>
      <c r="E307"/>
    </row>
    <row r="308" spans="2:5" x14ac:dyDescent="0.2">
      <c r="B308"/>
      <c r="C308"/>
      <c r="D308"/>
      <c r="E308"/>
    </row>
    <row r="309" spans="2:5" x14ac:dyDescent="0.2">
      <c r="B309"/>
    </row>
    <row r="310" spans="2:5" x14ac:dyDescent="0.2">
      <c r="B310"/>
    </row>
    <row r="311" spans="2:5" x14ac:dyDescent="0.2">
      <c r="B311"/>
    </row>
    <row r="312" spans="2:5" x14ac:dyDescent="0.2">
      <c r="B312"/>
    </row>
    <row r="313" spans="2:5" x14ac:dyDescent="0.2">
      <c r="B313"/>
    </row>
    <row r="314" spans="2:5" x14ac:dyDescent="0.2">
      <c r="B314"/>
    </row>
    <row r="315" spans="2:5" x14ac:dyDescent="0.2">
      <c r="B315"/>
    </row>
    <row r="316" spans="2:5" x14ac:dyDescent="0.2">
      <c r="B316"/>
    </row>
    <row r="317" spans="2:5" x14ac:dyDescent="0.2">
      <c r="B317"/>
    </row>
    <row r="318" spans="2:5" x14ac:dyDescent="0.2">
      <c r="B318"/>
    </row>
    <row r="319" spans="2:5" x14ac:dyDescent="0.2">
      <c r="B319"/>
    </row>
    <row r="320" spans="2:5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385-7431-4C4D-B995-F4A646D74A84}">
  <dimension ref="A1:EU251"/>
  <sheetViews>
    <sheetView topLeftCell="O1" workbookViewId="0">
      <selection activeCell="P3" sqref="P3"/>
    </sheetView>
  </sheetViews>
  <sheetFormatPr baseColWidth="10" defaultColWidth="35.85546875" defaultRowHeight="15" x14ac:dyDescent="0.2"/>
  <cols>
    <col min="1" max="1" width="17.28515625" style="32" bestFit="1" customWidth="1"/>
    <col min="2" max="2" width="28.7109375" style="32" bestFit="1" customWidth="1"/>
    <col min="3" max="3" width="68.140625" style="120" bestFit="1" customWidth="1"/>
    <col min="4" max="4" width="41.85546875" style="124" customWidth="1"/>
    <col min="5" max="5" width="41.5703125" style="120" customWidth="1"/>
    <col min="6" max="6" width="44.7109375" style="125" customWidth="1"/>
    <col min="7" max="7" width="18.5703125" style="126" bestFit="1" customWidth="1"/>
    <col min="8" max="8" width="22.7109375" style="127" customWidth="1"/>
    <col min="9" max="9" width="36.28515625" style="120" customWidth="1"/>
    <col min="10" max="10" width="36.85546875" style="125" customWidth="1"/>
    <col min="11" max="11" width="48.140625" style="120" customWidth="1"/>
    <col min="12" max="12" width="14.5703125" style="120" bestFit="1" customWidth="1"/>
    <col min="13" max="13" width="39.7109375" style="120" customWidth="1"/>
    <col min="14" max="14" width="25.85546875" style="127" customWidth="1"/>
    <col min="15" max="15" width="40.42578125" style="127" customWidth="1"/>
    <col min="16" max="16" width="25.7109375" style="129" customWidth="1"/>
    <col min="17" max="17" width="20" style="32" bestFit="1" customWidth="1"/>
    <col min="18" max="18" width="21" style="32" bestFit="1" customWidth="1"/>
    <col min="19" max="19" width="17.140625" style="32" bestFit="1" customWidth="1"/>
    <col min="20" max="20" width="25.85546875" style="72" customWidth="1"/>
    <col min="21" max="21" width="21.5703125" style="32" bestFit="1" customWidth="1"/>
    <col min="22" max="22" width="27.42578125" style="32" bestFit="1" customWidth="1"/>
    <col min="23" max="25" width="23.7109375" style="32" bestFit="1" customWidth="1"/>
    <col min="26" max="26" width="23.7109375" style="119" customWidth="1"/>
    <col min="27" max="27" width="42" style="32" customWidth="1"/>
    <col min="28" max="257" width="35.85546875" style="32"/>
    <col min="258" max="258" width="28.7109375" style="32" bestFit="1" customWidth="1"/>
    <col min="259" max="259" width="68.140625" style="32" bestFit="1" customWidth="1"/>
    <col min="260" max="260" width="41.85546875" style="32" customWidth="1"/>
    <col min="261" max="261" width="41.5703125" style="32" customWidth="1"/>
    <col min="262" max="262" width="44.7109375" style="32" customWidth="1"/>
    <col min="263" max="263" width="18.5703125" style="32" bestFit="1" customWidth="1"/>
    <col min="264" max="264" width="22.7109375" style="32" customWidth="1"/>
    <col min="265" max="265" width="36.28515625" style="32" customWidth="1"/>
    <col min="266" max="266" width="36.85546875" style="32" customWidth="1"/>
    <col min="267" max="267" width="48.140625" style="32" customWidth="1"/>
    <col min="268" max="268" width="20" style="32" bestFit="1" customWidth="1"/>
    <col min="269" max="269" width="0" style="32" hidden="1" customWidth="1"/>
    <col min="270" max="270" width="25.85546875" style="32" customWidth="1"/>
    <col min="271" max="271" width="40.42578125" style="32" customWidth="1"/>
    <col min="272" max="272" width="25.7109375" style="32" customWidth="1"/>
    <col min="273" max="273" width="20" style="32" bestFit="1" customWidth="1"/>
    <col min="274" max="274" width="21" style="32" bestFit="1" customWidth="1"/>
    <col min="275" max="275" width="17.140625" style="32" bestFit="1" customWidth="1"/>
    <col min="276" max="276" width="45.28515625" style="32" bestFit="1" customWidth="1"/>
    <col min="277" max="277" width="21.5703125" style="32" bestFit="1" customWidth="1"/>
    <col min="278" max="278" width="27.42578125" style="32" bestFit="1" customWidth="1"/>
    <col min="279" max="281" width="23.7109375" style="32" bestFit="1" customWidth="1"/>
    <col min="282" max="282" width="23.7109375" style="32" customWidth="1"/>
    <col min="283" max="283" width="42" style="32" customWidth="1"/>
    <col min="284" max="513" width="35.85546875" style="32"/>
    <col min="514" max="514" width="28.7109375" style="32" bestFit="1" customWidth="1"/>
    <col min="515" max="515" width="68.140625" style="32" bestFit="1" customWidth="1"/>
    <col min="516" max="516" width="41.85546875" style="32" customWidth="1"/>
    <col min="517" max="517" width="41.5703125" style="32" customWidth="1"/>
    <col min="518" max="518" width="44.7109375" style="32" customWidth="1"/>
    <col min="519" max="519" width="18.5703125" style="32" bestFit="1" customWidth="1"/>
    <col min="520" max="520" width="22.7109375" style="32" customWidth="1"/>
    <col min="521" max="521" width="36.28515625" style="32" customWidth="1"/>
    <col min="522" max="522" width="36.85546875" style="32" customWidth="1"/>
    <col min="523" max="523" width="48.140625" style="32" customWidth="1"/>
    <col min="524" max="524" width="20" style="32" bestFit="1" customWidth="1"/>
    <col min="525" max="525" width="0" style="32" hidden="1" customWidth="1"/>
    <col min="526" max="526" width="25.85546875" style="32" customWidth="1"/>
    <col min="527" max="527" width="40.42578125" style="32" customWidth="1"/>
    <col min="528" max="528" width="25.7109375" style="32" customWidth="1"/>
    <col min="529" max="529" width="20" style="32" bestFit="1" customWidth="1"/>
    <col min="530" max="530" width="21" style="32" bestFit="1" customWidth="1"/>
    <col min="531" max="531" width="17.140625" style="32" bestFit="1" customWidth="1"/>
    <col min="532" max="532" width="45.28515625" style="32" bestFit="1" customWidth="1"/>
    <col min="533" max="533" width="21.5703125" style="32" bestFit="1" customWidth="1"/>
    <col min="534" max="534" width="27.42578125" style="32" bestFit="1" customWidth="1"/>
    <col min="535" max="537" width="23.7109375" style="32" bestFit="1" customWidth="1"/>
    <col min="538" max="538" width="23.7109375" style="32" customWidth="1"/>
    <col min="539" max="539" width="42" style="32" customWidth="1"/>
    <col min="540" max="769" width="35.85546875" style="32"/>
    <col min="770" max="770" width="28.7109375" style="32" bestFit="1" customWidth="1"/>
    <col min="771" max="771" width="68.140625" style="32" bestFit="1" customWidth="1"/>
    <col min="772" max="772" width="41.85546875" style="32" customWidth="1"/>
    <col min="773" max="773" width="41.5703125" style="32" customWidth="1"/>
    <col min="774" max="774" width="44.7109375" style="32" customWidth="1"/>
    <col min="775" max="775" width="18.5703125" style="32" bestFit="1" customWidth="1"/>
    <col min="776" max="776" width="22.7109375" style="32" customWidth="1"/>
    <col min="777" max="777" width="36.28515625" style="32" customWidth="1"/>
    <col min="778" max="778" width="36.85546875" style="32" customWidth="1"/>
    <col min="779" max="779" width="48.140625" style="32" customWidth="1"/>
    <col min="780" max="780" width="20" style="32" bestFit="1" customWidth="1"/>
    <col min="781" max="781" width="0" style="32" hidden="1" customWidth="1"/>
    <col min="782" max="782" width="25.85546875" style="32" customWidth="1"/>
    <col min="783" max="783" width="40.42578125" style="32" customWidth="1"/>
    <col min="784" max="784" width="25.7109375" style="32" customWidth="1"/>
    <col min="785" max="785" width="20" style="32" bestFit="1" customWidth="1"/>
    <col min="786" max="786" width="21" style="32" bestFit="1" customWidth="1"/>
    <col min="787" max="787" width="17.140625" style="32" bestFit="1" customWidth="1"/>
    <col min="788" max="788" width="45.28515625" style="32" bestFit="1" customWidth="1"/>
    <col min="789" max="789" width="21.5703125" style="32" bestFit="1" customWidth="1"/>
    <col min="790" max="790" width="27.42578125" style="32" bestFit="1" customWidth="1"/>
    <col min="791" max="793" width="23.7109375" style="32" bestFit="1" customWidth="1"/>
    <col min="794" max="794" width="23.7109375" style="32" customWidth="1"/>
    <col min="795" max="795" width="42" style="32" customWidth="1"/>
    <col min="796" max="1025" width="35.85546875" style="32"/>
    <col min="1026" max="1026" width="28.7109375" style="32" bestFit="1" customWidth="1"/>
    <col min="1027" max="1027" width="68.140625" style="32" bestFit="1" customWidth="1"/>
    <col min="1028" max="1028" width="41.85546875" style="32" customWidth="1"/>
    <col min="1029" max="1029" width="41.5703125" style="32" customWidth="1"/>
    <col min="1030" max="1030" width="44.7109375" style="32" customWidth="1"/>
    <col min="1031" max="1031" width="18.5703125" style="32" bestFit="1" customWidth="1"/>
    <col min="1032" max="1032" width="22.7109375" style="32" customWidth="1"/>
    <col min="1033" max="1033" width="36.28515625" style="32" customWidth="1"/>
    <col min="1034" max="1034" width="36.85546875" style="32" customWidth="1"/>
    <col min="1035" max="1035" width="48.140625" style="32" customWidth="1"/>
    <col min="1036" max="1036" width="20" style="32" bestFit="1" customWidth="1"/>
    <col min="1037" max="1037" width="0" style="32" hidden="1" customWidth="1"/>
    <col min="1038" max="1038" width="25.85546875" style="32" customWidth="1"/>
    <col min="1039" max="1039" width="40.42578125" style="32" customWidth="1"/>
    <col min="1040" max="1040" width="25.7109375" style="32" customWidth="1"/>
    <col min="1041" max="1041" width="20" style="32" bestFit="1" customWidth="1"/>
    <col min="1042" max="1042" width="21" style="32" bestFit="1" customWidth="1"/>
    <col min="1043" max="1043" width="17.140625" style="32" bestFit="1" customWidth="1"/>
    <col min="1044" max="1044" width="45.28515625" style="32" bestFit="1" customWidth="1"/>
    <col min="1045" max="1045" width="21.5703125" style="32" bestFit="1" customWidth="1"/>
    <col min="1046" max="1046" width="27.42578125" style="32" bestFit="1" customWidth="1"/>
    <col min="1047" max="1049" width="23.7109375" style="32" bestFit="1" customWidth="1"/>
    <col min="1050" max="1050" width="23.7109375" style="32" customWidth="1"/>
    <col min="1051" max="1051" width="42" style="32" customWidth="1"/>
    <col min="1052" max="1281" width="35.85546875" style="32"/>
    <col min="1282" max="1282" width="28.7109375" style="32" bestFit="1" customWidth="1"/>
    <col min="1283" max="1283" width="68.140625" style="32" bestFit="1" customWidth="1"/>
    <col min="1284" max="1284" width="41.85546875" style="32" customWidth="1"/>
    <col min="1285" max="1285" width="41.5703125" style="32" customWidth="1"/>
    <col min="1286" max="1286" width="44.7109375" style="32" customWidth="1"/>
    <col min="1287" max="1287" width="18.5703125" style="32" bestFit="1" customWidth="1"/>
    <col min="1288" max="1288" width="22.7109375" style="32" customWidth="1"/>
    <col min="1289" max="1289" width="36.28515625" style="32" customWidth="1"/>
    <col min="1290" max="1290" width="36.85546875" style="32" customWidth="1"/>
    <col min="1291" max="1291" width="48.140625" style="32" customWidth="1"/>
    <col min="1292" max="1292" width="20" style="32" bestFit="1" customWidth="1"/>
    <col min="1293" max="1293" width="0" style="32" hidden="1" customWidth="1"/>
    <col min="1294" max="1294" width="25.85546875" style="32" customWidth="1"/>
    <col min="1295" max="1295" width="40.42578125" style="32" customWidth="1"/>
    <col min="1296" max="1296" width="25.7109375" style="32" customWidth="1"/>
    <col min="1297" max="1297" width="20" style="32" bestFit="1" customWidth="1"/>
    <col min="1298" max="1298" width="21" style="32" bestFit="1" customWidth="1"/>
    <col min="1299" max="1299" width="17.140625" style="32" bestFit="1" customWidth="1"/>
    <col min="1300" max="1300" width="45.28515625" style="32" bestFit="1" customWidth="1"/>
    <col min="1301" max="1301" width="21.5703125" style="32" bestFit="1" customWidth="1"/>
    <col min="1302" max="1302" width="27.42578125" style="32" bestFit="1" customWidth="1"/>
    <col min="1303" max="1305" width="23.7109375" style="32" bestFit="1" customWidth="1"/>
    <col min="1306" max="1306" width="23.7109375" style="32" customWidth="1"/>
    <col min="1307" max="1307" width="42" style="32" customWidth="1"/>
    <col min="1308" max="1537" width="35.85546875" style="32"/>
    <col min="1538" max="1538" width="28.7109375" style="32" bestFit="1" customWidth="1"/>
    <col min="1539" max="1539" width="68.140625" style="32" bestFit="1" customWidth="1"/>
    <col min="1540" max="1540" width="41.85546875" style="32" customWidth="1"/>
    <col min="1541" max="1541" width="41.5703125" style="32" customWidth="1"/>
    <col min="1542" max="1542" width="44.7109375" style="32" customWidth="1"/>
    <col min="1543" max="1543" width="18.5703125" style="32" bestFit="1" customWidth="1"/>
    <col min="1544" max="1544" width="22.7109375" style="32" customWidth="1"/>
    <col min="1545" max="1545" width="36.28515625" style="32" customWidth="1"/>
    <col min="1546" max="1546" width="36.85546875" style="32" customWidth="1"/>
    <col min="1547" max="1547" width="48.140625" style="32" customWidth="1"/>
    <col min="1548" max="1548" width="20" style="32" bestFit="1" customWidth="1"/>
    <col min="1549" max="1549" width="0" style="32" hidden="1" customWidth="1"/>
    <col min="1550" max="1550" width="25.85546875" style="32" customWidth="1"/>
    <col min="1551" max="1551" width="40.42578125" style="32" customWidth="1"/>
    <col min="1552" max="1552" width="25.7109375" style="32" customWidth="1"/>
    <col min="1553" max="1553" width="20" style="32" bestFit="1" customWidth="1"/>
    <col min="1554" max="1554" width="21" style="32" bestFit="1" customWidth="1"/>
    <col min="1555" max="1555" width="17.140625" style="32" bestFit="1" customWidth="1"/>
    <col min="1556" max="1556" width="45.28515625" style="32" bestFit="1" customWidth="1"/>
    <col min="1557" max="1557" width="21.5703125" style="32" bestFit="1" customWidth="1"/>
    <col min="1558" max="1558" width="27.42578125" style="32" bestFit="1" customWidth="1"/>
    <col min="1559" max="1561" width="23.7109375" style="32" bestFit="1" customWidth="1"/>
    <col min="1562" max="1562" width="23.7109375" style="32" customWidth="1"/>
    <col min="1563" max="1563" width="42" style="32" customWidth="1"/>
    <col min="1564" max="1793" width="35.85546875" style="32"/>
    <col min="1794" max="1794" width="28.7109375" style="32" bestFit="1" customWidth="1"/>
    <col min="1795" max="1795" width="68.140625" style="32" bestFit="1" customWidth="1"/>
    <col min="1796" max="1796" width="41.85546875" style="32" customWidth="1"/>
    <col min="1797" max="1797" width="41.5703125" style="32" customWidth="1"/>
    <col min="1798" max="1798" width="44.7109375" style="32" customWidth="1"/>
    <col min="1799" max="1799" width="18.5703125" style="32" bestFit="1" customWidth="1"/>
    <col min="1800" max="1800" width="22.7109375" style="32" customWidth="1"/>
    <col min="1801" max="1801" width="36.28515625" style="32" customWidth="1"/>
    <col min="1802" max="1802" width="36.85546875" style="32" customWidth="1"/>
    <col min="1803" max="1803" width="48.140625" style="32" customWidth="1"/>
    <col min="1804" max="1804" width="20" style="32" bestFit="1" customWidth="1"/>
    <col min="1805" max="1805" width="0" style="32" hidden="1" customWidth="1"/>
    <col min="1806" max="1806" width="25.85546875" style="32" customWidth="1"/>
    <col min="1807" max="1807" width="40.42578125" style="32" customWidth="1"/>
    <col min="1808" max="1808" width="25.7109375" style="32" customWidth="1"/>
    <col min="1809" max="1809" width="20" style="32" bestFit="1" customWidth="1"/>
    <col min="1810" max="1810" width="21" style="32" bestFit="1" customWidth="1"/>
    <col min="1811" max="1811" width="17.140625" style="32" bestFit="1" customWidth="1"/>
    <col min="1812" max="1812" width="45.28515625" style="32" bestFit="1" customWidth="1"/>
    <col min="1813" max="1813" width="21.5703125" style="32" bestFit="1" customWidth="1"/>
    <col min="1814" max="1814" width="27.42578125" style="32" bestFit="1" customWidth="1"/>
    <col min="1815" max="1817" width="23.7109375" style="32" bestFit="1" customWidth="1"/>
    <col min="1818" max="1818" width="23.7109375" style="32" customWidth="1"/>
    <col min="1819" max="1819" width="42" style="32" customWidth="1"/>
    <col min="1820" max="2049" width="35.85546875" style="32"/>
    <col min="2050" max="2050" width="28.7109375" style="32" bestFit="1" customWidth="1"/>
    <col min="2051" max="2051" width="68.140625" style="32" bestFit="1" customWidth="1"/>
    <col min="2052" max="2052" width="41.85546875" style="32" customWidth="1"/>
    <col min="2053" max="2053" width="41.5703125" style="32" customWidth="1"/>
    <col min="2054" max="2054" width="44.7109375" style="32" customWidth="1"/>
    <col min="2055" max="2055" width="18.5703125" style="32" bestFit="1" customWidth="1"/>
    <col min="2056" max="2056" width="22.7109375" style="32" customWidth="1"/>
    <col min="2057" max="2057" width="36.28515625" style="32" customWidth="1"/>
    <col min="2058" max="2058" width="36.85546875" style="32" customWidth="1"/>
    <col min="2059" max="2059" width="48.140625" style="32" customWidth="1"/>
    <col min="2060" max="2060" width="20" style="32" bestFit="1" customWidth="1"/>
    <col min="2061" max="2061" width="0" style="32" hidden="1" customWidth="1"/>
    <col min="2062" max="2062" width="25.85546875" style="32" customWidth="1"/>
    <col min="2063" max="2063" width="40.42578125" style="32" customWidth="1"/>
    <col min="2064" max="2064" width="25.7109375" style="32" customWidth="1"/>
    <col min="2065" max="2065" width="20" style="32" bestFit="1" customWidth="1"/>
    <col min="2066" max="2066" width="21" style="32" bestFit="1" customWidth="1"/>
    <col min="2067" max="2067" width="17.140625" style="32" bestFit="1" customWidth="1"/>
    <col min="2068" max="2068" width="45.28515625" style="32" bestFit="1" customWidth="1"/>
    <col min="2069" max="2069" width="21.5703125" style="32" bestFit="1" customWidth="1"/>
    <col min="2070" max="2070" width="27.42578125" style="32" bestFit="1" customWidth="1"/>
    <col min="2071" max="2073" width="23.7109375" style="32" bestFit="1" customWidth="1"/>
    <col min="2074" max="2074" width="23.7109375" style="32" customWidth="1"/>
    <col min="2075" max="2075" width="42" style="32" customWidth="1"/>
    <col min="2076" max="2305" width="35.85546875" style="32"/>
    <col min="2306" max="2306" width="28.7109375" style="32" bestFit="1" customWidth="1"/>
    <col min="2307" max="2307" width="68.140625" style="32" bestFit="1" customWidth="1"/>
    <col min="2308" max="2308" width="41.85546875" style="32" customWidth="1"/>
    <col min="2309" max="2309" width="41.5703125" style="32" customWidth="1"/>
    <col min="2310" max="2310" width="44.7109375" style="32" customWidth="1"/>
    <col min="2311" max="2311" width="18.5703125" style="32" bestFit="1" customWidth="1"/>
    <col min="2312" max="2312" width="22.7109375" style="32" customWidth="1"/>
    <col min="2313" max="2313" width="36.28515625" style="32" customWidth="1"/>
    <col min="2314" max="2314" width="36.85546875" style="32" customWidth="1"/>
    <col min="2315" max="2315" width="48.140625" style="32" customWidth="1"/>
    <col min="2316" max="2316" width="20" style="32" bestFit="1" customWidth="1"/>
    <col min="2317" max="2317" width="0" style="32" hidden="1" customWidth="1"/>
    <col min="2318" max="2318" width="25.85546875" style="32" customWidth="1"/>
    <col min="2319" max="2319" width="40.42578125" style="32" customWidth="1"/>
    <col min="2320" max="2320" width="25.7109375" style="32" customWidth="1"/>
    <col min="2321" max="2321" width="20" style="32" bestFit="1" customWidth="1"/>
    <col min="2322" max="2322" width="21" style="32" bestFit="1" customWidth="1"/>
    <col min="2323" max="2323" width="17.140625" style="32" bestFit="1" customWidth="1"/>
    <col min="2324" max="2324" width="45.28515625" style="32" bestFit="1" customWidth="1"/>
    <col min="2325" max="2325" width="21.5703125" style="32" bestFit="1" customWidth="1"/>
    <col min="2326" max="2326" width="27.42578125" style="32" bestFit="1" customWidth="1"/>
    <col min="2327" max="2329" width="23.7109375" style="32" bestFit="1" customWidth="1"/>
    <col min="2330" max="2330" width="23.7109375" style="32" customWidth="1"/>
    <col min="2331" max="2331" width="42" style="32" customWidth="1"/>
    <col min="2332" max="2561" width="35.85546875" style="32"/>
    <col min="2562" max="2562" width="28.7109375" style="32" bestFit="1" customWidth="1"/>
    <col min="2563" max="2563" width="68.140625" style="32" bestFit="1" customWidth="1"/>
    <col min="2564" max="2564" width="41.85546875" style="32" customWidth="1"/>
    <col min="2565" max="2565" width="41.5703125" style="32" customWidth="1"/>
    <col min="2566" max="2566" width="44.7109375" style="32" customWidth="1"/>
    <col min="2567" max="2567" width="18.5703125" style="32" bestFit="1" customWidth="1"/>
    <col min="2568" max="2568" width="22.7109375" style="32" customWidth="1"/>
    <col min="2569" max="2569" width="36.28515625" style="32" customWidth="1"/>
    <col min="2570" max="2570" width="36.85546875" style="32" customWidth="1"/>
    <col min="2571" max="2571" width="48.140625" style="32" customWidth="1"/>
    <col min="2572" max="2572" width="20" style="32" bestFit="1" customWidth="1"/>
    <col min="2573" max="2573" width="0" style="32" hidden="1" customWidth="1"/>
    <col min="2574" max="2574" width="25.85546875" style="32" customWidth="1"/>
    <col min="2575" max="2575" width="40.42578125" style="32" customWidth="1"/>
    <col min="2576" max="2576" width="25.7109375" style="32" customWidth="1"/>
    <col min="2577" max="2577" width="20" style="32" bestFit="1" customWidth="1"/>
    <col min="2578" max="2578" width="21" style="32" bestFit="1" customWidth="1"/>
    <col min="2579" max="2579" width="17.140625" style="32" bestFit="1" customWidth="1"/>
    <col min="2580" max="2580" width="45.28515625" style="32" bestFit="1" customWidth="1"/>
    <col min="2581" max="2581" width="21.5703125" style="32" bestFit="1" customWidth="1"/>
    <col min="2582" max="2582" width="27.42578125" style="32" bestFit="1" customWidth="1"/>
    <col min="2583" max="2585" width="23.7109375" style="32" bestFit="1" customWidth="1"/>
    <col min="2586" max="2586" width="23.7109375" style="32" customWidth="1"/>
    <col min="2587" max="2587" width="42" style="32" customWidth="1"/>
    <col min="2588" max="2817" width="35.85546875" style="32"/>
    <col min="2818" max="2818" width="28.7109375" style="32" bestFit="1" customWidth="1"/>
    <col min="2819" max="2819" width="68.140625" style="32" bestFit="1" customWidth="1"/>
    <col min="2820" max="2820" width="41.85546875" style="32" customWidth="1"/>
    <col min="2821" max="2821" width="41.5703125" style="32" customWidth="1"/>
    <col min="2822" max="2822" width="44.7109375" style="32" customWidth="1"/>
    <col min="2823" max="2823" width="18.5703125" style="32" bestFit="1" customWidth="1"/>
    <col min="2824" max="2824" width="22.7109375" style="32" customWidth="1"/>
    <col min="2825" max="2825" width="36.28515625" style="32" customWidth="1"/>
    <col min="2826" max="2826" width="36.85546875" style="32" customWidth="1"/>
    <col min="2827" max="2827" width="48.140625" style="32" customWidth="1"/>
    <col min="2828" max="2828" width="20" style="32" bestFit="1" customWidth="1"/>
    <col min="2829" max="2829" width="0" style="32" hidden="1" customWidth="1"/>
    <col min="2830" max="2830" width="25.85546875" style="32" customWidth="1"/>
    <col min="2831" max="2831" width="40.42578125" style="32" customWidth="1"/>
    <col min="2832" max="2832" width="25.7109375" style="32" customWidth="1"/>
    <col min="2833" max="2833" width="20" style="32" bestFit="1" customWidth="1"/>
    <col min="2834" max="2834" width="21" style="32" bestFit="1" customWidth="1"/>
    <col min="2835" max="2835" width="17.140625" style="32" bestFit="1" customWidth="1"/>
    <col min="2836" max="2836" width="45.28515625" style="32" bestFit="1" customWidth="1"/>
    <col min="2837" max="2837" width="21.5703125" style="32" bestFit="1" customWidth="1"/>
    <col min="2838" max="2838" width="27.42578125" style="32" bestFit="1" customWidth="1"/>
    <col min="2839" max="2841" width="23.7109375" style="32" bestFit="1" customWidth="1"/>
    <col min="2842" max="2842" width="23.7109375" style="32" customWidth="1"/>
    <col min="2843" max="2843" width="42" style="32" customWidth="1"/>
    <col min="2844" max="3073" width="35.85546875" style="32"/>
    <col min="3074" max="3074" width="28.7109375" style="32" bestFit="1" customWidth="1"/>
    <col min="3075" max="3075" width="68.140625" style="32" bestFit="1" customWidth="1"/>
    <col min="3076" max="3076" width="41.85546875" style="32" customWidth="1"/>
    <col min="3077" max="3077" width="41.5703125" style="32" customWidth="1"/>
    <col min="3078" max="3078" width="44.7109375" style="32" customWidth="1"/>
    <col min="3079" max="3079" width="18.5703125" style="32" bestFit="1" customWidth="1"/>
    <col min="3080" max="3080" width="22.7109375" style="32" customWidth="1"/>
    <col min="3081" max="3081" width="36.28515625" style="32" customWidth="1"/>
    <col min="3082" max="3082" width="36.85546875" style="32" customWidth="1"/>
    <col min="3083" max="3083" width="48.140625" style="32" customWidth="1"/>
    <col min="3084" max="3084" width="20" style="32" bestFit="1" customWidth="1"/>
    <col min="3085" max="3085" width="0" style="32" hidden="1" customWidth="1"/>
    <col min="3086" max="3086" width="25.85546875" style="32" customWidth="1"/>
    <col min="3087" max="3087" width="40.42578125" style="32" customWidth="1"/>
    <col min="3088" max="3088" width="25.7109375" style="32" customWidth="1"/>
    <col min="3089" max="3089" width="20" style="32" bestFit="1" customWidth="1"/>
    <col min="3090" max="3090" width="21" style="32" bestFit="1" customWidth="1"/>
    <col min="3091" max="3091" width="17.140625" style="32" bestFit="1" customWidth="1"/>
    <col min="3092" max="3092" width="45.28515625" style="32" bestFit="1" customWidth="1"/>
    <col min="3093" max="3093" width="21.5703125" style="32" bestFit="1" customWidth="1"/>
    <col min="3094" max="3094" width="27.42578125" style="32" bestFit="1" customWidth="1"/>
    <col min="3095" max="3097" width="23.7109375" style="32" bestFit="1" customWidth="1"/>
    <col min="3098" max="3098" width="23.7109375" style="32" customWidth="1"/>
    <col min="3099" max="3099" width="42" style="32" customWidth="1"/>
    <col min="3100" max="3329" width="35.85546875" style="32"/>
    <col min="3330" max="3330" width="28.7109375" style="32" bestFit="1" customWidth="1"/>
    <col min="3331" max="3331" width="68.140625" style="32" bestFit="1" customWidth="1"/>
    <col min="3332" max="3332" width="41.85546875" style="32" customWidth="1"/>
    <col min="3333" max="3333" width="41.5703125" style="32" customWidth="1"/>
    <col min="3334" max="3334" width="44.7109375" style="32" customWidth="1"/>
    <col min="3335" max="3335" width="18.5703125" style="32" bestFit="1" customWidth="1"/>
    <col min="3336" max="3336" width="22.7109375" style="32" customWidth="1"/>
    <col min="3337" max="3337" width="36.28515625" style="32" customWidth="1"/>
    <col min="3338" max="3338" width="36.85546875" style="32" customWidth="1"/>
    <col min="3339" max="3339" width="48.140625" style="32" customWidth="1"/>
    <col min="3340" max="3340" width="20" style="32" bestFit="1" customWidth="1"/>
    <col min="3341" max="3341" width="0" style="32" hidden="1" customWidth="1"/>
    <col min="3342" max="3342" width="25.85546875" style="32" customWidth="1"/>
    <col min="3343" max="3343" width="40.42578125" style="32" customWidth="1"/>
    <col min="3344" max="3344" width="25.7109375" style="32" customWidth="1"/>
    <col min="3345" max="3345" width="20" style="32" bestFit="1" customWidth="1"/>
    <col min="3346" max="3346" width="21" style="32" bestFit="1" customWidth="1"/>
    <col min="3347" max="3347" width="17.140625" style="32" bestFit="1" customWidth="1"/>
    <col min="3348" max="3348" width="45.28515625" style="32" bestFit="1" customWidth="1"/>
    <col min="3349" max="3349" width="21.5703125" style="32" bestFit="1" customWidth="1"/>
    <col min="3350" max="3350" width="27.42578125" style="32" bestFit="1" customWidth="1"/>
    <col min="3351" max="3353" width="23.7109375" style="32" bestFit="1" customWidth="1"/>
    <col min="3354" max="3354" width="23.7109375" style="32" customWidth="1"/>
    <col min="3355" max="3355" width="42" style="32" customWidth="1"/>
    <col min="3356" max="3585" width="35.85546875" style="32"/>
    <col min="3586" max="3586" width="28.7109375" style="32" bestFit="1" customWidth="1"/>
    <col min="3587" max="3587" width="68.140625" style="32" bestFit="1" customWidth="1"/>
    <col min="3588" max="3588" width="41.85546875" style="32" customWidth="1"/>
    <col min="3589" max="3589" width="41.5703125" style="32" customWidth="1"/>
    <col min="3590" max="3590" width="44.7109375" style="32" customWidth="1"/>
    <col min="3591" max="3591" width="18.5703125" style="32" bestFit="1" customWidth="1"/>
    <col min="3592" max="3592" width="22.7109375" style="32" customWidth="1"/>
    <col min="3593" max="3593" width="36.28515625" style="32" customWidth="1"/>
    <col min="3594" max="3594" width="36.85546875" style="32" customWidth="1"/>
    <col min="3595" max="3595" width="48.140625" style="32" customWidth="1"/>
    <col min="3596" max="3596" width="20" style="32" bestFit="1" customWidth="1"/>
    <col min="3597" max="3597" width="0" style="32" hidden="1" customWidth="1"/>
    <col min="3598" max="3598" width="25.85546875" style="32" customWidth="1"/>
    <col min="3599" max="3599" width="40.42578125" style="32" customWidth="1"/>
    <col min="3600" max="3600" width="25.7109375" style="32" customWidth="1"/>
    <col min="3601" max="3601" width="20" style="32" bestFit="1" customWidth="1"/>
    <col min="3602" max="3602" width="21" style="32" bestFit="1" customWidth="1"/>
    <col min="3603" max="3603" width="17.140625" style="32" bestFit="1" customWidth="1"/>
    <col min="3604" max="3604" width="45.28515625" style="32" bestFit="1" customWidth="1"/>
    <col min="3605" max="3605" width="21.5703125" style="32" bestFit="1" customWidth="1"/>
    <col min="3606" max="3606" width="27.42578125" style="32" bestFit="1" customWidth="1"/>
    <col min="3607" max="3609" width="23.7109375" style="32" bestFit="1" customWidth="1"/>
    <col min="3610" max="3610" width="23.7109375" style="32" customWidth="1"/>
    <col min="3611" max="3611" width="42" style="32" customWidth="1"/>
    <col min="3612" max="3841" width="35.85546875" style="32"/>
    <col min="3842" max="3842" width="28.7109375" style="32" bestFit="1" customWidth="1"/>
    <col min="3843" max="3843" width="68.140625" style="32" bestFit="1" customWidth="1"/>
    <col min="3844" max="3844" width="41.85546875" style="32" customWidth="1"/>
    <col min="3845" max="3845" width="41.5703125" style="32" customWidth="1"/>
    <col min="3846" max="3846" width="44.7109375" style="32" customWidth="1"/>
    <col min="3847" max="3847" width="18.5703125" style="32" bestFit="1" customWidth="1"/>
    <col min="3848" max="3848" width="22.7109375" style="32" customWidth="1"/>
    <col min="3849" max="3849" width="36.28515625" style="32" customWidth="1"/>
    <col min="3850" max="3850" width="36.85546875" style="32" customWidth="1"/>
    <col min="3851" max="3851" width="48.140625" style="32" customWidth="1"/>
    <col min="3852" max="3852" width="20" style="32" bestFit="1" customWidth="1"/>
    <col min="3853" max="3853" width="0" style="32" hidden="1" customWidth="1"/>
    <col min="3854" max="3854" width="25.85546875" style="32" customWidth="1"/>
    <col min="3855" max="3855" width="40.42578125" style="32" customWidth="1"/>
    <col min="3856" max="3856" width="25.7109375" style="32" customWidth="1"/>
    <col min="3857" max="3857" width="20" style="32" bestFit="1" customWidth="1"/>
    <col min="3858" max="3858" width="21" style="32" bestFit="1" customWidth="1"/>
    <col min="3859" max="3859" width="17.140625" style="32" bestFit="1" customWidth="1"/>
    <col min="3860" max="3860" width="45.28515625" style="32" bestFit="1" customWidth="1"/>
    <col min="3861" max="3861" width="21.5703125" style="32" bestFit="1" customWidth="1"/>
    <col min="3862" max="3862" width="27.42578125" style="32" bestFit="1" customWidth="1"/>
    <col min="3863" max="3865" width="23.7109375" style="32" bestFit="1" customWidth="1"/>
    <col min="3866" max="3866" width="23.7109375" style="32" customWidth="1"/>
    <col min="3867" max="3867" width="42" style="32" customWidth="1"/>
    <col min="3868" max="4097" width="35.85546875" style="32"/>
    <col min="4098" max="4098" width="28.7109375" style="32" bestFit="1" customWidth="1"/>
    <col min="4099" max="4099" width="68.140625" style="32" bestFit="1" customWidth="1"/>
    <col min="4100" max="4100" width="41.85546875" style="32" customWidth="1"/>
    <col min="4101" max="4101" width="41.5703125" style="32" customWidth="1"/>
    <col min="4102" max="4102" width="44.7109375" style="32" customWidth="1"/>
    <col min="4103" max="4103" width="18.5703125" style="32" bestFit="1" customWidth="1"/>
    <col min="4104" max="4104" width="22.7109375" style="32" customWidth="1"/>
    <col min="4105" max="4105" width="36.28515625" style="32" customWidth="1"/>
    <col min="4106" max="4106" width="36.85546875" style="32" customWidth="1"/>
    <col min="4107" max="4107" width="48.140625" style="32" customWidth="1"/>
    <col min="4108" max="4108" width="20" style="32" bestFit="1" customWidth="1"/>
    <col min="4109" max="4109" width="0" style="32" hidden="1" customWidth="1"/>
    <col min="4110" max="4110" width="25.85546875" style="32" customWidth="1"/>
    <col min="4111" max="4111" width="40.42578125" style="32" customWidth="1"/>
    <col min="4112" max="4112" width="25.7109375" style="32" customWidth="1"/>
    <col min="4113" max="4113" width="20" style="32" bestFit="1" customWidth="1"/>
    <col min="4114" max="4114" width="21" style="32" bestFit="1" customWidth="1"/>
    <col min="4115" max="4115" width="17.140625" style="32" bestFit="1" customWidth="1"/>
    <col min="4116" max="4116" width="45.28515625" style="32" bestFit="1" customWidth="1"/>
    <col min="4117" max="4117" width="21.5703125" style="32" bestFit="1" customWidth="1"/>
    <col min="4118" max="4118" width="27.42578125" style="32" bestFit="1" customWidth="1"/>
    <col min="4119" max="4121" width="23.7109375" style="32" bestFit="1" customWidth="1"/>
    <col min="4122" max="4122" width="23.7109375" style="32" customWidth="1"/>
    <col min="4123" max="4123" width="42" style="32" customWidth="1"/>
    <col min="4124" max="4353" width="35.85546875" style="32"/>
    <col min="4354" max="4354" width="28.7109375" style="32" bestFit="1" customWidth="1"/>
    <col min="4355" max="4355" width="68.140625" style="32" bestFit="1" customWidth="1"/>
    <col min="4356" max="4356" width="41.85546875" style="32" customWidth="1"/>
    <col min="4357" max="4357" width="41.5703125" style="32" customWidth="1"/>
    <col min="4358" max="4358" width="44.7109375" style="32" customWidth="1"/>
    <col min="4359" max="4359" width="18.5703125" style="32" bestFit="1" customWidth="1"/>
    <col min="4360" max="4360" width="22.7109375" style="32" customWidth="1"/>
    <col min="4361" max="4361" width="36.28515625" style="32" customWidth="1"/>
    <col min="4362" max="4362" width="36.85546875" style="32" customWidth="1"/>
    <col min="4363" max="4363" width="48.140625" style="32" customWidth="1"/>
    <col min="4364" max="4364" width="20" style="32" bestFit="1" customWidth="1"/>
    <col min="4365" max="4365" width="0" style="32" hidden="1" customWidth="1"/>
    <col min="4366" max="4366" width="25.85546875" style="32" customWidth="1"/>
    <col min="4367" max="4367" width="40.42578125" style="32" customWidth="1"/>
    <col min="4368" max="4368" width="25.7109375" style="32" customWidth="1"/>
    <col min="4369" max="4369" width="20" style="32" bestFit="1" customWidth="1"/>
    <col min="4370" max="4370" width="21" style="32" bestFit="1" customWidth="1"/>
    <col min="4371" max="4371" width="17.140625" style="32" bestFit="1" customWidth="1"/>
    <col min="4372" max="4372" width="45.28515625" style="32" bestFit="1" customWidth="1"/>
    <col min="4373" max="4373" width="21.5703125" style="32" bestFit="1" customWidth="1"/>
    <col min="4374" max="4374" width="27.42578125" style="32" bestFit="1" customWidth="1"/>
    <col min="4375" max="4377" width="23.7109375" style="32" bestFit="1" customWidth="1"/>
    <col min="4378" max="4378" width="23.7109375" style="32" customWidth="1"/>
    <col min="4379" max="4379" width="42" style="32" customWidth="1"/>
    <col min="4380" max="4609" width="35.85546875" style="32"/>
    <col min="4610" max="4610" width="28.7109375" style="32" bestFit="1" customWidth="1"/>
    <col min="4611" max="4611" width="68.140625" style="32" bestFit="1" customWidth="1"/>
    <col min="4612" max="4612" width="41.85546875" style="32" customWidth="1"/>
    <col min="4613" max="4613" width="41.5703125" style="32" customWidth="1"/>
    <col min="4614" max="4614" width="44.7109375" style="32" customWidth="1"/>
    <col min="4615" max="4615" width="18.5703125" style="32" bestFit="1" customWidth="1"/>
    <col min="4616" max="4616" width="22.7109375" style="32" customWidth="1"/>
    <col min="4617" max="4617" width="36.28515625" style="32" customWidth="1"/>
    <col min="4618" max="4618" width="36.85546875" style="32" customWidth="1"/>
    <col min="4619" max="4619" width="48.140625" style="32" customWidth="1"/>
    <col min="4620" max="4620" width="20" style="32" bestFit="1" customWidth="1"/>
    <col min="4621" max="4621" width="0" style="32" hidden="1" customWidth="1"/>
    <col min="4622" max="4622" width="25.85546875" style="32" customWidth="1"/>
    <col min="4623" max="4623" width="40.42578125" style="32" customWidth="1"/>
    <col min="4624" max="4624" width="25.7109375" style="32" customWidth="1"/>
    <col min="4625" max="4625" width="20" style="32" bestFit="1" customWidth="1"/>
    <col min="4626" max="4626" width="21" style="32" bestFit="1" customWidth="1"/>
    <col min="4627" max="4627" width="17.140625" style="32" bestFit="1" customWidth="1"/>
    <col min="4628" max="4628" width="45.28515625" style="32" bestFit="1" customWidth="1"/>
    <col min="4629" max="4629" width="21.5703125" style="32" bestFit="1" customWidth="1"/>
    <col min="4630" max="4630" width="27.42578125" style="32" bestFit="1" customWidth="1"/>
    <col min="4631" max="4633" width="23.7109375" style="32" bestFit="1" customWidth="1"/>
    <col min="4634" max="4634" width="23.7109375" style="32" customWidth="1"/>
    <col min="4635" max="4635" width="42" style="32" customWidth="1"/>
    <col min="4636" max="4865" width="35.85546875" style="32"/>
    <col min="4866" max="4866" width="28.7109375" style="32" bestFit="1" customWidth="1"/>
    <col min="4867" max="4867" width="68.140625" style="32" bestFit="1" customWidth="1"/>
    <col min="4868" max="4868" width="41.85546875" style="32" customWidth="1"/>
    <col min="4869" max="4869" width="41.5703125" style="32" customWidth="1"/>
    <col min="4870" max="4870" width="44.7109375" style="32" customWidth="1"/>
    <col min="4871" max="4871" width="18.5703125" style="32" bestFit="1" customWidth="1"/>
    <col min="4872" max="4872" width="22.7109375" style="32" customWidth="1"/>
    <col min="4873" max="4873" width="36.28515625" style="32" customWidth="1"/>
    <col min="4874" max="4874" width="36.85546875" style="32" customWidth="1"/>
    <col min="4875" max="4875" width="48.140625" style="32" customWidth="1"/>
    <col min="4876" max="4876" width="20" style="32" bestFit="1" customWidth="1"/>
    <col min="4877" max="4877" width="0" style="32" hidden="1" customWidth="1"/>
    <col min="4878" max="4878" width="25.85546875" style="32" customWidth="1"/>
    <col min="4879" max="4879" width="40.42578125" style="32" customWidth="1"/>
    <col min="4880" max="4880" width="25.7109375" style="32" customWidth="1"/>
    <col min="4881" max="4881" width="20" style="32" bestFit="1" customWidth="1"/>
    <col min="4882" max="4882" width="21" style="32" bestFit="1" customWidth="1"/>
    <col min="4883" max="4883" width="17.140625" style="32" bestFit="1" customWidth="1"/>
    <col min="4884" max="4884" width="45.28515625" style="32" bestFit="1" customWidth="1"/>
    <col min="4885" max="4885" width="21.5703125" style="32" bestFit="1" customWidth="1"/>
    <col min="4886" max="4886" width="27.42578125" style="32" bestFit="1" customWidth="1"/>
    <col min="4887" max="4889" width="23.7109375" style="32" bestFit="1" customWidth="1"/>
    <col min="4890" max="4890" width="23.7109375" style="32" customWidth="1"/>
    <col min="4891" max="4891" width="42" style="32" customWidth="1"/>
    <col min="4892" max="5121" width="35.85546875" style="32"/>
    <col min="5122" max="5122" width="28.7109375" style="32" bestFit="1" customWidth="1"/>
    <col min="5123" max="5123" width="68.140625" style="32" bestFit="1" customWidth="1"/>
    <col min="5124" max="5124" width="41.85546875" style="32" customWidth="1"/>
    <col min="5125" max="5125" width="41.5703125" style="32" customWidth="1"/>
    <col min="5126" max="5126" width="44.7109375" style="32" customWidth="1"/>
    <col min="5127" max="5127" width="18.5703125" style="32" bestFit="1" customWidth="1"/>
    <col min="5128" max="5128" width="22.7109375" style="32" customWidth="1"/>
    <col min="5129" max="5129" width="36.28515625" style="32" customWidth="1"/>
    <col min="5130" max="5130" width="36.85546875" style="32" customWidth="1"/>
    <col min="5131" max="5131" width="48.140625" style="32" customWidth="1"/>
    <col min="5132" max="5132" width="20" style="32" bestFit="1" customWidth="1"/>
    <col min="5133" max="5133" width="0" style="32" hidden="1" customWidth="1"/>
    <col min="5134" max="5134" width="25.85546875" style="32" customWidth="1"/>
    <col min="5135" max="5135" width="40.42578125" style="32" customWidth="1"/>
    <col min="5136" max="5136" width="25.7109375" style="32" customWidth="1"/>
    <col min="5137" max="5137" width="20" style="32" bestFit="1" customWidth="1"/>
    <col min="5138" max="5138" width="21" style="32" bestFit="1" customWidth="1"/>
    <col min="5139" max="5139" width="17.140625" style="32" bestFit="1" customWidth="1"/>
    <col min="5140" max="5140" width="45.28515625" style="32" bestFit="1" customWidth="1"/>
    <col min="5141" max="5141" width="21.5703125" style="32" bestFit="1" customWidth="1"/>
    <col min="5142" max="5142" width="27.42578125" style="32" bestFit="1" customWidth="1"/>
    <col min="5143" max="5145" width="23.7109375" style="32" bestFit="1" customWidth="1"/>
    <col min="5146" max="5146" width="23.7109375" style="32" customWidth="1"/>
    <col min="5147" max="5147" width="42" style="32" customWidth="1"/>
    <col min="5148" max="5377" width="35.85546875" style="32"/>
    <col min="5378" max="5378" width="28.7109375" style="32" bestFit="1" customWidth="1"/>
    <col min="5379" max="5379" width="68.140625" style="32" bestFit="1" customWidth="1"/>
    <col min="5380" max="5380" width="41.85546875" style="32" customWidth="1"/>
    <col min="5381" max="5381" width="41.5703125" style="32" customWidth="1"/>
    <col min="5382" max="5382" width="44.7109375" style="32" customWidth="1"/>
    <col min="5383" max="5383" width="18.5703125" style="32" bestFit="1" customWidth="1"/>
    <col min="5384" max="5384" width="22.7109375" style="32" customWidth="1"/>
    <col min="5385" max="5385" width="36.28515625" style="32" customWidth="1"/>
    <col min="5386" max="5386" width="36.85546875" style="32" customWidth="1"/>
    <col min="5387" max="5387" width="48.140625" style="32" customWidth="1"/>
    <col min="5388" max="5388" width="20" style="32" bestFit="1" customWidth="1"/>
    <col min="5389" max="5389" width="0" style="32" hidden="1" customWidth="1"/>
    <col min="5390" max="5390" width="25.85546875" style="32" customWidth="1"/>
    <col min="5391" max="5391" width="40.42578125" style="32" customWidth="1"/>
    <col min="5392" max="5392" width="25.7109375" style="32" customWidth="1"/>
    <col min="5393" max="5393" width="20" style="32" bestFit="1" customWidth="1"/>
    <col min="5394" max="5394" width="21" style="32" bestFit="1" customWidth="1"/>
    <col min="5395" max="5395" width="17.140625" style="32" bestFit="1" customWidth="1"/>
    <col min="5396" max="5396" width="45.28515625" style="32" bestFit="1" customWidth="1"/>
    <col min="5397" max="5397" width="21.5703125" style="32" bestFit="1" customWidth="1"/>
    <col min="5398" max="5398" width="27.42578125" style="32" bestFit="1" customWidth="1"/>
    <col min="5399" max="5401" width="23.7109375" style="32" bestFit="1" customWidth="1"/>
    <col min="5402" max="5402" width="23.7109375" style="32" customWidth="1"/>
    <col min="5403" max="5403" width="42" style="32" customWidth="1"/>
    <col min="5404" max="5633" width="35.85546875" style="32"/>
    <col min="5634" max="5634" width="28.7109375" style="32" bestFit="1" customWidth="1"/>
    <col min="5635" max="5635" width="68.140625" style="32" bestFit="1" customWidth="1"/>
    <col min="5636" max="5636" width="41.85546875" style="32" customWidth="1"/>
    <col min="5637" max="5637" width="41.5703125" style="32" customWidth="1"/>
    <col min="5638" max="5638" width="44.7109375" style="32" customWidth="1"/>
    <col min="5639" max="5639" width="18.5703125" style="32" bestFit="1" customWidth="1"/>
    <col min="5640" max="5640" width="22.7109375" style="32" customWidth="1"/>
    <col min="5641" max="5641" width="36.28515625" style="32" customWidth="1"/>
    <col min="5642" max="5642" width="36.85546875" style="32" customWidth="1"/>
    <col min="5643" max="5643" width="48.140625" style="32" customWidth="1"/>
    <col min="5644" max="5644" width="20" style="32" bestFit="1" customWidth="1"/>
    <col min="5645" max="5645" width="0" style="32" hidden="1" customWidth="1"/>
    <col min="5646" max="5646" width="25.85546875" style="32" customWidth="1"/>
    <col min="5647" max="5647" width="40.42578125" style="32" customWidth="1"/>
    <col min="5648" max="5648" width="25.7109375" style="32" customWidth="1"/>
    <col min="5649" max="5649" width="20" style="32" bestFit="1" customWidth="1"/>
    <col min="5650" max="5650" width="21" style="32" bestFit="1" customWidth="1"/>
    <col min="5651" max="5651" width="17.140625" style="32" bestFit="1" customWidth="1"/>
    <col min="5652" max="5652" width="45.28515625" style="32" bestFit="1" customWidth="1"/>
    <col min="5653" max="5653" width="21.5703125" style="32" bestFit="1" customWidth="1"/>
    <col min="5654" max="5654" width="27.42578125" style="32" bestFit="1" customWidth="1"/>
    <col min="5655" max="5657" width="23.7109375" style="32" bestFit="1" customWidth="1"/>
    <col min="5658" max="5658" width="23.7109375" style="32" customWidth="1"/>
    <col min="5659" max="5659" width="42" style="32" customWidth="1"/>
    <col min="5660" max="5889" width="35.85546875" style="32"/>
    <col min="5890" max="5890" width="28.7109375" style="32" bestFit="1" customWidth="1"/>
    <col min="5891" max="5891" width="68.140625" style="32" bestFit="1" customWidth="1"/>
    <col min="5892" max="5892" width="41.85546875" style="32" customWidth="1"/>
    <col min="5893" max="5893" width="41.5703125" style="32" customWidth="1"/>
    <col min="5894" max="5894" width="44.7109375" style="32" customWidth="1"/>
    <col min="5895" max="5895" width="18.5703125" style="32" bestFit="1" customWidth="1"/>
    <col min="5896" max="5896" width="22.7109375" style="32" customWidth="1"/>
    <col min="5897" max="5897" width="36.28515625" style="32" customWidth="1"/>
    <col min="5898" max="5898" width="36.85546875" style="32" customWidth="1"/>
    <col min="5899" max="5899" width="48.140625" style="32" customWidth="1"/>
    <col min="5900" max="5900" width="20" style="32" bestFit="1" customWidth="1"/>
    <col min="5901" max="5901" width="0" style="32" hidden="1" customWidth="1"/>
    <col min="5902" max="5902" width="25.85546875" style="32" customWidth="1"/>
    <col min="5903" max="5903" width="40.42578125" style="32" customWidth="1"/>
    <col min="5904" max="5904" width="25.7109375" style="32" customWidth="1"/>
    <col min="5905" max="5905" width="20" style="32" bestFit="1" customWidth="1"/>
    <col min="5906" max="5906" width="21" style="32" bestFit="1" customWidth="1"/>
    <col min="5907" max="5907" width="17.140625" style="32" bestFit="1" customWidth="1"/>
    <col min="5908" max="5908" width="45.28515625" style="32" bestFit="1" customWidth="1"/>
    <col min="5909" max="5909" width="21.5703125" style="32" bestFit="1" customWidth="1"/>
    <col min="5910" max="5910" width="27.42578125" style="32" bestFit="1" customWidth="1"/>
    <col min="5911" max="5913" width="23.7109375" style="32" bestFit="1" customWidth="1"/>
    <col min="5914" max="5914" width="23.7109375" style="32" customWidth="1"/>
    <col min="5915" max="5915" width="42" style="32" customWidth="1"/>
    <col min="5916" max="6145" width="35.85546875" style="32"/>
    <col min="6146" max="6146" width="28.7109375" style="32" bestFit="1" customWidth="1"/>
    <col min="6147" max="6147" width="68.140625" style="32" bestFit="1" customWidth="1"/>
    <col min="6148" max="6148" width="41.85546875" style="32" customWidth="1"/>
    <col min="6149" max="6149" width="41.5703125" style="32" customWidth="1"/>
    <col min="6150" max="6150" width="44.7109375" style="32" customWidth="1"/>
    <col min="6151" max="6151" width="18.5703125" style="32" bestFit="1" customWidth="1"/>
    <col min="6152" max="6152" width="22.7109375" style="32" customWidth="1"/>
    <col min="6153" max="6153" width="36.28515625" style="32" customWidth="1"/>
    <col min="6154" max="6154" width="36.85546875" style="32" customWidth="1"/>
    <col min="6155" max="6155" width="48.140625" style="32" customWidth="1"/>
    <col min="6156" max="6156" width="20" style="32" bestFit="1" customWidth="1"/>
    <col min="6157" max="6157" width="0" style="32" hidden="1" customWidth="1"/>
    <col min="6158" max="6158" width="25.85546875" style="32" customWidth="1"/>
    <col min="6159" max="6159" width="40.42578125" style="32" customWidth="1"/>
    <col min="6160" max="6160" width="25.7109375" style="32" customWidth="1"/>
    <col min="6161" max="6161" width="20" style="32" bestFit="1" customWidth="1"/>
    <col min="6162" max="6162" width="21" style="32" bestFit="1" customWidth="1"/>
    <col min="6163" max="6163" width="17.140625" style="32" bestFit="1" customWidth="1"/>
    <col min="6164" max="6164" width="45.28515625" style="32" bestFit="1" customWidth="1"/>
    <col min="6165" max="6165" width="21.5703125" style="32" bestFit="1" customWidth="1"/>
    <col min="6166" max="6166" width="27.42578125" style="32" bestFit="1" customWidth="1"/>
    <col min="6167" max="6169" width="23.7109375" style="32" bestFit="1" customWidth="1"/>
    <col min="6170" max="6170" width="23.7109375" style="32" customWidth="1"/>
    <col min="6171" max="6171" width="42" style="32" customWidth="1"/>
    <col min="6172" max="6401" width="35.85546875" style="32"/>
    <col min="6402" max="6402" width="28.7109375" style="32" bestFit="1" customWidth="1"/>
    <col min="6403" max="6403" width="68.140625" style="32" bestFit="1" customWidth="1"/>
    <col min="6404" max="6404" width="41.85546875" style="32" customWidth="1"/>
    <col min="6405" max="6405" width="41.5703125" style="32" customWidth="1"/>
    <col min="6406" max="6406" width="44.7109375" style="32" customWidth="1"/>
    <col min="6407" max="6407" width="18.5703125" style="32" bestFit="1" customWidth="1"/>
    <col min="6408" max="6408" width="22.7109375" style="32" customWidth="1"/>
    <col min="6409" max="6409" width="36.28515625" style="32" customWidth="1"/>
    <col min="6410" max="6410" width="36.85546875" style="32" customWidth="1"/>
    <col min="6411" max="6411" width="48.140625" style="32" customWidth="1"/>
    <col min="6412" max="6412" width="20" style="32" bestFit="1" customWidth="1"/>
    <col min="6413" max="6413" width="0" style="32" hidden="1" customWidth="1"/>
    <col min="6414" max="6414" width="25.85546875" style="32" customWidth="1"/>
    <col min="6415" max="6415" width="40.42578125" style="32" customWidth="1"/>
    <col min="6416" max="6416" width="25.7109375" style="32" customWidth="1"/>
    <col min="6417" max="6417" width="20" style="32" bestFit="1" customWidth="1"/>
    <col min="6418" max="6418" width="21" style="32" bestFit="1" customWidth="1"/>
    <col min="6419" max="6419" width="17.140625" style="32" bestFit="1" customWidth="1"/>
    <col min="6420" max="6420" width="45.28515625" style="32" bestFit="1" customWidth="1"/>
    <col min="6421" max="6421" width="21.5703125" style="32" bestFit="1" customWidth="1"/>
    <col min="6422" max="6422" width="27.42578125" style="32" bestFit="1" customWidth="1"/>
    <col min="6423" max="6425" width="23.7109375" style="32" bestFit="1" customWidth="1"/>
    <col min="6426" max="6426" width="23.7109375" style="32" customWidth="1"/>
    <col min="6427" max="6427" width="42" style="32" customWidth="1"/>
    <col min="6428" max="6657" width="35.85546875" style="32"/>
    <col min="6658" max="6658" width="28.7109375" style="32" bestFit="1" customWidth="1"/>
    <col min="6659" max="6659" width="68.140625" style="32" bestFit="1" customWidth="1"/>
    <col min="6660" max="6660" width="41.85546875" style="32" customWidth="1"/>
    <col min="6661" max="6661" width="41.5703125" style="32" customWidth="1"/>
    <col min="6662" max="6662" width="44.7109375" style="32" customWidth="1"/>
    <col min="6663" max="6663" width="18.5703125" style="32" bestFit="1" customWidth="1"/>
    <col min="6664" max="6664" width="22.7109375" style="32" customWidth="1"/>
    <col min="6665" max="6665" width="36.28515625" style="32" customWidth="1"/>
    <col min="6666" max="6666" width="36.85546875" style="32" customWidth="1"/>
    <col min="6667" max="6667" width="48.140625" style="32" customWidth="1"/>
    <col min="6668" max="6668" width="20" style="32" bestFit="1" customWidth="1"/>
    <col min="6669" max="6669" width="0" style="32" hidden="1" customWidth="1"/>
    <col min="6670" max="6670" width="25.85546875" style="32" customWidth="1"/>
    <col min="6671" max="6671" width="40.42578125" style="32" customWidth="1"/>
    <col min="6672" max="6672" width="25.7109375" style="32" customWidth="1"/>
    <col min="6673" max="6673" width="20" style="32" bestFit="1" customWidth="1"/>
    <col min="6674" max="6674" width="21" style="32" bestFit="1" customWidth="1"/>
    <col min="6675" max="6675" width="17.140625" style="32" bestFit="1" customWidth="1"/>
    <col min="6676" max="6676" width="45.28515625" style="32" bestFit="1" customWidth="1"/>
    <col min="6677" max="6677" width="21.5703125" style="32" bestFit="1" customWidth="1"/>
    <col min="6678" max="6678" width="27.42578125" style="32" bestFit="1" customWidth="1"/>
    <col min="6679" max="6681" width="23.7109375" style="32" bestFit="1" customWidth="1"/>
    <col min="6682" max="6682" width="23.7109375" style="32" customWidth="1"/>
    <col min="6683" max="6683" width="42" style="32" customWidth="1"/>
    <col min="6684" max="6913" width="35.85546875" style="32"/>
    <col min="6914" max="6914" width="28.7109375" style="32" bestFit="1" customWidth="1"/>
    <col min="6915" max="6915" width="68.140625" style="32" bestFit="1" customWidth="1"/>
    <col min="6916" max="6916" width="41.85546875" style="32" customWidth="1"/>
    <col min="6917" max="6917" width="41.5703125" style="32" customWidth="1"/>
    <col min="6918" max="6918" width="44.7109375" style="32" customWidth="1"/>
    <col min="6919" max="6919" width="18.5703125" style="32" bestFit="1" customWidth="1"/>
    <col min="6920" max="6920" width="22.7109375" style="32" customWidth="1"/>
    <col min="6921" max="6921" width="36.28515625" style="32" customWidth="1"/>
    <col min="6922" max="6922" width="36.85546875" style="32" customWidth="1"/>
    <col min="6923" max="6923" width="48.140625" style="32" customWidth="1"/>
    <col min="6924" max="6924" width="20" style="32" bestFit="1" customWidth="1"/>
    <col min="6925" max="6925" width="0" style="32" hidden="1" customWidth="1"/>
    <col min="6926" max="6926" width="25.85546875" style="32" customWidth="1"/>
    <col min="6927" max="6927" width="40.42578125" style="32" customWidth="1"/>
    <col min="6928" max="6928" width="25.7109375" style="32" customWidth="1"/>
    <col min="6929" max="6929" width="20" style="32" bestFit="1" customWidth="1"/>
    <col min="6930" max="6930" width="21" style="32" bestFit="1" customWidth="1"/>
    <col min="6931" max="6931" width="17.140625" style="32" bestFit="1" customWidth="1"/>
    <col min="6932" max="6932" width="45.28515625" style="32" bestFit="1" customWidth="1"/>
    <col min="6933" max="6933" width="21.5703125" style="32" bestFit="1" customWidth="1"/>
    <col min="6934" max="6934" width="27.42578125" style="32" bestFit="1" customWidth="1"/>
    <col min="6935" max="6937" width="23.7109375" style="32" bestFit="1" customWidth="1"/>
    <col min="6938" max="6938" width="23.7109375" style="32" customWidth="1"/>
    <col min="6939" max="6939" width="42" style="32" customWidth="1"/>
    <col min="6940" max="7169" width="35.85546875" style="32"/>
    <col min="7170" max="7170" width="28.7109375" style="32" bestFit="1" customWidth="1"/>
    <col min="7171" max="7171" width="68.140625" style="32" bestFit="1" customWidth="1"/>
    <col min="7172" max="7172" width="41.85546875" style="32" customWidth="1"/>
    <col min="7173" max="7173" width="41.5703125" style="32" customWidth="1"/>
    <col min="7174" max="7174" width="44.7109375" style="32" customWidth="1"/>
    <col min="7175" max="7175" width="18.5703125" style="32" bestFit="1" customWidth="1"/>
    <col min="7176" max="7176" width="22.7109375" style="32" customWidth="1"/>
    <col min="7177" max="7177" width="36.28515625" style="32" customWidth="1"/>
    <col min="7178" max="7178" width="36.85546875" style="32" customWidth="1"/>
    <col min="7179" max="7179" width="48.140625" style="32" customWidth="1"/>
    <col min="7180" max="7180" width="20" style="32" bestFit="1" customWidth="1"/>
    <col min="7181" max="7181" width="0" style="32" hidden="1" customWidth="1"/>
    <col min="7182" max="7182" width="25.85546875" style="32" customWidth="1"/>
    <col min="7183" max="7183" width="40.42578125" style="32" customWidth="1"/>
    <col min="7184" max="7184" width="25.7109375" style="32" customWidth="1"/>
    <col min="7185" max="7185" width="20" style="32" bestFit="1" customWidth="1"/>
    <col min="7186" max="7186" width="21" style="32" bestFit="1" customWidth="1"/>
    <col min="7187" max="7187" width="17.140625" style="32" bestFit="1" customWidth="1"/>
    <col min="7188" max="7188" width="45.28515625" style="32" bestFit="1" customWidth="1"/>
    <col min="7189" max="7189" width="21.5703125" style="32" bestFit="1" customWidth="1"/>
    <col min="7190" max="7190" width="27.42578125" style="32" bestFit="1" customWidth="1"/>
    <col min="7191" max="7193" width="23.7109375" style="32" bestFit="1" customWidth="1"/>
    <col min="7194" max="7194" width="23.7109375" style="32" customWidth="1"/>
    <col min="7195" max="7195" width="42" style="32" customWidth="1"/>
    <col min="7196" max="7425" width="35.85546875" style="32"/>
    <col min="7426" max="7426" width="28.7109375" style="32" bestFit="1" customWidth="1"/>
    <col min="7427" max="7427" width="68.140625" style="32" bestFit="1" customWidth="1"/>
    <col min="7428" max="7428" width="41.85546875" style="32" customWidth="1"/>
    <col min="7429" max="7429" width="41.5703125" style="32" customWidth="1"/>
    <col min="7430" max="7430" width="44.7109375" style="32" customWidth="1"/>
    <col min="7431" max="7431" width="18.5703125" style="32" bestFit="1" customWidth="1"/>
    <col min="7432" max="7432" width="22.7109375" style="32" customWidth="1"/>
    <col min="7433" max="7433" width="36.28515625" style="32" customWidth="1"/>
    <col min="7434" max="7434" width="36.85546875" style="32" customWidth="1"/>
    <col min="7435" max="7435" width="48.140625" style="32" customWidth="1"/>
    <col min="7436" max="7436" width="20" style="32" bestFit="1" customWidth="1"/>
    <col min="7437" max="7437" width="0" style="32" hidden="1" customWidth="1"/>
    <col min="7438" max="7438" width="25.85546875" style="32" customWidth="1"/>
    <col min="7439" max="7439" width="40.42578125" style="32" customWidth="1"/>
    <col min="7440" max="7440" width="25.7109375" style="32" customWidth="1"/>
    <col min="7441" max="7441" width="20" style="32" bestFit="1" customWidth="1"/>
    <col min="7442" max="7442" width="21" style="32" bestFit="1" customWidth="1"/>
    <col min="7443" max="7443" width="17.140625" style="32" bestFit="1" customWidth="1"/>
    <col min="7444" max="7444" width="45.28515625" style="32" bestFit="1" customWidth="1"/>
    <col min="7445" max="7445" width="21.5703125" style="32" bestFit="1" customWidth="1"/>
    <col min="7446" max="7446" width="27.42578125" style="32" bestFit="1" customWidth="1"/>
    <col min="7447" max="7449" width="23.7109375" style="32" bestFit="1" customWidth="1"/>
    <col min="7450" max="7450" width="23.7109375" style="32" customWidth="1"/>
    <col min="7451" max="7451" width="42" style="32" customWidth="1"/>
    <col min="7452" max="7681" width="35.85546875" style="32"/>
    <col min="7682" max="7682" width="28.7109375" style="32" bestFit="1" customWidth="1"/>
    <col min="7683" max="7683" width="68.140625" style="32" bestFit="1" customWidth="1"/>
    <col min="7684" max="7684" width="41.85546875" style="32" customWidth="1"/>
    <col min="7685" max="7685" width="41.5703125" style="32" customWidth="1"/>
    <col min="7686" max="7686" width="44.7109375" style="32" customWidth="1"/>
    <col min="7687" max="7687" width="18.5703125" style="32" bestFit="1" customWidth="1"/>
    <col min="7688" max="7688" width="22.7109375" style="32" customWidth="1"/>
    <col min="7689" max="7689" width="36.28515625" style="32" customWidth="1"/>
    <col min="7690" max="7690" width="36.85546875" style="32" customWidth="1"/>
    <col min="7691" max="7691" width="48.140625" style="32" customWidth="1"/>
    <col min="7692" max="7692" width="20" style="32" bestFit="1" customWidth="1"/>
    <col min="7693" max="7693" width="0" style="32" hidden="1" customWidth="1"/>
    <col min="7694" max="7694" width="25.85546875" style="32" customWidth="1"/>
    <col min="7695" max="7695" width="40.42578125" style="32" customWidth="1"/>
    <col min="7696" max="7696" width="25.7109375" style="32" customWidth="1"/>
    <col min="7697" max="7697" width="20" style="32" bestFit="1" customWidth="1"/>
    <col min="7698" max="7698" width="21" style="32" bestFit="1" customWidth="1"/>
    <col min="7699" max="7699" width="17.140625" style="32" bestFit="1" customWidth="1"/>
    <col min="7700" max="7700" width="45.28515625" style="32" bestFit="1" customWidth="1"/>
    <col min="7701" max="7701" width="21.5703125" style="32" bestFit="1" customWidth="1"/>
    <col min="7702" max="7702" width="27.42578125" style="32" bestFit="1" customWidth="1"/>
    <col min="7703" max="7705" width="23.7109375" style="32" bestFit="1" customWidth="1"/>
    <col min="7706" max="7706" width="23.7109375" style="32" customWidth="1"/>
    <col min="7707" max="7707" width="42" style="32" customWidth="1"/>
    <col min="7708" max="7937" width="35.85546875" style="32"/>
    <col min="7938" max="7938" width="28.7109375" style="32" bestFit="1" customWidth="1"/>
    <col min="7939" max="7939" width="68.140625" style="32" bestFit="1" customWidth="1"/>
    <col min="7940" max="7940" width="41.85546875" style="32" customWidth="1"/>
    <col min="7941" max="7941" width="41.5703125" style="32" customWidth="1"/>
    <col min="7942" max="7942" width="44.7109375" style="32" customWidth="1"/>
    <col min="7943" max="7943" width="18.5703125" style="32" bestFit="1" customWidth="1"/>
    <col min="7944" max="7944" width="22.7109375" style="32" customWidth="1"/>
    <col min="7945" max="7945" width="36.28515625" style="32" customWidth="1"/>
    <col min="7946" max="7946" width="36.85546875" style="32" customWidth="1"/>
    <col min="7947" max="7947" width="48.140625" style="32" customWidth="1"/>
    <col min="7948" max="7948" width="20" style="32" bestFit="1" customWidth="1"/>
    <col min="7949" max="7949" width="0" style="32" hidden="1" customWidth="1"/>
    <col min="7950" max="7950" width="25.85546875" style="32" customWidth="1"/>
    <col min="7951" max="7951" width="40.42578125" style="32" customWidth="1"/>
    <col min="7952" max="7952" width="25.7109375" style="32" customWidth="1"/>
    <col min="7953" max="7953" width="20" style="32" bestFit="1" customWidth="1"/>
    <col min="7954" max="7954" width="21" style="32" bestFit="1" customWidth="1"/>
    <col min="7955" max="7955" width="17.140625" style="32" bestFit="1" customWidth="1"/>
    <col min="7956" max="7956" width="45.28515625" style="32" bestFit="1" customWidth="1"/>
    <col min="7957" max="7957" width="21.5703125" style="32" bestFit="1" customWidth="1"/>
    <col min="7958" max="7958" width="27.42578125" style="32" bestFit="1" customWidth="1"/>
    <col min="7959" max="7961" width="23.7109375" style="32" bestFit="1" customWidth="1"/>
    <col min="7962" max="7962" width="23.7109375" style="32" customWidth="1"/>
    <col min="7963" max="7963" width="42" style="32" customWidth="1"/>
    <col min="7964" max="8193" width="35.85546875" style="32"/>
    <col min="8194" max="8194" width="28.7109375" style="32" bestFit="1" customWidth="1"/>
    <col min="8195" max="8195" width="68.140625" style="32" bestFit="1" customWidth="1"/>
    <col min="8196" max="8196" width="41.85546875" style="32" customWidth="1"/>
    <col min="8197" max="8197" width="41.5703125" style="32" customWidth="1"/>
    <col min="8198" max="8198" width="44.7109375" style="32" customWidth="1"/>
    <col min="8199" max="8199" width="18.5703125" style="32" bestFit="1" customWidth="1"/>
    <col min="8200" max="8200" width="22.7109375" style="32" customWidth="1"/>
    <col min="8201" max="8201" width="36.28515625" style="32" customWidth="1"/>
    <col min="8202" max="8202" width="36.85546875" style="32" customWidth="1"/>
    <col min="8203" max="8203" width="48.140625" style="32" customWidth="1"/>
    <col min="8204" max="8204" width="20" style="32" bestFit="1" customWidth="1"/>
    <col min="8205" max="8205" width="0" style="32" hidden="1" customWidth="1"/>
    <col min="8206" max="8206" width="25.85546875" style="32" customWidth="1"/>
    <col min="8207" max="8207" width="40.42578125" style="32" customWidth="1"/>
    <col min="8208" max="8208" width="25.7109375" style="32" customWidth="1"/>
    <col min="8209" max="8209" width="20" style="32" bestFit="1" customWidth="1"/>
    <col min="8210" max="8210" width="21" style="32" bestFit="1" customWidth="1"/>
    <col min="8211" max="8211" width="17.140625" style="32" bestFit="1" customWidth="1"/>
    <col min="8212" max="8212" width="45.28515625" style="32" bestFit="1" customWidth="1"/>
    <col min="8213" max="8213" width="21.5703125" style="32" bestFit="1" customWidth="1"/>
    <col min="8214" max="8214" width="27.42578125" style="32" bestFit="1" customWidth="1"/>
    <col min="8215" max="8217" width="23.7109375" style="32" bestFit="1" customWidth="1"/>
    <col min="8218" max="8218" width="23.7109375" style="32" customWidth="1"/>
    <col min="8219" max="8219" width="42" style="32" customWidth="1"/>
    <col min="8220" max="8449" width="35.85546875" style="32"/>
    <col min="8450" max="8450" width="28.7109375" style="32" bestFit="1" customWidth="1"/>
    <col min="8451" max="8451" width="68.140625" style="32" bestFit="1" customWidth="1"/>
    <col min="8452" max="8452" width="41.85546875" style="32" customWidth="1"/>
    <col min="8453" max="8453" width="41.5703125" style="32" customWidth="1"/>
    <col min="8454" max="8454" width="44.7109375" style="32" customWidth="1"/>
    <col min="8455" max="8455" width="18.5703125" style="32" bestFit="1" customWidth="1"/>
    <col min="8456" max="8456" width="22.7109375" style="32" customWidth="1"/>
    <col min="8457" max="8457" width="36.28515625" style="32" customWidth="1"/>
    <col min="8458" max="8458" width="36.85546875" style="32" customWidth="1"/>
    <col min="8459" max="8459" width="48.140625" style="32" customWidth="1"/>
    <col min="8460" max="8460" width="20" style="32" bestFit="1" customWidth="1"/>
    <col min="8461" max="8461" width="0" style="32" hidden="1" customWidth="1"/>
    <col min="8462" max="8462" width="25.85546875" style="32" customWidth="1"/>
    <col min="8463" max="8463" width="40.42578125" style="32" customWidth="1"/>
    <col min="8464" max="8464" width="25.7109375" style="32" customWidth="1"/>
    <col min="8465" max="8465" width="20" style="32" bestFit="1" customWidth="1"/>
    <col min="8466" max="8466" width="21" style="32" bestFit="1" customWidth="1"/>
    <col min="8467" max="8467" width="17.140625" style="32" bestFit="1" customWidth="1"/>
    <col min="8468" max="8468" width="45.28515625" style="32" bestFit="1" customWidth="1"/>
    <col min="8469" max="8469" width="21.5703125" style="32" bestFit="1" customWidth="1"/>
    <col min="8470" max="8470" width="27.42578125" style="32" bestFit="1" customWidth="1"/>
    <col min="8471" max="8473" width="23.7109375" style="32" bestFit="1" customWidth="1"/>
    <col min="8474" max="8474" width="23.7109375" style="32" customWidth="1"/>
    <col min="8475" max="8475" width="42" style="32" customWidth="1"/>
    <col min="8476" max="8705" width="35.85546875" style="32"/>
    <col min="8706" max="8706" width="28.7109375" style="32" bestFit="1" customWidth="1"/>
    <col min="8707" max="8707" width="68.140625" style="32" bestFit="1" customWidth="1"/>
    <col min="8708" max="8708" width="41.85546875" style="32" customWidth="1"/>
    <col min="8709" max="8709" width="41.5703125" style="32" customWidth="1"/>
    <col min="8710" max="8710" width="44.7109375" style="32" customWidth="1"/>
    <col min="8711" max="8711" width="18.5703125" style="32" bestFit="1" customWidth="1"/>
    <col min="8712" max="8712" width="22.7109375" style="32" customWidth="1"/>
    <col min="8713" max="8713" width="36.28515625" style="32" customWidth="1"/>
    <col min="8714" max="8714" width="36.85546875" style="32" customWidth="1"/>
    <col min="8715" max="8715" width="48.140625" style="32" customWidth="1"/>
    <col min="8716" max="8716" width="20" style="32" bestFit="1" customWidth="1"/>
    <col min="8717" max="8717" width="0" style="32" hidden="1" customWidth="1"/>
    <col min="8718" max="8718" width="25.85546875" style="32" customWidth="1"/>
    <col min="8719" max="8719" width="40.42578125" style="32" customWidth="1"/>
    <col min="8720" max="8720" width="25.7109375" style="32" customWidth="1"/>
    <col min="8721" max="8721" width="20" style="32" bestFit="1" customWidth="1"/>
    <col min="8722" max="8722" width="21" style="32" bestFit="1" customWidth="1"/>
    <col min="8723" max="8723" width="17.140625" style="32" bestFit="1" customWidth="1"/>
    <col min="8724" max="8724" width="45.28515625" style="32" bestFit="1" customWidth="1"/>
    <col min="8725" max="8725" width="21.5703125" style="32" bestFit="1" customWidth="1"/>
    <col min="8726" max="8726" width="27.42578125" style="32" bestFit="1" customWidth="1"/>
    <col min="8727" max="8729" width="23.7109375" style="32" bestFit="1" customWidth="1"/>
    <col min="8730" max="8730" width="23.7109375" style="32" customWidth="1"/>
    <col min="8731" max="8731" width="42" style="32" customWidth="1"/>
    <col min="8732" max="8961" width="35.85546875" style="32"/>
    <col min="8962" max="8962" width="28.7109375" style="32" bestFit="1" customWidth="1"/>
    <col min="8963" max="8963" width="68.140625" style="32" bestFit="1" customWidth="1"/>
    <col min="8964" max="8964" width="41.85546875" style="32" customWidth="1"/>
    <col min="8965" max="8965" width="41.5703125" style="32" customWidth="1"/>
    <col min="8966" max="8966" width="44.7109375" style="32" customWidth="1"/>
    <col min="8967" max="8967" width="18.5703125" style="32" bestFit="1" customWidth="1"/>
    <col min="8968" max="8968" width="22.7109375" style="32" customWidth="1"/>
    <col min="8969" max="8969" width="36.28515625" style="32" customWidth="1"/>
    <col min="8970" max="8970" width="36.85546875" style="32" customWidth="1"/>
    <col min="8971" max="8971" width="48.140625" style="32" customWidth="1"/>
    <col min="8972" max="8972" width="20" style="32" bestFit="1" customWidth="1"/>
    <col min="8973" max="8973" width="0" style="32" hidden="1" customWidth="1"/>
    <col min="8974" max="8974" width="25.85546875" style="32" customWidth="1"/>
    <col min="8975" max="8975" width="40.42578125" style="32" customWidth="1"/>
    <col min="8976" max="8976" width="25.7109375" style="32" customWidth="1"/>
    <col min="8977" max="8977" width="20" style="32" bestFit="1" customWidth="1"/>
    <col min="8978" max="8978" width="21" style="32" bestFit="1" customWidth="1"/>
    <col min="8979" max="8979" width="17.140625" style="32" bestFit="1" customWidth="1"/>
    <col min="8980" max="8980" width="45.28515625" style="32" bestFit="1" customWidth="1"/>
    <col min="8981" max="8981" width="21.5703125" style="32" bestFit="1" customWidth="1"/>
    <col min="8982" max="8982" width="27.42578125" style="32" bestFit="1" customWidth="1"/>
    <col min="8983" max="8985" width="23.7109375" style="32" bestFit="1" customWidth="1"/>
    <col min="8986" max="8986" width="23.7109375" style="32" customWidth="1"/>
    <col min="8987" max="8987" width="42" style="32" customWidth="1"/>
    <col min="8988" max="9217" width="35.85546875" style="32"/>
    <col min="9218" max="9218" width="28.7109375" style="32" bestFit="1" customWidth="1"/>
    <col min="9219" max="9219" width="68.140625" style="32" bestFit="1" customWidth="1"/>
    <col min="9220" max="9220" width="41.85546875" style="32" customWidth="1"/>
    <col min="9221" max="9221" width="41.5703125" style="32" customWidth="1"/>
    <col min="9222" max="9222" width="44.7109375" style="32" customWidth="1"/>
    <col min="9223" max="9223" width="18.5703125" style="32" bestFit="1" customWidth="1"/>
    <col min="9224" max="9224" width="22.7109375" style="32" customWidth="1"/>
    <col min="9225" max="9225" width="36.28515625" style="32" customWidth="1"/>
    <col min="9226" max="9226" width="36.85546875" style="32" customWidth="1"/>
    <col min="9227" max="9227" width="48.140625" style="32" customWidth="1"/>
    <col min="9228" max="9228" width="20" style="32" bestFit="1" customWidth="1"/>
    <col min="9229" max="9229" width="0" style="32" hidden="1" customWidth="1"/>
    <col min="9230" max="9230" width="25.85546875" style="32" customWidth="1"/>
    <col min="9231" max="9231" width="40.42578125" style="32" customWidth="1"/>
    <col min="9232" max="9232" width="25.7109375" style="32" customWidth="1"/>
    <col min="9233" max="9233" width="20" style="32" bestFit="1" customWidth="1"/>
    <col min="9234" max="9234" width="21" style="32" bestFit="1" customWidth="1"/>
    <col min="9235" max="9235" width="17.140625" style="32" bestFit="1" customWidth="1"/>
    <col min="9236" max="9236" width="45.28515625" style="32" bestFit="1" customWidth="1"/>
    <col min="9237" max="9237" width="21.5703125" style="32" bestFit="1" customWidth="1"/>
    <col min="9238" max="9238" width="27.42578125" style="32" bestFit="1" customWidth="1"/>
    <col min="9239" max="9241" width="23.7109375" style="32" bestFit="1" customWidth="1"/>
    <col min="9242" max="9242" width="23.7109375" style="32" customWidth="1"/>
    <col min="9243" max="9243" width="42" style="32" customWidth="1"/>
    <col min="9244" max="9473" width="35.85546875" style="32"/>
    <col min="9474" max="9474" width="28.7109375" style="32" bestFit="1" customWidth="1"/>
    <col min="9475" max="9475" width="68.140625" style="32" bestFit="1" customWidth="1"/>
    <col min="9476" max="9476" width="41.85546875" style="32" customWidth="1"/>
    <col min="9477" max="9477" width="41.5703125" style="32" customWidth="1"/>
    <col min="9478" max="9478" width="44.7109375" style="32" customWidth="1"/>
    <col min="9479" max="9479" width="18.5703125" style="32" bestFit="1" customWidth="1"/>
    <col min="9480" max="9480" width="22.7109375" style="32" customWidth="1"/>
    <col min="9481" max="9481" width="36.28515625" style="32" customWidth="1"/>
    <col min="9482" max="9482" width="36.85546875" style="32" customWidth="1"/>
    <col min="9483" max="9483" width="48.140625" style="32" customWidth="1"/>
    <col min="9484" max="9484" width="20" style="32" bestFit="1" customWidth="1"/>
    <col min="9485" max="9485" width="0" style="32" hidden="1" customWidth="1"/>
    <col min="9486" max="9486" width="25.85546875" style="32" customWidth="1"/>
    <col min="9487" max="9487" width="40.42578125" style="32" customWidth="1"/>
    <col min="9488" max="9488" width="25.7109375" style="32" customWidth="1"/>
    <col min="9489" max="9489" width="20" style="32" bestFit="1" customWidth="1"/>
    <col min="9490" max="9490" width="21" style="32" bestFit="1" customWidth="1"/>
    <col min="9491" max="9491" width="17.140625" style="32" bestFit="1" customWidth="1"/>
    <col min="9492" max="9492" width="45.28515625" style="32" bestFit="1" customWidth="1"/>
    <col min="9493" max="9493" width="21.5703125" style="32" bestFit="1" customWidth="1"/>
    <col min="9494" max="9494" width="27.42578125" style="32" bestFit="1" customWidth="1"/>
    <col min="9495" max="9497" width="23.7109375" style="32" bestFit="1" customWidth="1"/>
    <col min="9498" max="9498" width="23.7109375" style="32" customWidth="1"/>
    <col min="9499" max="9499" width="42" style="32" customWidth="1"/>
    <col min="9500" max="9729" width="35.85546875" style="32"/>
    <col min="9730" max="9730" width="28.7109375" style="32" bestFit="1" customWidth="1"/>
    <col min="9731" max="9731" width="68.140625" style="32" bestFit="1" customWidth="1"/>
    <col min="9732" max="9732" width="41.85546875" style="32" customWidth="1"/>
    <col min="9733" max="9733" width="41.5703125" style="32" customWidth="1"/>
    <col min="9734" max="9734" width="44.7109375" style="32" customWidth="1"/>
    <col min="9735" max="9735" width="18.5703125" style="32" bestFit="1" customWidth="1"/>
    <col min="9736" max="9736" width="22.7109375" style="32" customWidth="1"/>
    <col min="9737" max="9737" width="36.28515625" style="32" customWidth="1"/>
    <col min="9738" max="9738" width="36.85546875" style="32" customWidth="1"/>
    <col min="9739" max="9739" width="48.140625" style="32" customWidth="1"/>
    <col min="9740" max="9740" width="20" style="32" bestFit="1" customWidth="1"/>
    <col min="9741" max="9741" width="0" style="32" hidden="1" customWidth="1"/>
    <col min="9742" max="9742" width="25.85546875" style="32" customWidth="1"/>
    <col min="9743" max="9743" width="40.42578125" style="32" customWidth="1"/>
    <col min="9744" max="9744" width="25.7109375" style="32" customWidth="1"/>
    <col min="9745" max="9745" width="20" style="32" bestFit="1" customWidth="1"/>
    <col min="9746" max="9746" width="21" style="32" bestFit="1" customWidth="1"/>
    <col min="9747" max="9747" width="17.140625" style="32" bestFit="1" customWidth="1"/>
    <col min="9748" max="9748" width="45.28515625" style="32" bestFit="1" customWidth="1"/>
    <col min="9749" max="9749" width="21.5703125" style="32" bestFit="1" customWidth="1"/>
    <col min="9750" max="9750" width="27.42578125" style="32" bestFit="1" customWidth="1"/>
    <col min="9751" max="9753" width="23.7109375" style="32" bestFit="1" customWidth="1"/>
    <col min="9754" max="9754" width="23.7109375" style="32" customWidth="1"/>
    <col min="9755" max="9755" width="42" style="32" customWidth="1"/>
    <col min="9756" max="9985" width="35.85546875" style="32"/>
    <col min="9986" max="9986" width="28.7109375" style="32" bestFit="1" customWidth="1"/>
    <col min="9987" max="9987" width="68.140625" style="32" bestFit="1" customWidth="1"/>
    <col min="9988" max="9988" width="41.85546875" style="32" customWidth="1"/>
    <col min="9989" max="9989" width="41.5703125" style="32" customWidth="1"/>
    <col min="9990" max="9990" width="44.7109375" style="32" customWidth="1"/>
    <col min="9991" max="9991" width="18.5703125" style="32" bestFit="1" customWidth="1"/>
    <col min="9992" max="9992" width="22.7109375" style="32" customWidth="1"/>
    <col min="9993" max="9993" width="36.28515625" style="32" customWidth="1"/>
    <col min="9994" max="9994" width="36.85546875" style="32" customWidth="1"/>
    <col min="9995" max="9995" width="48.140625" style="32" customWidth="1"/>
    <col min="9996" max="9996" width="20" style="32" bestFit="1" customWidth="1"/>
    <col min="9997" max="9997" width="0" style="32" hidden="1" customWidth="1"/>
    <col min="9998" max="9998" width="25.85546875" style="32" customWidth="1"/>
    <col min="9999" max="9999" width="40.42578125" style="32" customWidth="1"/>
    <col min="10000" max="10000" width="25.7109375" style="32" customWidth="1"/>
    <col min="10001" max="10001" width="20" style="32" bestFit="1" customWidth="1"/>
    <col min="10002" max="10002" width="21" style="32" bestFit="1" customWidth="1"/>
    <col min="10003" max="10003" width="17.140625" style="32" bestFit="1" customWidth="1"/>
    <col min="10004" max="10004" width="45.28515625" style="32" bestFit="1" customWidth="1"/>
    <col min="10005" max="10005" width="21.5703125" style="32" bestFit="1" customWidth="1"/>
    <col min="10006" max="10006" width="27.42578125" style="32" bestFit="1" customWidth="1"/>
    <col min="10007" max="10009" width="23.7109375" style="32" bestFit="1" customWidth="1"/>
    <col min="10010" max="10010" width="23.7109375" style="32" customWidth="1"/>
    <col min="10011" max="10011" width="42" style="32" customWidth="1"/>
    <col min="10012" max="10241" width="35.85546875" style="32"/>
    <col min="10242" max="10242" width="28.7109375" style="32" bestFit="1" customWidth="1"/>
    <col min="10243" max="10243" width="68.140625" style="32" bestFit="1" customWidth="1"/>
    <col min="10244" max="10244" width="41.85546875" style="32" customWidth="1"/>
    <col min="10245" max="10245" width="41.5703125" style="32" customWidth="1"/>
    <col min="10246" max="10246" width="44.7109375" style="32" customWidth="1"/>
    <col min="10247" max="10247" width="18.5703125" style="32" bestFit="1" customWidth="1"/>
    <col min="10248" max="10248" width="22.7109375" style="32" customWidth="1"/>
    <col min="10249" max="10249" width="36.28515625" style="32" customWidth="1"/>
    <col min="10250" max="10250" width="36.85546875" style="32" customWidth="1"/>
    <col min="10251" max="10251" width="48.140625" style="32" customWidth="1"/>
    <col min="10252" max="10252" width="20" style="32" bestFit="1" customWidth="1"/>
    <col min="10253" max="10253" width="0" style="32" hidden="1" customWidth="1"/>
    <col min="10254" max="10254" width="25.85546875" style="32" customWidth="1"/>
    <col min="10255" max="10255" width="40.42578125" style="32" customWidth="1"/>
    <col min="10256" max="10256" width="25.7109375" style="32" customWidth="1"/>
    <col min="10257" max="10257" width="20" style="32" bestFit="1" customWidth="1"/>
    <col min="10258" max="10258" width="21" style="32" bestFit="1" customWidth="1"/>
    <col min="10259" max="10259" width="17.140625" style="32" bestFit="1" customWidth="1"/>
    <col min="10260" max="10260" width="45.28515625" style="32" bestFit="1" customWidth="1"/>
    <col min="10261" max="10261" width="21.5703125" style="32" bestFit="1" customWidth="1"/>
    <col min="10262" max="10262" width="27.42578125" style="32" bestFit="1" customWidth="1"/>
    <col min="10263" max="10265" width="23.7109375" style="32" bestFit="1" customWidth="1"/>
    <col min="10266" max="10266" width="23.7109375" style="32" customWidth="1"/>
    <col min="10267" max="10267" width="42" style="32" customWidth="1"/>
    <col min="10268" max="10497" width="35.85546875" style="32"/>
    <col min="10498" max="10498" width="28.7109375" style="32" bestFit="1" customWidth="1"/>
    <col min="10499" max="10499" width="68.140625" style="32" bestFit="1" customWidth="1"/>
    <col min="10500" max="10500" width="41.85546875" style="32" customWidth="1"/>
    <col min="10501" max="10501" width="41.5703125" style="32" customWidth="1"/>
    <col min="10502" max="10502" width="44.7109375" style="32" customWidth="1"/>
    <col min="10503" max="10503" width="18.5703125" style="32" bestFit="1" customWidth="1"/>
    <col min="10504" max="10504" width="22.7109375" style="32" customWidth="1"/>
    <col min="10505" max="10505" width="36.28515625" style="32" customWidth="1"/>
    <col min="10506" max="10506" width="36.85546875" style="32" customWidth="1"/>
    <col min="10507" max="10507" width="48.140625" style="32" customWidth="1"/>
    <col min="10508" max="10508" width="20" style="32" bestFit="1" customWidth="1"/>
    <col min="10509" max="10509" width="0" style="32" hidden="1" customWidth="1"/>
    <col min="10510" max="10510" width="25.85546875" style="32" customWidth="1"/>
    <col min="10511" max="10511" width="40.42578125" style="32" customWidth="1"/>
    <col min="10512" max="10512" width="25.7109375" style="32" customWidth="1"/>
    <col min="10513" max="10513" width="20" style="32" bestFit="1" customWidth="1"/>
    <col min="10514" max="10514" width="21" style="32" bestFit="1" customWidth="1"/>
    <col min="10515" max="10515" width="17.140625" style="32" bestFit="1" customWidth="1"/>
    <col min="10516" max="10516" width="45.28515625" style="32" bestFit="1" customWidth="1"/>
    <col min="10517" max="10517" width="21.5703125" style="32" bestFit="1" customWidth="1"/>
    <col min="10518" max="10518" width="27.42578125" style="32" bestFit="1" customWidth="1"/>
    <col min="10519" max="10521" width="23.7109375" style="32" bestFit="1" customWidth="1"/>
    <col min="10522" max="10522" width="23.7109375" style="32" customWidth="1"/>
    <col min="10523" max="10523" width="42" style="32" customWidth="1"/>
    <col min="10524" max="10753" width="35.85546875" style="32"/>
    <col min="10754" max="10754" width="28.7109375" style="32" bestFit="1" customWidth="1"/>
    <col min="10755" max="10755" width="68.140625" style="32" bestFit="1" customWidth="1"/>
    <col min="10756" max="10756" width="41.85546875" style="32" customWidth="1"/>
    <col min="10757" max="10757" width="41.5703125" style="32" customWidth="1"/>
    <col min="10758" max="10758" width="44.7109375" style="32" customWidth="1"/>
    <col min="10759" max="10759" width="18.5703125" style="32" bestFit="1" customWidth="1"/>
    <col min="10760" max="10760" width="22.7109375" style="32" customWidth="1"/>
    <col min="10761" max="10761" width="36.28515625" style="32" customWidth="1"/>
    <col min="10762" max="10762" width="36.85546875" style="32" customWidth="1"/>
    <col min="10763" max="10763" width="48.140625" style="32" customWidth="1"/>
    <col min="10764" max="10764" width="20" style="32" bestFit="1" customWidth="1"/>
    <col min="10765" max="10765" width="0" style="32" hidden="1" customWidth="1"/>
    <col min="10766" max="10766" width="25.85546875" style="32" customWidth="1"/>
    <col min="10767" max="10767" width="40.42578125" style="32" customWidth="1"/>
    <col min="10768" max="10768" width="25.7109375" style="32" customWidth="1"/>
    <col min="10769" max="10769" width="20" style="32" bestFit="1" customWidth="1"/>
    <col min="10770" max="10770" width="21" style="32" bestFit="1" customWidth="1"/>
    <col min="10771" max="10771" width="17.140625" style="32" bestFit="1" customWidth="1"/>
    <col min="10772" max="10772" width="45.28515625" style="32" bestFit="1" customWidth="1"/>
    <col min="10773" max="10773" width="21.5703125" style="32" bestFit="1" customWidth="1"/>
    <col min="10774" max="10774" width="27.42578125" style="32" bestFit="1" customWidth="1"/>
    <col min="10775" max="10777" width="23.7109375" style="32" bestFit="1" customWidth="1"/>
    <col min="10778" max="10778" width="23.7109375" style="32" customWidth="1"/>
    <col min="10779" max="10779" width="42" style="32" customWidth="1"/>
    <col min="10780" max="11009" width="35.85546875" style="32"/>
    <col min="11010" max="11010" width="28.7109375" style="32" bestFit="1" customWidth="1"/>
    <col min="11011" max="11011" width="68.140625" style="32" bestFit="1" customWidth="1"/>
    <col min="11012" max="11012" width="41.85546875" style="32" customWidth="1"/>
    <col min="11013" max="11013" width="41.5703125" style="32" customWidth="1"/>
    <col min="11014" max="11014" width="44.7109375" style="32" customWidth="1"/>
    <col min="11015" max="11015" width="18.5703125" style="32" bestFit="1" customWidth="1"/>
    <col min="11016" max="11016" width="22.7109375" style="32" customWidth="1"/>
    <col min="11017" max="11017" width="36.28515625" style="32" customWidth="1"/>
    <col min="11018" max="11018" width="36.85546875" style="32" customWidth="1"/>
    <col min="11019" max="11019" width="48.140625" style="32" customWidth="1"/>
    <col min="11020" max="11020" width="20" style="32" bestFit="1" customWidth="1"/>
    <col min="11021" max="11021" width="0" style="32" hidden="1" customWidth="1"/>
    <col min="11022" max="11022" width="25.85546875" style="32" customWidth="1"/>
    <col min="11023" max="11023" width="40.42578125" style="32" customWidth="1"/>
    <col min="11024" max="11024" width="25.7109375" style="32" customWidth="1"/>
    <col min="11025" max="11025" width="20" style="32" bestFit="1" customWidth="1"/>
    <col min="11026" max="11026" width="21" style="32" bestFit="1" customWidth="1"/>
    <col min="11027" max="11027" width="17.140625" style="32" bestFit="1" customWidth="1"/>
    <col min="11028" max="11028" width="45.28515625" style="32" bestFit="1" customWidth="1"/>
    <col min="11029" max="11029" width="21.5703125" style="32" bestFit="1" customWidth="1"/>
    <col min="11030" max="11030" width="27.42578125" style="32" bestFit="1" customWidth="1"/>
    <col min="11031" max="11033" width="23.7109375" style="32" bestFit="1" customWidth="1"/>
    <col min="11034" max="11034" width="23.7109375" style="32" customWidth="1"/>
    <col min="11035" max="11035" width="42" style="32" customWidth="1"/>
    <col min="11036" max="11265" width="35.85546875" style="32"/>
    <col min="11266" max="11266" width="28.7109375" style="32" bestFit="1" customWidth="1"/>
    <col min="11267" max="11267" width="68.140625" style="32" bestFit="1" customWidth="1"/>
    <col min="11268" max="11268" width="41.85546875" style="32" customWidth="1"/>
    <col min="11269" max="11269" width="41.5703125" style="32" customWidth="1"/>
    <col min="11270" max="11270" width="44.7109375" style="32" customWidth="1"/>
    <col min="11271" max="11271" width="18.5703125" style="32" bestFit="1" customWidth="1"/>
    <col min="11272" max="11272" width="22.7109375" style="32" customWidth="1"/>
    <col min="11273" max="11273" width="36.28515625" style="32" customWidth="1"/>
    <col min="11274" max="11274" width="36.85546875" style="32" customWidth="1"/>
    <col min="11275" max="11275" width="48.140625" style="32" customWidth="1"/>
    <col min="11276" max="11276" width="20" style="32" bestFit="1" customWidth="1"/>
    <col min="11277" max="11277" width="0" style="32" hidden="1" customWidth="1"/>
    <col min="11278" max="11278" width="25.85546875" style="32" customWidth="1"/>
    <col min="11279" max="11279" width="40.42578125" style="32" customWidth="1"/>
    <col min="11280" max="11280" width="25.7109375" style="32" customWidth="1"/>
    <col min="11281" max="11281" width="20" style="32" bestFit="1" customWidth="1"/>
    <col min="11282" max="11282" width="21" style="32" bestFit="1" customWidth="1"/>
    <col min="11283" max="11283" width="17.140625" style="32" bestFit="1" customWidth="1"/>
    <col min="11284" max="11284" width="45.28515625" style="32" bestFit="1" customWidth="1"/>
    <col min="11285" max="11285" width="21.5703125" style="32" bestFit="1" customWidth="1"/>
    <col min="11286" max="11286" width="27.42578125" style="32" bestFit="1" customWidth="1"/>
    <col min="11287" max="11289" width="23.7109375" style="32" bestFit="1" customWidth="1"/>
    <col min="11290" max="11290" width="23.7109375" style="32" customWidth="1"/>
    <col min="11291" max="11291" width="42" style="32" customWidth="1"/>
    <col min="11292" max="11521" width="35.85546875" style="32"/>
    <col min="11522" max="11522" width="28.7109375" style="32" bestFit="1" customWidth="1"/>
    <col min="11523" max="11523" width="68.140625" style="32" bestFit="1" customWidth="1"/>
    <col min="11524" max="11524" width="41.85546875" style="32" customWidth="1"/>
    <col min="11525" max="11525" width="41.5703125" style="32" customWidth="1"/>
    <col min="11526" max="11526" width="44.7109375" style="32" customWidth="1"/>
    <col min="11527" max="11527" width="18.5703125" style="32" bestFit="1" customWidth="1"/>
    <col min="11528" max="11528" width="22.7109375" style="32" customWidth="1"/>
    <col min="11529" max="11529" width="36.28515625" style="32" customWidth="1"/>
    <col min="11530" max="11530" width="36.85546875" style="32" customWidth="1"/>
    <col min="11531" max="11531" width="48.140625" style="32" customWidth="1"/>
    <col min="11532" max="11532" width="20" style="32" bestFit="1" customWidth="1"/>
    <col min="11533" max="11533" width="0" style="32" hidden="1" customWidth="1"/>
    <col min="11534" max="11534" width="25.85546875" style="32" customWidth="1"/>
    <col min="11535" max="11535" width="40.42578125" style="32" customWidth="1"/>
    <col min="11536" max="11536" width="25.7109375" style="32" customWidth="1"/>
    <col min="11537" max="11537" width="20" style="32" bestFit="1" customWidth="1"/>
    <col min="11538" max="11538" width="21" style="32" bestFit="1" customWidth="1"/>
    <col min="11539" max="11539" width="17.140625" style="32" bestFit="1" customWidth="1"/>
    <col min="11540" max="11540" width="45.28515625" style="32" bestFit="1" customWidth="1"/>
    <col min="11541" max="11541" width="21.5703125" style="32" bestFit="1" customWidth="1"/>
    <col min="11542" max="11542" width="27.42578125" style="32" bestFit="1" customWidth="1"/>
    <col min="11543" max="11545" width="23.7109375" style="32" bestFit="1" customWidth="1"/>
    <col min="11546" max="11546" width="23.7109375" style="32" customWidth="1"/>
    <col min="11547" max="11547" width="42" style="32" customWidth="1"/>
    <col min="11548" max="11777" width="35.85546875" style="32"/>
    <col min="11778" max="11778" width="28.7109375" style="32" bestFit="1" customWidth="1"/>
    <col min="11779" max="11779" width="68.140625" style="32" bestFit="1" customWidth="1"/>
    <col min="11780" max="11780" width="41.85546875" style="32" customWidth="1"/>
    <col min="11781" max="11781" width="41.5703125" style="32" customWidth="1"/>
    <col min="11782" max="11782" width="44.7109375" style="32" customWidth="1"/>
    <col min="11783" max="11783" width="18.5703125" style="32" bestFit="1" customWidth="1"/>
    <col min="11784" max="11784" width="22.7109375" style="32" customWidth="1"/>
    <col min="11785" max="11785" width="36.28515625" style="32" customWidth="1"/>
    <col min="11786" max="11786" width="36.85546875" style="32" customWidth="1"/>
    <col min="11787" max="11787" width="48.140625" style="32" customWidth="1"/>
    <col min="11788" max="11788" width="20" style="32" bestFit="1" customWidth="1"/>
    <col min="11789" max="11789" width="0" style="32" hidden="1" customWidth="1"/>
    <col min="11790" max="11790" width="25.85546875" style="32" customWidth="1"/>
    <col min="11791" max="11791" width="40.42578125" style="32" customWidth="1"/>
    <col min="11792" max="11792" width="25.7109375" style="32" customWidth="1"/>
    <col min="11793" max="11793" width="20" style="32" bestFit="1" customWidth="1"/>
    <col min="11794" max="11794" width="21" style="32" bestFit="1" customWidth="1"/>
    <col min="11795" max="11795" width="17.140625" style="32" bestFit="1" customWidth="1"/>
    <col min="11796" max="11796" width="45.28515625" style="32" bestFit="1" customWidth="1"/>
    <col min="11797" max="11797" width="21.5703125" style="32" bestFit="1" customWidth="1"/>
    <col min="11798" max="11798" width="27.42578125" style="32" bestFit="1" customWidth="1"/>
    <col min="11799" max="11801" width="23.7109375" style="32" bestFit="1" customWidth="1"/>
    <col min="11802" max="11802" width="23.7109375" style="32" customWidth="1"/>
    <col min="11803" max="11803" width="42" style="32" customWidth="1"/>
    <col min="11804" max="12033" width="35.85546875" style="32"/>
    <col min="12034" max="12034" width="28.7109375" style="32" bestFit="1" customWidth="1"/>
    <col min="12035" max="12035" width="68.140625" style="32" bestFit="1" customWidth="1"/>
    <col min="12036" max="12036" width="41.85546875" style="32" customWidth="1"/>
    <col min="12037" max="12037" width="41.5703125" style="32" customWidth="1"/>
    <col min="12038" max="12038" width="44.7109375" style="32" customWidth="1"/>
    <col min="12039" max="12039" width="18.5703125" style="32" bestFit="1" customWidth="1"/>
    <col min="12040" max="12040" width="22.7109375" style="32" customWidth="1"/>
    <col min="12041" max="12041" width="36.28515625" style="32" customWidth="1"/>
    <col min="12042" max="12042" width="36.85546875" style="32" customWidth="1"/>
    <col min="12043" max="12043" width="48.140625" style="32" customWidth="1"/>
    <col min="12044" max="12044" width="20" style="32" bestFit="1" customWidth="1"/>
    <col min="12045" max="12045" width="0" style="32" hidden="1" customWidth="1"/>
    <col min="12046" max="12046" width="25.85546875" style="32" customWidth="1"/>
    <col min="12047" max="12047" width="40.42578125" style="32" customWidth="1"/>
    <col min="12048" max="12048" width="25.7109375" style="32" customWidth="1"/>
    <col min="12049" max="12049" width="20" style="32" bestFit="1" customWidth="1"/>
    <col min="12050" max="12050" width="21" style="32" bestFit="1" customWidth="1"/>
    <col min="12051" max="12051" width="17.140625" style="32" bestFit="1" customWidth="1"/>
    <col min="12052" max="12052" width="45.28515625" style="32" bestFit="1" customWidth="1"/>
    <col min="12053" max="12053" width="21.5703125" style="32" bestFit="1" customWidth="1"/>
    <col min="12054" max="12054" width="27.42578125" style="32" bestFit="1" customWidth="1"/>
    <col min="12055" max="12057" width="23.7109375" style="32" bestFit="1" customWidth="1"/>
    <col min="12058" max="12058" width="23.7109375" style="32" customWidth="1"/>
    <col min="12059" max="12059" width="42" style="32" customWidth="1"/>
    <col min="12060" max="12289" width="35.85546875" style="32"/>
    <col min="12290" max="12290" width="28.7109375" style="32" bestFit="1" customWidth="1"/>
    <col min="12291" max="12291" width="68.140625" style="32" bestFit="1" customWidth="1"/>
    <col min="12292" max="12292" width="41.85546875" style="32" customWidth="1"/>
    <col min="12293" max="12293" width="41.5703125" style="32" customWidth="1"/>
    <col min="12294" max="12294" width="44.7109375" style="32" customWidth="1"/>
    <col min="12295" max="12295" width="18.5703125" style="32" bestFit="1" customWidth="1"/>
    <col min="12296" max="12296" width="22.7109375" style="32" customWidth="1"/>
    <col min="12297" max="12297" width="36.28515625" style="32" customWidth="1"/>
    <col min="12298" max="12298" width="36.85546875" style="32" customWidth="1"/>
    <col min="12299" max="12299" width="48.140625" style="32" customWidth="1"/>
    <col min="12300" max="12300" width="20" style="32" bestFit="1" customWidth="1"/>
    <col min="12301" max="12301" width="0" style="32" hidden="1" customWidth="1"/>
    <col min="12302" max="12302" width="25.85546875" style="32" customWidth="1"/>
    <col min="12303" max="12303" width="40.42578125" style="32" customWidth="1"/>
    <col min="12304" max="12304" width="25.7109375" style="32" customWidth="1"/>
    <col min="12305" max="12305" width="20" style="32" bestFit="1" customWidth="1"/>
    <col min="12306" max="12306" width="21" style="32" bestFit="1" customWidth="1"/>
    <col min="12307" max="12307" width="17.140625" style="32" bestFit="1" customWidth="1"/>
    <col min="12308" max="12308" width="45.28515625" style="32" bestFit="1" customWidth="1"/>
    <col min="12309" max="12309" width="21.5703125" style="32" bestFit="1" customWidth="1"/>
    <col min="12310" max="12310" width="27.42578125" style="32" bestFit="1" customWidth="1"/>
    <col min="12311" max="12313" width="23.7109375" style="32" bestFit="1" customWidth="1"/>
    <col min="12314" max="12314" width="23.7109375" style="32" customWidth="1"/>
    <col min="12315" max="12315" width="42" style="32" customWidth="1"/>
    <col min="12316" max="12545" width="35.85546875" style="32"/>
    <col min="12546" max="12546" width="28.7109375" style="32" bestFit="1" customWidth="1"/>
    <col min="12547" max="12547" width="68.140625" style="32" bestFit="1" customWidth="1"/>
    <col min="12548" max="12548" width="41.85546875" style="32" customWidth="1"/>
    <col min="12549" max="12549" width="41.5703125" style="32" customWidth="1"/>
    <col min="12550" max="12550" width="44.7109375" style="32" customWidth="1"/>
    <col min="12551" max="12551" width="18.5703125" style="32" bestFit="1" customWidth="1"/>
    <col min="12552" max="12552" width="22.7109375" style="32" customWidth="1"/>
    <col min="12553" max="12553" width="36.28515625" style="32" customWidth="1"/>
    <col min="12554" max="12554" width="36.85546875" style="32" customWidth="1"/>
    <col min="12555" max="12555" width="48.140625" style="32" customWidth="1"/>
    <col min="12556" max="12556" width="20" style="32" bestFit="1" customWidth="1"/>
    <col min="12557" max="12557" width="0" style="32" hidden="1" customWidth="1"/>
    <col min="12558" max="12558" width="25.85546875" style="32" customWidth="1"/>
    <col min="12559" max="12559" width="40.42578125" style="32" customWidth="1"/>
    <col min="12560" max="12560" width="25.7109375" style="32" customWidth="1"/>
    <col min="12561" max="12561" width="20" style="32" bestFit="1" customWidth="1"/>
    <col min="12562" max="12562" width="21" style="32" bestFit="1" customWidth="1"/>
    <col min="12563" max="12563" width="17.140625" style="32" bestFit="1" customWidth="1"/>
    <col min="12564" max="12564" width="45.28515625" style="32" bestFit="1" customWidth="1"/>
    <col min="12565" max="12565" width="21.5703125" style="32" bestFit="1" customWidth="1"/>
    <col min="12566" max="12566" width="27.42578125" style="32" bestFit="1" customWidth="1"/>
    <col min="12567" max="12569" width="23.7109375" style="32" bestFit="1" customWidth="1"/>
    <col min="12570" max="12570" width="23.7109375" style="32" customWidth="1"/>
    <col min="12571" max="12571" width="42" style="32" customWidth="1"/>
    <col min="12572" max="12801" width="35.85546875" style="32"/>
    <col min="12802" max="12802" width="28.7109375" style="32" bestFit="1" customWidth="1"/>
    <col min="12803" max="12803" width="68.140625" style="32" bestFit="1" customWidth="1"/>
    <col min="12804" max="12804" width="41.85546875" style="32" customWidth="1"/>
    <col min="12805" max="12805" width="41.5703125" style="32" customWidth="1"/>
    <col min="12806" max="12806" width="44.7109375" style="32" customWidth="1"/>
    <col min="12807" max="12807" width="18.5703125" style="32" bestFit="1" customWidth="1"/>
    <col min="12808" max="12808" width="22.7109375" style="32" customWidth="1"/>
    <col min="12809" max="12809" width="36.28515625" style="32" customWidth="1"/>
    <col min="12810" max="12810" width="36.85546875" style="32" customWidth="1"/>
    <col min="12811" max="12811" width="48.140625" style="32" customWidth="1"/>
    <col min="12812" max="12812" width="20" style="32" bestFit="1" customWidth="1"/>
    <col min="12813" max="12813" width="0" style="32" hidden="1" customWidth="1"/>
    <col min="12814" max="12814" width="25.85546875" style="32" customWidth="1"/>
    <col min="12815" max="12815" width="40.42578125" style="32" customWidth="1"/>
    <col min="12816" max="12816" width="25.7109375" style="32" customWidth="1"/>
    <col min="12817" max="12817" width="20" style="32" bestFit="1" customWidth="1"/>
    <col min="12818" max="12818" width="21" style="32" bestFit="1" customWidth="1"/>
    <col min="12819" max="12819" width="17.140625" style="32" bestFit="1" customWidth="1"/>
    <col min="12820" max="12820" width="45.28515625" style="32" bestFit="1" customWidth="1"/>
    <col min="12821" max="12821" width="21.5703125" style="32" bestFit="1" customWidth="1"/>
    <col min="12822" max="12822" width="27.42578125" style="32" bestFit="1" customWidth="1"/>
    <col min="12823" max="12825" width="23.7109375" style="32" bestFit="1" customWidth="1"/>
    <col min="12826" max="12826" width="23.7109375" style="32" customWidth="1"/>
    <col min="12827" max="12827" width="42" style="32" customWidth="1"/>
    <col min="12828" max="13057" width="35.85546875" style="32"/>
    <col min="13058" max="13058" width="28.7109375" style="32" bestFit="1" customWidth="1"/>
    <col min="13059" max="13059" width="68.140625" style="32" bestFit="1" customWidth="1"/>
    <col min="13060" max="13060" width="41.85546875" style="32" customWidth="1"/>
    <col min="13061" max="13061" width="41.5703125" style="32" customWidth="1"/>
    <col min="13062" max="13062" width="44.7109375" style="32" customWidth="1"/>
    <col min="13063" max="13063" width="18.5703125" style="32" bestFit="1" customWidth="1"/>
    <col min="13064" max="13064" width="22.7109375" style="32" customWidth="1"/>
    <col min="13065" max="13065" width="36.28515625" style="32" customWidth="1"/>
    <col min="13066" max="13066" width="36.85546875" style="32" customWidth="1"/>
    <col min="13067" max="13067" width="48.140625" style="32" customWidth="1"/>
    <col min="13068" max="13068" width="20" style="32" bestFit="1" customWidth="1"/>
    <col min="13069" max="13069" width="0" style="32" hidden="1" customWidth="1"/>
    <col min="13070" max="13070" width="25.85546875" style="32" customWidth="1"/>
    <col min="13071" max="13071" width="40.42578125" style="32" customWidth="1"/>
    <col min="13072" max="13072" width="25.7109375" style="32" customWidth="1"/>
    <col min="13073" max="13073" width="20" style="32" bestFit="1" customWidth="1"/>
    <col min="13074" max="13074" width="21" style="32" bestFit="1" customWidth="1"/>
    <col min="13075" max="13075" width="17.140625" style="32" bestFit="1" customWidth="1"/>
    <col min="13076" max="13076" width="45.28515625" style="32" bestFit="1" customWidth="1"/>
    <col min="13077" max="13077" width="21.5703125" style="32" bestFit="1" customWidth="1"/>
    <col min="13078" max="13078" width="27.42578125" style="32" bestFit="1" customWidth="1"/>
    <col min="13079" max="13081" width="23.7109375" style="32" bestFit="1" customWidth="1"/>
    <col min="13082" max="13082" width="23.7109375" style="32" customWidth="1"/>
    <col min="13083" max="13083" width="42" style="32" customWidth="1"/>
    <col min="13084" max="13313" width="35.85546875" style="32"/>
    <col min="13314" max="13314" width="28.7109375" style="32" bestFit="1" customWidth="1"/>
    <col min="13315" max="13315" width="68.140625" style="32" bestFit="1" customWidth="1"/>
    <col min="13316" max="13316" width="41.85546875" style="32" customWidth="1"/>
    <col min="13317" max="13317" width="41.5703125" style="32" customWidth="1"/>
    <col min="13318" max="13318" width="44.7109375" style="32" customWidth="1"/>
    <col min="13319" max="13319" width="18.5703125" style="32" bestFit="1" customWidth="1"/>
    <col min="13320" max="13320" width="22.7109375" style="32" customWidth="1"/>
    <col min="13321" max="13321" width="36.28515625" style="32" customWidth="1"/>
    <col min="13322" max="13322" width="36.85546875" style="32" customWidth="1"/>
    <col min="13323" max="13323" width="48.140625" style="32" customWidth="1"/>
    <col min="13324" max="13324" width="20" style="32" bestFit="1" customWidth="1"/>
    <col min="13325" max="13325" width="0" style="32" hidden="1" customWidth="1"/>
    <col min="13326" max="13326" width="25.85546875" style="32" customWidth="1"/>
    <col min="13327" max="13327" width="40.42578125" style="32" customWidth="1"/>
    <col min="13328" max="13328" width="25.7109375" style="32" customWidth="1"/>
    <col min="13329" max="13329" width="20" style="32" bestFit="1" customWidth="1"/>
    <col min="13330" max="13330" width="21" style="32" bestFit="1" customWidth="1"/>
    <col min="13331" max="13331" width="17.140625" style="32" bestFit="1" customWidth="1"/>
    <col min="13332" max="13332" width="45.28515625" style="32" bestFit="1" customWidth="1"/>
    <col min="13333" max="13333" width="21.5703125" style="32" bestFit="1" customWidth="1"/>
    <col min="13334" max="13334" width="27.42578125" style="32" bestFit="1" customWidth="1"/>
    <col min="13335" max="13337" width="23.7109375" style="32" bestFit="1" customWidth="1"/>
    <col min="13338" max="13338" width="23.7109375" style="32" customWidth="1"/>
    <col min="13339" max="13339" width="42" style="32" customWidth="1"/>
    <col min="13340" max="13569" width="35.85546875" style="32"/>
    <col min="13570" max="13570" width="28.7109375" style="32" bestFit="1" customWidth="1"/>
    <col min="13571" max="13571" width="68.140625" style="32" bestFit="1" customWidth="1"/>
    <col min="13572" max="13572" width="41.85546875" style="32" customWidth="1"/>
    <col min="13573" max="13573" width="41.5703125" style="32" customWidth="1"/>
    <col min="13574" max="13574" width="44.7109375" style="32" customWidth="1"/>
    <col min="13575" max="13575" width="18.5703125" style="32" bestFit="1" customWidth="1"/>
    <col min="13576" max="13576" width="22.7109375" style="32" customWidth="1"/>
    <col min="13577" max="13577" width="36.28515625" style="32" customWidth="1"/>
    <col min="13578" max="13578" width="36.85546875" style="32" customWidth="1"/>
    <col min="13579" max="13579" width="48.140625" style="32" customWidth="1"/>
    <col min="13580" max="13580" width="20" style="32" bestFit="1" customWidth="1"/>
    <col min="13581" max="13581" width="0" style="32" hidden="1" customWidth="1"/>
    <col min="13582" max="13582" width="25.85546875" style="32" customWidth="1"/>
    <col min="13583" max="13583" width="40.42578125" style="32" customWidth="1"/>
    <col min="13584" max="13584" width="25.7109375" style="32" customWidth="1"/>
    <col min="13585" max="13585" width="20" style="32" bestFit="1" customWidth="1"/>
    <col min="13586" max="13586" width="21" style="32" bestFit="1" customWidth="1"/>
    <col min="13587" max="13587" width="17.140625" style="32" bestFit="1" customWidth="1"/>
    <col min="13588" max="13588" width="45.28515625" style="32" bestFit="1" customWidth="1"/>
    <col min="13589" max="13589" width="21.5703125" style="32" bestFit="1" customWidth="1"/>
    <col min="13590" max="13590" width="27.42578125" style="32" bestFit="1" customWidth="1"/>
    <col min="13591" max="13593" width="23.7109375" style="32" bestFit="1" customWidth="1"/>
    <col min="13594" max="13594" width="23.7109375" style="32" customWidth="1"/>
    <col min="13595" max="13595" width="42" style="32" customWidth="1"/>
    <col min="13596" max="13825" width="35.85546875" style="32"/>
    <col min="13826" max="13826" width="28.7109375" style="32" bestFit="1" customWidth="1"/>
    <col min="13827" max="13827" width="68.140625" style="32" bestFit="1" customWidth="1"/>
    <col min="13828" max="13828" width="41.85546875" style="32" customWidth="1"/>
    <col min="13829" max="13829" width="41.5703125" style="32" customWidth="1"/>
    <col min="13830" max="13830" width="44.7109375" style="32" customWidth="1"/>
    <col min="13831" max="13831" width="18.5703125" style="32" bestFit="1" customWidth="1"/>
    <col min="13832" max="13832" width="22.7109375" style="32" customWidth="1"/>
    <col min="13833" max="13833" width="36.28515625" style="32" customWidth="1"/>
    <col min="13834" max="13834" width="36.85546875" style="32" customWidth="1"/>
    <col min="13835" max="13835" width="48.140625" style="32" customWidth="1"/>
    <col min="13836" max="13836" width="20" style="32" bestFit="1" customWidth="1"/>
    <col min="13837" max="13837" width="0" style="32" hidden="1" customWidth="1"/>
    <col min="13838" max="13838" width="25.85546875" style="32" customWidth="1"/>
    <col min="13839" max="13839" width="40.42578125" style="32" customWidth="1"/>
    <col min="13840" max="13840" width="25.7109375" style="32" customWidth="1"/>
    <col min="13841" max="13841" width="20" style="32" bestFit="1" customWidth="1"/>
    <col min="13842" max="13842" width="21" style="32" bestFit="1" customWidth="1"/>
    <col min="13843" max="13843" width="17.140625" style="32" bestFit="1" customWidth="1"/>
    <col min="13844" max="13844" width="45.28515625" style="32" bestFit="1" customWidth="1"/>
    <col min="13845" max="13845" width="21.5703125" style="32" bestFit="1" customWidth="1"/>
    <col min="13846" max="13846" width="27.42578125" style="32" bestFit="1" customWidth="1"/>
    <col min="13847" max="13849" width="23.7109375" style="32" bestFit="1" customWidth="1"/>
    <col min="13850" max="13850" width="23.7109375" style="32" customWidth="1"/>
    <col min="13851" max="13851" width="42" style="32" customWidth="1"/>
    <col min="13852" max="14081" width="35.85546875" style="32"/>
    <col min="14082" max="14082" width="28.7109375" style="32" bestFit="1" customWidth="1"/>
    <col min="14083" max="14083" width="68.140625" style="32" bestFit="1" customWidth="1"/>
    <col min="14084" max="14084" width="41.85546875" style="32" customWidth="1"/>
    <col min="14085" max="14085" width="41.5703125" style="32" customWidth="1"/>
    <col min="14086" max="14086" width="44.7109375" style="32" customWidth="1"/>
    <col min="14087" max="14087" width="18.5703125" style="32" bestFit="1" customWidth="1"/>
    <col min="14088" max="14088" width="22.7109375" style="32" customWidth="1"/>
    <col min="14089" max="14089" width="36.28515625" style="32" customWidth="1"/>
    <col min="14090" max="14090" width="36.85546875" style="32" customWidth="1"/>
    <col min="14091" max="14091" width="48.140625" style="32" customWidth="1"/>
    <col min="14092" max="14092" width="20" style="32" bestFit="1" customWidth="1"/>
    <col min="14093" max="14093" width="0" style="32" hidden="1" customWidth="1"/>
    <col min="14094" max="14094" width="25.85546875" style="32" customWidth="1"/>
    <col min="14095" max="14095" width="40.42578125" style="32" customWidth="1"/>
    <col min="14096" max="14096" width="25.7109375" style="32" customWidth="1"/>
    <col min="14097" max="14097" width="20" style="32" bestFit="1" customWidth="1"/>
    <col min="14098" max="14098" width="21" style="32" bestFit="1" customWidth="1"/>
    <col min="14099" max="14099" width="17.140625" style="32" bestFit="1" customWidth="1"/>
    <col min="14100" max="14100" width="45.28515625" style="32" bestFit="1" customWidth="1"/>
    <col min="14101" max="14101" width="21.5703125" style="32" bestFit="1" customWidth="1"/>
    <col min="14102" max="14102" width="27.42578125" style="32" bestFit="1" customWidth="1"/>
    <col min="14103" max="14105" width="23.7109375" style="32" bestFit="1" customWidth="1"/>
    <col min="14106" max="14106" width="23.7109375" style="32" customWidth="1"/>
    <col min="14107" max="14107" width="42" style="32" customWidth="1"/>
    <col min="14108" max="14337" width="35.85546875" style="32"/>
    <col min="14338" max="14338" width="28.7109375" style="32" bestFit="1" customWidth="1"/>
    <col min="14339" max="14339" width="68.140625" style="32" bestFit="1" customWidth="1"/>
    <col min="14340" max="14340" width="41.85546875" style="32" customWidth="1"/>
    <col min="14341" max="14341" width="41.5703125" style="32" customWidth="1"/>
    <col min="14342" max="14342" width="44.7109375" style="32" customWidth="1"/>
    <col min="14343" max="14343" width="18.5703125" style="32" bestFit="1" customWidth="1"/>
    <col min="14344" max="14344" width="22.7109375" style="32" customWidth="1"/>
    <col min="14345" max="14345" width="36.28515625" style="32" customWidth="1"/>
    <col min="14346" max="14346" width="36.85546875" style="32" customWidth="1"/>
    <col min="14347" max="14347" width="48.140625" style="32" customWidth="1"/>
    <col min="14348" max="14348" width="20" style="32" bestFit="1" customWidth="1"/>
    <col min="14349" max="14349" width="0" style="32" hidden="1" customWidth="1"/>
    <col min="14350" max="14350" width="25.85546875" style="32" customWidth="1"/>
    <col min="14351" max="14351" width="40.42578125" style="32" customWidth="1"/>
    <col min="14352" max="14352" width="25.7109375" style="32" customWidth="1"/>
    <col min="14353" max="14353" width="20" style="32" bestFit="1" customWidth="1"/>
    <col min="14354" max="14354" width="21" style="32" bestFit="1" customWidth="1"/>
    <col min="14355" max="14355" width="17.140625" style="32" bestFit="1" customWidth="1"/>
    <col min="14356" max="14356" width="45.28515625" style="32" bestFit="1" customWidth="1"/>
    <col min="14357" max="14357" width="21.5703125" style="32" bestFit="1" customWidth="1"/>
    <col min="14358" max="14358" width="27.42578125" style="32" bestFit="1" customWidth="1"/>
    <col min="14359" max="14361" width="23.7109375" style="32" bestFit="1" customWidth="1"/>
    <col min="14362" max="14362" width="23.7109375" style="32" customWidth="1"/>
    <col min="14363" max="14363" width="42" style="32" customWidth="1"/>
    <col min="14364" max="14593" width="35.85546875" style="32"/>
    <col min="14594" max="14594" width="28.7109375" style="32" bestFit="1" customWidth="1"/>
    <col min="14595" max="14595" width="68.140625" style="32" bestFit="1" customWidth="1"/>
    <col min="14596" max="14596" width="41.85546875" style="32" customWidth="1"/>
    <col min="14597" max="14597" width="41.5703125" style="32" customWidth="1"/>
    <col min="14598" max="14598" width="44.7109375" style="32" customWidth="1"/>
    <col min="14599" max="14599" width="18.5703125" style="32" bestFit="1" customWidth="1"/>
    <col min="14600" max="14600" width="22.7109375" style="32" customWidth="1"/>
    <col min="14601" max="14601" width="36.28515625" style="32" customWidth="1"/>
    <col min="14602" max="14602" width="36.85546875" style="32" customWidth="1"/>
    <col min="14603" max="14603" width="48.140625" style="32" customWidth="1"/>
    <col min="14604" max="14604" width="20" style="32" bestFit="1" customWidth="1"/>
    <col min="14605" max="14605" width="0" style="32" hidden="1" customWidth="1"/>
    <col min="14606" max="14606" width="25.85546875" style="32" customWidth="1"/>
    <col min="14607" max="14607" width="40.42578125" style="32" customWidth="1"/>
    <col min="14608" max="14608" width="25.7109375" style="32" customWidth="1"/>
    <col min="14609" max="14609" width="20" style="32" bestFit="1" customWidth="1"/>
    <col min="14610" max="14610" width="21" style="32" bestFit="1" customWidth="1"/>
    <col min="14611" max="14611" width="17.140625" style="32" bestFit="1" customWidth="1"/>
    <col min="14612" max="14612" width="45.28515625" style="32" bestFit="1" customWidth="1"/>
    <col min="14613" max="14613" width="21.5703125" style="32" bestFit="1" customWidth="1"/>
    <col min="14614" max="14614" width="27.42578125" style="32" bestFit="1" customWidth="1"/>
    <col min="14615" max="14617" width="23.7109375" style="32" bestFit="1" customWidth="1"/>
    <col min="14618" max="14618" width="23.7109375" style="32" customWidth="1"/>
    <col min="14619" max="14619" width="42" style="32" customWidth="1"/>
    <col min="14620" max="14849" width="35.85546875" style="32"/>
    <col min="14850" max="14850" width="28.7109375" style="32" bestFit="1" customWidth="1"/>
    <col min="14851" max="14851" width="68.140625" style="32" bestFit="1" customWidth="1"/>
    <col min="14852" max="14852" width="41.85546875" style="32" customWidth="1"/>
    <col min="14853" max="14853" width="41.5703125" style="32" customWidth="1"/>
    <col min="14854" max="14854" width="44.7109375" style="32" customWidth="1"/>
    <col min="14855" max="14855" width="18.5703125" style="32" bestFit="1" customWidth="1"/>
    <col min="14856" max="14856" width="22.7109375" style="32" customWidth="1"/>
    <col min="14857" max="14857" width="36.28515625" style="32" customWidth="1"/>
    <col min="14858" max="14858" width="36.85546875" style="32" customWidth="1"/>
    <col min="14859" max="14859" width="48.140625" style="32" customWidth="1"/>
    <col min="14860" max="14860" width="20" style="32" bestFit="1" customWidth="1"/>
    <col min="14861" max="14861" width="0" style="32" hidden="1" customWidth="1"/>
    <col min="14862" max="14862" width="25.85546875" style="32" customWidth="1"/>
    <col min="14863" max="14863" width="40.42578125" style="32" customWidth="1"/>
    <col min="14864" max="14864" width="25.7109375" style="32" customWidth="1"/>
    <col min="14865" max="14865" width="20" style="32" bestFit="1" customWidth="1"/>
    <col min="14866" max="14866" width="21" style="32" bestFit="1" customWidth="1"/>
    <col min="14867" max="14867" width="17.140625" style="32" bestFit="1" customWidth="1"/>
    <col min="14868" max="14868" width="45.28515625" style="32" bestFit="1" customWidth="1"/>
    <col min="14869" max="14869" width="21.5703125" style="32" bestFit="1" customWidth="1"/>
    <col min="14870" max="14870" width="27.42578125" style="32" bestFit="1" customWidth="1"/>
    <col min="14871" max="14873" width="23.7109375" style="32" bestFit="1" customWidth="1"/>
    <col min="14874" max="14874" width="23.7109375" style="32" customWidth="1"/>
    <col min="14875" max="14875" width="42" style="32" customWidth="1"/>
    <col min="14876" max="15105" width="35.85546875" style="32"/>
    <col min="15106" max="15106" width="28.7109375" style="32" bestFit="1" customWidth="1"/>
    <col min="15107" max="15107" width="68.140625" style="32" bestFit="1" customWidth="1"/>
    <col min="15108" max="15108" width="41.85546875" style="32" customWidth="1"/>
    <col min="15109" max="15109" width="41.5703125" style="32" customWidth="1"/>
    <col min="15110" max="15110" width="44.7109375" style="32" customWidth="1"/>
    <col min="15111" max="15111" width="18.5703125" style="32" bestFit="1" customWidth="1"/>
    <col min="15112" max="15112" width="22.7109375" style="32" customWidth="1"/>
    <col min="15113" max="15113" width="36.28515625" style="32" customWidth="1"/>
    <col min="15114" max="15114" width="36.85546875" style="32" customWidth="1"/>
    <col min="15115" max="15115" width="48.140625" style="32" customWidth="1"/>
    <col min="15116" max="15116" width="20" style="32" bestFit="1" customWidth="1"/>
    <col min="15117" max="15117" width="0" style="32" hidden="1" customWidth="1"/>
    <col min="15118" max="15118" width="25.85546875" style="32" customWidth="1"/>
    <col min="15119" max="15119" width="40.42578125" style="32" customWidth="1"/>
    <col min="15120" max="15120" width="25.7109375" style="32" customWidth="1"/>
    <col min="15121" max="15121" width="20" style="32" bestFit="1" customWidth="1"/>
    <col min="15122" max="15122" width="21" style="32" bestFit="1" customWidth="1"/>
    <col min="15123" max="15123" width="17.140625" style="32" bestFit="1" customWidth="1"/>
    <col min="15124" max="15124" width="45.28515625" style="32" bestFit="1" customWidth="1"/>
    <col min="15125" max="15125" width="21.5703125" style="32" bestFit="1" customWidth="1"/>
    <col min="15126" max="15126" width="27.42578125" style="32" bestFit="1" customWidth="1"/>
    <col min="15127" max="15129" width="23.7109375" style="32" bestFit="1" customWidth="1"/>
    <col min="15130" max="15130" width="23.7109375" style="32" customWidth="1"/>
    <col min="15131" max="15131" width="42" style="32" customWidth="1"/>
    <col min="15132" max="15361" width="35.85546875" style="32"/>
    <col min="15362" max="15362" width="28.7109375" style="32" bestFit="1" customWidth="1"/>
    <col min="15363" max="15363" width="68.140625" style="32" bestFit="1" customWidth="1"/>
    <col min="15364" max="15364" width="41.85546875" style="32" customWidth="1"/>
    <col min="15365" max="15365" width="41.5703125" style="32" customWidth="1"/>
    <col min="15366" max="15366" width="44.7109375" style="32" customWidth="1"/>
    <col min="15367" max="15367" width="18.5703125" style="32" bestFit="1" customWidth="1"/>
    <col min="15368" max="15368" width="22.7109375" style="32" customWidth="1"/>
    <col min="15369" max="15369" width="36.28515625" style="32" customWidth="1"/>
    <col min="15370" max="15370" width="36.85546875" style="32" customWidth="1"/>
    <col min="15371" max="15371" width="48.140625" style="32" customWidth="1"/>
    <col min="15372" max="15372" width="20" style="32" bestFit="1" customWidth="1"/>
    <col min="15373" max="15373" width="0" style="32" hidden="1" customWidth="1"/>
    <col min="15374" max="15374" width="25.85546875" style="32" customWidth="1"/>
    <col min="15375" max="15375" width="40.42578125" style="32" customWidth="1"/>
    <col min="15376" max="15376" width="25.7109375" style="32" customWidth="1"/>
    <col min="15377" max="15377" width="20" style="32" bestFit="1" customWidth="1"/>
    <col min="15378" max="15378" width="21" style="32" bestFit="1" customWidth="1"/>
    <col min="15379" max="15379" width="17.140625" style="32" bestFit="1" customWidth="1"/>
    <col min="15380" max="15380" width="45.28515625" style="32" bestFit="1" customWidth="1"/>
    <col min="15381" max="15381" width="21.5703125" style="32" bestFit="1" customWidth="1"/>
    <col min="15382" max="15382" width="27.42578125" style="32" bestFit="1" customWidth="1"/>
    <col min="15383" max="15385" width="23.7109375" style="32" bestFit="1" customWidth="1"/>
    <col min="15386" max="15386" width="23.7109375" style="32" customWidth="1"/>
    <col min="15387" max="15387" width="42" style="32" customWidth="1"/>
    <col min="15388" max="15617" width="35.85546875" style="32"/>
    <col min="15618" max="15618" width="28.7109375" style="32" bestFit="1" customWidth="1"/>
    <col min="15619" max="15619" width="68.140625" style="32" bestFit="1" customWidth="1"/>
    <col min="15620" max="15620" width="41.85546875" style="32" customWidth="1"/>
    <col min="15621" max="15621" width="41.5703125" style="32" customWidth="1"/>
    <col min="15622" max="15622" width="44.7109375" style="32" customWidth="1"/>
    <col min="15623" max="15623" width="18.5703125" style="32" bestFit="1" customWidth="1"/>
    <col min="15624" max="15624" width="22.7109375" style="32" customWidth="1"/>
    <col min="15625" max="15625" width="36.28515625" style="32" customWidth="1"/>
    <col min="15626" max="15626" width="36.85546875" style="32" customWidth="1"/>
    <col min="15627" max="15627" width="48.140625" style="32" customWidth="1"/>
    <col min="15628" max="15628" width="20" style="32" bestFit="1" customWidth="1"/>
    <col min="15629" max="15629" width="0" style="32" hidden="1" customWidth="1"/>
    <col min="15630" max="15630" width="25.85546875" style="32" customWidth="1"/>
    <col min="15631" max="15631" width="40.42578125" style="32" customWidth="1"/>
    <col min="15632" max="15632" width="25.7109375" style="32" customWidth="1"/>
    <col min="15633" max="15633" width="20" style="32" bestFit="1" customWidth="1"/>
    <col min="15634" max="15634" width="21" style="32" bestFit="1" customWidth="1"/>
    <col min="15635" max="15635" width="17.140625" style="32" bestFit="1" customWidth="1"/>
    <col min="15636" max="15636" width="45.28515625" style="32" bestFit="1" customWidth="1"/>
    <col min="15637" max="15637" width="21.5703125" style="32" bestFit="1" customWidth="1"/>
    <col min="15638" max="15638" width="27.42578125" style="32" bestFit="1" customWidth="1"/>
    <col min="15639" max="15641" width="23.7109375" style="32" bestFit="1" customWidth="1"/>
    <col min="15642" max="15642" width="23.7109375" style="32" customWidth="1"/>
    <col min="15643" max="15643" width="42" style="32" customWidth="1"/>
    <col min="15644" max="15873" width="35.85546875" style="32"/>
    <col min="15874" max="15874" width="28.7109375" style="32" bestFit="1" customWidth="1"/>
    <col min="15875" max="15875" width="68.140625" style="32" bestFit="1" customWidth="1"/>
    <col min="15876" max="15876" width="41.85546875" style="32" customWidth="1"/>
    <col min="15877" max="15877" width="41.5703125" style="32" customWidth="1"/>
    <col min="15878" max="15878" width="44.7109375" style="32" customWidth="1"/>
    <col min="15879" max="15879" width="18.5703125" style="32" bestFit="1" customWidth="1"/>
    <col min="15880" max="15880" width="22.7109375" style="32" customWidth="1"/>
    <col min="15881" max="15881" width="36.28515625" style="32" customWidth="1"/>
    <col min="15882" max="15882" width="36.85546875" style="32" customWidth="1"/>
    <col min="15883" max="15883" width="48.140625" style="32" customWidth="1"/>
    <col min="15884" max="15884" width="20" style="32" bestFit="1" customWidth="1"/>
    <col min="15885" max="15885" width="0" style="32" hidden="1" customWidth="1"/>
    <col min="15886" max="15886" width="25.85546875" style="32" customWidth="1"/>
    <col min="15887" max="15887" width="40.42578125" style="32" customWidth="1"/>
    <col min="15888" max="15888" width="25.7109375" style="32" customWidth="1"/>
    <col min="15889" max="15889" width="20" style="32" bestFit="1" customWidth="1"/>
    <col min="15890" max="15890" width="21" style="32" bestFit="1" customWidth="1"/>
    <col min="15891" max="15891" width="17.140625" style="32" bestFit="1" customWidth="1"/>
    <col min="15892" max="15892" width="45.28515625" style="32" bestFit="1" customWidth="1"/>
    <col min="15893" max="15893" width="21.5703125" style="32" bestFit="1" customWidth="1"/>
    <col min="15894" max="15894" width="27.42578125" style="32" bestFit="1" customWidth="1"/>
    <col min="15895" max="15897" width="23.7109375" style="32" bestFit="1" customWidth="1"/>
    <col min="15898" max="15898" width="23.7109375" style="32" customWidth="1"/>
    <col min="15899" max="15899" width="42" style="32" customWidth="1"/>
    <col min="15900" max="16129" width="35.85546875" style="32"/>
    <col min="16130" max="16130" width="28.7109375" style="32" bestFit="1" customWidth="1"/>
    <col min="16131" max="16131" width="68.140625" style="32" bestFit="1" customWidth="1"/>
    <col min="16132" max="16132" width="41.85546875" style="32" customWidth="1"/>
    <col min="16133" max="16133" width="41.5703125" style="32" customWidth="1"/>
    <col min="16134" max="16134" width="44.7109375" style="32" customWidth="1"/>
    <col min="16135" max="16135" width="18.5703125" style="32" bestFit="1" customWidth="1"/>
    <col min="16136" max="16136" width="22.7109375" style="32" customWidth="1"/>
    <col min="16137" max="16137" width="36.28515625" style="32" customWidth="1"/>
    <col min="16138" max="16138" width="36.85546875" style="32" customWidth="1"/>
    <col min="16139" max="16139" width="48.140625" style="32" customWidth="1"/>
    <col min="16140" max="16140" width="20" style="32" bestFit="1" customWidth="1"/>
    <col min="16141" max="16141" width="0" style="32" hidden="1" customWidth="1"/>
    <col min="16142" max="16142" width="25.85546875" style="32" customWidth="1"/>
    <col min="16143" max="16143" width="40.42578125" style="32" customWidth="1"/>
    <col min="16144" max="16144" width="25.7109375" style="32" customWidth="1"/>
    <col min="16145" max="16145" width="20" style="32" bestFit="1" customWidth="1"/>
    <col min="16146" max="16146" width="21" style="32" bestFit="1" customWidth="1"/>
    <col min="16147" max="16147" width="17.140625" style="32" bestFit="1" customWidth="1"/>
    <col min="16148" max="16148" width="45.28515625" style="32" bestFit="1" customWidth="1"/>
    <col min="16149" max="16149" width="21.5703125" style="32" bestFit="1" customWidth="1"/>
    <col min="16150" max="16150" width="27.42578125" style="32" bestFit="1" customWidth="1"/>
    <col min="16151" max="16153" width="23.7109375" style="32" bestFit="1" customWidth="1"/>
    <col min="16154" max="16154" width="23.7109375" style="32" customWidth="1"/>
    <col min="16155" max="16155" width="42" style="32" customWidth="1"/>
    <col min="16156" max="16384" width="35.85546875" style="32"/>
  </cols>
  <sheetData>
    <row r="1" spans="1:28" s="21" customFormat="1" ht="47.25" x14ac:dyDescent="0.2">
      <c r="A1" s="21" t="s">
        <v>3074</v>
      </c>
      <c r="B1" s="163" t="s">
        <v>2397</v>
      </c>
      <c r="C1" s="17" t="s">
        <v>2398</v>
      </c>
      <c r="D1" s="18" t="s">
        <v>2399</v>
      </c>
      <c r="E1" s="18" t="s">
        <v>2400</v>
      </c>
      <c r="F1" s="19" t="s">
        <v>2401</v>
      </c>
      <c r="G1" s="20" t="s">
        <v>2402</v>
      </c>
      <c r="H1" s="20" t="s">
        <v>2403</v>
      </c>
      <c r="I1" s="20" t="s">
        <v>2404</v>
      </c>
      <c r="J1" s="20" t="s">
        <v>2405</v>
      </c>
      <c r="K1" s="20" t="s">
        <v>2406</v>
      </c>
      <c r="L1" s="20" t="s">
        <v>2407</v>
      </c>
      <c r="M1" s="18" t="s">
        <v>2408</v>
      </c>
      <c r="N1" s="18" t="s">
        <v>2409</v>
      </c>
      <c r="O1" s="17" t="s">
        <v>2410</v>
      </c>
      <c r="P1" s="20" t="s">
        <v>2410</v>
      </c>
      <c r="Q1" s="20" t="s">
        <v>2411</v>
      </c>
      <c r="R1" s="20" t="s">
        <v>2412</v>
      </c>
      <c r="S1" s="20" t="s">
        <v>223</v>
      </c>
      <c r="T1" s="20" t="s">
        <v>2413</v>
      </c>
      <c r="U1" s="20" t="s">
        <v>2414</v>
      </c>
      <c r="V1" s="20" t="s">
        <v>2415</v>
      </c>
      <c r="W1" s="20" t="s">
        <v>2416</v>
      </c>
      <c r="X1" s="20" t="s">
        <v>2417</v>
      </c>
      <c r="Y1" s="20" t="s">
        <v>2418</v>
      </c>
      <c r="Z1" s="20" t="s">
        <v>2419</v>
      </c>
      <c r="AA1" s="20" t="s">
        <v>2420</v>
      </c>
    </row>
    <row r="2" spans="1:28" ht="60.75" thickBot="1" x14ac:dyDescent="0.25">
      <c r="A2" s="164" t="s">
        <v>1036</v>
      </c>
      <c r="B2" s="33">
        <v>202500000005706</v>
      </c>
      <c r="C2" s="148" t="s">
        <v>2840</v>
      </c>
      <c r="D2" s="22" t="s">
        <v>245</v>
      </c>
      <c r="E2" s="142" t="s">
        <v>1028</v>
      </c>
      <c r="F2" s="23" t="s">
        <v>2521</v>
      </c>
      <c r="G2" s="23" t="s">
        <v>2841</v>
      </c>
      <c r="H2" s="22" t="s">
        <v>2842</v>
      </c>
      <c r="I2" s="22" t="s">
        <v>2843</v>
      </c>
      <c r="J2" s="23" t="s">
        <v>2844</v>
      </c>
      <c r="K2" s="23" t="s">
        <v>2845</v>
      </c>
      <c r="L2" s="26" t="s">
        <v>1032</v>
      </c>
      <c r="M2" s="22" t="s">
        <v>1033</v>
      </c>
      <c r="N2" s="22" t="s">
        <v>2846</v>
      </c>
      <c r="O2" s="25" t="s">
        <v>1037</v>
      </c>
      <c r="P2" s="22" t="s">
        <v>2847</v>
      </c>
      <c r="Q2" s="144" t="s">
        <v>2430</v>
      </c>
      <c r="R2" s="28">
        <v>1</v>
      </c>
      <c r="S2" s="28" t="s">
        <v>2431</v>
      </c>
      <c r="T2" s="132" t="s">
        <v>2432</v>
      </c>
      <c r="U2" s="28" t="s">
        <v>2439</v>
      </c>
      <c r="V2" s="28">
        <v>0</v>
      </c>
      <c r="W2" s="28">
        <v>1</v>
      </c>
      <c r="X2" s="29">
        <v>1</v>
      </c>
      <c r="Y2" s="147">
        <v>1</v>
      </c>
      <c r="Z2" s="30">
        <v>200000000</v>
      </c>
      <c r="AA2" s="31"/>
    </row>
    <row r="3" spans="1:28" ht="60.75" thickBot="1" x14ac:dyDescent="0.25">
      <c r="A3" s="164" t="s">
        <v>325</v>
      </c>
      <c r="B3" s="66">
        <v>202500000026095</v>
      </c>
      <c r="C3" s="148" t="s">
        <v>3064</v>
      </c>
      <c r="D3" s="107" t="s">
        <v>245</v>
      </c>
      <c r="E3" s="107" t="s">
        <v>245</v>
      </c>
      <c r="F3" s="46" t="s">
        <v>2521</v>
      </c>
      <c r="G3" s="46" t="s">
        <v>2842</v>
      </c>
      <c r="H3" s="34" t="s">
        <v>2842</v>
      </c>
      <c r="I3" s="46" t="s">
        <v>3065</v>
      </c>
      <c r="J3" s="46" t="s">
        <v>3066</v>
      </c>
      <c r="K3" s="41" t="s">
        <v>3067</v>
      </c>
      <c r="L3" s="109" t="s">
        <v>321</v>
      </c>
      <c r="M3" s="41" t="s">
        <v>322</v>
      </c>
      <c r="N3" s="143" t="s">
        <v>3068</v>
      </c>
      <c r="O3" s="48" t="s">
        <v>3069</v>
      </c>
      <c r="P3" s="41" t="s">
        <v>3070</v>
      </c>
      <c r="Q3" s="41"/>
      <c r="R3" s="49"/>
      <c r="S3" s="49"/>
      <c r="T3" s="48"/>
      <c r="U3" s="49"/>
      <c r="V3" s="49"/>
      <c r="W3" s="49"/>
      <c r="X3" s="108"/>
      <c r="Y3" s="49"/>
      <c r="Z3" s="40">
        <v>2245942813</v>
      </c>
    </row>
    <row r="4" spans="1:28" ht="60.75" thickBot="1" x14ac:dyDescent="0.25">
      <c r="A4" s="49">
        <v>120200300</v>
      </c>
      <c r="B4" s="69">
        <v>202500000004305</v>
      </c>
      <c r="C4" s="148" t="s">
        <v>2724</v>
      </c>
      <c r="D4" s="34" t="s">
        <v>359</v>
      </c>
      <c r="E4" s="34" t="s">
        <v>455</v>
      </c>
      <c r="F4" s="46" t="s">
        <v>2422</v>
      </c>
      <c r="G4" s="46" t="s">
        <v>2725</v>
      </c>
      <c r="H4" s="41" t="s">
        <v>2726</v>
      </c>
      <c r="I4" s="41" t="s">
        <v>2727</v>
      </c>
      <c r="J4" s="46" t="s">
        <v>2728</v>
      </c>
      <c r="K4" s="41" t="s">
        <v>2729</v>
      </c>
      <c r="L4" s="41" t="s">
        <v>459</v>
      </c>
      <c r="M4" s="47" t="s">
        <v>460</v>
      </c>
      <c r="N4" s="41" t="s">
        <v>2730</v>
      </c>
      <c r="O4" s="48" t="s">
        <v>464</v>
      </c>
      <c r="P4" s="34" t="s">
        <v>2731</v>
      </c>
      <c r="Q4" s="48" t="s">
        <v>2430</v>
      </c>
      <c r="R4" s="38">
        <v>1</v>
      </c>
      <c r="S4" s="49" t="s">
        <v>2431</v>
      </c>
      <c r="T4" s="133" t="s">
        <v>2432</v>
      </c>
      <c r="U4" s="38" t="s">
        <v>2439</v>
      </c>
      <c r="V4" s="38">
        <v>1</v>
      </c>
      <c r="W4" s="38">
        <v>1</v>
      </c>
      <c r="X4" s="39">
        <v>1</v>
      </c>
      <c r="Y4" s="45">
        <v>1</v>
      </c>
      <c r="Z4" s="40">
        <v>240000000</v>
      </c>
      <c r="AA4" s="31"/>
    </row>
    <row r="5" spans="1:28" ht="60.75" thickBot="1" x14ac:dyDescent="0.25">
      <c r="A5" s="49">
        <v>120600700</v>
      </c>
      <c r="B5" s="66">
        <v>202500000006377</v>
      </c>
      <c r="C5" s="148" t="s">
        <v>2891</v>
      </c>
      <c r="D5" s="34" t="s">
        <v>359</v>
      </c>
      <c r="E5" s="34" t="s">
        <v>359</v>
      </c>
      <c r="F5" s="46" t="s">
        <v>2422</v>
      </c>
      <c r="G5" s="46" t="s">
        <v>2725</v>
      </c>
      <c r="H5" s="41" t="s">
        <v>2726</v>
      </c>
      <c r="I5" s="41" t="s">
        <v>2892</v>
      </c>
      <c r="J5" s="46" t="s">
        <v>2893</v>
      </c>
      <c r="K5" s="41" t="s">
        <v>2894</v>
      </c>
      <c r="L5" s="41" t="s">
        <v>366</v>
      </c>
      <c r="M5" s="47" t="s">
        <v>367</v>
      </c>
      <c r="N5" s="41" t="s">
        <v>2895</v>
      </c>
      <c r="O5" s="48" t="s">
        <v>371</v>
      </c>
      <c r="P5" s="34" t="s">
        <v>2896</v>
      </c>
      <c r="Q5" s="91" t="s">
        <v>2430</v>
      </c>
      <c r="R5" s="48">
        <v>400</v>
      </c>
      <c r="S5" s="38" t="s">
        <v>2431</v>
      </c>
      <c r="T5" s="133" t="s">
        <v>2897</v>
      </c>
      <c r="U5" s="38" t="s">
        <v>2433</v>
      </c>
      <c r="V5" s="38">
        <v>100</v>
      </c>
      <c r="W5" s="38">
        <v>100</v>
      </c>
      <c r="X5" s="39">
        <v>100</v>
      </c>
      <c r="Y5" s="45">
        <v>100</v>
      </c>
      <c r="Z5" s="40">
        <v>220000000</v>
      </c>
      <c r="AA5" s="31"/>
    </row>
    <row r="6" spans="1:28" ht="75.75" thickBot="1" x14ac:dyDescent="0.25">
      <c r="A6" s="49">
        <v>170200900</v>
      </c>
      <c r="B6" s="33">
        <v>202500000007012</v>
      </c>
      <c r="C6" s="148" t="s">
        <v>2984</v>
      </c>
      <c r="D6" s="34" t="s">
        <v>245</v>
      </c>
      <c r="E6" s="34" t="s">
        <v>1081</v>
      </c>
      <c r="F6" s="46" t="s">
        <v>2521</v>
      </c>
      <c r="G6" s="46" t="s">
        <v>2919</v>
      </c>
      <c r="H6" s="41" t="s">
        <v>2920</v>
      </c>
      <c r="I6" s="41" t="s">
        <v>2985</v>
      </c>
      <c r="J6" s="46" t="s">
        <v>2986</v>
      </c>
      <c r="K6" s="41" t="s">
        <v>2987</v>
      </c>
      <c r="L6" s="41" t="s">
        <v>1087</v>
      </c>
      <c r="M6" s="47" t="s">
        <v>1088</v>
      </c>
      <c r="N6" s="41" t="s">
        <v>2988</v>
      </c>
      <c r="O6" s="41" t="s">
        <v>1094</v>
      </c>
      <c r="P6" s="34" t="s">
        <v>2989</v>
      </c>
      <c r="Q6" s="91" t="s">
        <v>2430</v>
      </c>
      <c r="R6" s="48">
        <v>100</v>
      </c>
      <c r="S6" s="38" t="s">
        <v>2431</v>
      </c>
      <c r="T6" s="48" t="s">
        <v>2484</v>
      </c>
      <c r="U6" s="49" t="s">
        <v>2433</v>
      </c>
      <c r="V6" s="49">
        <v>25</v>
      </c>
      <c r="W6" s="49">
        <v>25</v>
      </c>
      <c r="X6" s="39">
        <v>25</v>
      </c>
      <c r="Y6" s="66">
        <v>25</v>
      </c>
      <c r="Z6" s="40">
        <v>25000000</v>
      </c>
    </row>
    <row r="7" spans="1:28" ht="73.5" customHeight="1" thickBot="1" x14ac:dyDescent="0.25">
      <c r="A7" s="49">
        <v>170203800</v>
      </c>
      <c r="B7" s="33" t="s">
        <v>2990</v>
      </c>
      <c r="C7" s="148" t="s">
        <v>2984</v>
      </c>
      <c r="D7" s="34" t="s">
        <v>245</v>
      </c>
      <c r="E7" s="34" t="s">
        <v>1081</v>
      </c>
      <c r="F7" s="35" t="s">
        <v>2521</v>
      </c>
      <c r="G7" s="35" t="s">
        <v>2919</v>
      </c>
      <c r="H7" s="34" t="s">
        <v>2920</v>
      </c>
      <c r="I7" s="34" t="s">
        <v>2985</v>
      </c>
      <c r="J7" s="35" t="s">
        <v>2986</v>
      </c>
      <c r="K7" s="34" t="s">
        <v>2991</v>
      </c>
      <c r="L7" s="34" t="s">
        <v>1097</v>
      </c>
      <c r="M7" s="47" t="s">
        <v>1098</v>
      </c>
      <c r="N7" s="34" t="s">
        <v>2992</v>
      </c>
      <c r="O7" s="34" t="s">
        <v>1100</v>
      </c>
      <c r="P7" s="34" t="s">
        <v>2993</v>
      </c>
      <c r="Q7" s="44" t="s">
        <v>2430</v>
      </c>
      <c r="R7" s="38">
        <v>10</v>
      </c>
      <c r="S7" s="38" t="s">
        <v>2431</v>
      </c>
      <c r="T7" s="48" t="s">
        <v>2946</v>
      </c>
      <c r="U7" s="49" t="s">
        <v>2439</v>
      </c>
      <c r="V7" s="49">
        <v>1</v>
      </c>
      <c r="W7" s="49">
        <v>3</v>
      </c>
      <c r="X7" s="39">
        <v>3</v>
      </c>
      <c r="Y7" s="66">
        <v>3</v>
      </c>
      <c r="Z7" s="40">
        <v>25000000</v>
      </c>
    </row>
    <row r="8" spans="1:28" ht="73.5" customHeight="1" thickBot="1" x14ac:dyDescent="0.25">
      <c r="A8" s="49">
        <v>170203805</v>
      </c>
      <c r="B8" s="33" t="s">
        <v>2994</v>
      </c>
      <c r="C8" s="148" t="s">
        <v>2984</v>
      </c>
      <c r="D8" s="93" t="s">
        <v>245</v>
      </c>
      <c r="E8" s="93" t="s">
        <v>1081</v>
      </c>
      <c r="F8" s="35" t="s">
        <v>2521</v>
      </c>
      <c r="G8" s="35" t="s">
        <v>2919</v>
      </c>
      <c r="H8" s="34" t="s">
        <v>2920</v>
      </c>
      <c r="I8" s="34" t="s">
        <v>2985</v>
      </c>
      <c r="J8" s="35" t="s">
        <v>2986</v>
      </c>
      <c r="K8" s="34" t="s">
        <v>2995</v>
      </c>
      <c r="L8" s="34" t="s">
        <v>1097</v>
      </c>
      <c r="M8" s="41" t="s">
        <v>1098</v>
      </c>
      <c r="N8" s="34" t="s">
        <v>2992</v>
      </c>
      <c r="O8" s="34" t="s">
        <v>1103</v>
      </c>
      <c r="P8" s="34" t="s">
        <v>2996</v>
      </c>
      <c r="Q8" s="44" t="s">
        <v>2430</v>
      </c>
      <c r="R8" s="38">
        <v>12</v>
      </c>
      <c r="S8" s="38" t="s">
        <v>2448</v>
      </c>
      <c r="T8" s="48" t="s">
        <v>2946</v>
      </c>
      <c r="U8" s="49" t="s">
        <v>2433</v>
      </c>
      <c r="V8" s="49">
        <v>2</v>
      </c>
      <c r="W8" s="49">
        <v>4</v>
      </c>
      <c r="X8" s="39">
        <v>3</v>
      </c>
      <c r="Y8" s="66">
        <v>3</v>
      </c>
      <c r="Z8" s="40">
        <v>25000000</v>
      </c>
    </row>
    <row r="9" spans="1:28" ht="73.5" customHeight="1" thickBot="1" x14ac:dyDescent="0.25">
      <c r="A9" s="49">
        <v>170600400</v>
      </c>
      <c r="B9" s="66">
        <v>202500000006569</v>
      </c>
      <c r="C9" s="148" t="s">
        <v>2918</v>
      </c>
      <c r="D9" s="34" t="s">
        <v>245</v>
      </c>
      <c r="E9" s="34" t="s">
        <v>1081</v>
      </c>
      <c r="F9" s="46" t="s">
        <v>2521</v>
      </c>
      <c r="G9" s="46" t="s">
        <v>2919</v>
      </c>
      <c r="H9" s="41" t="s">
        <v>2920</v>
      </c>
      <c r="I9" s="41" t="s">
        <v>2921</v>
      </c>
      <c r="J9" s="46" t="s">
        <v>2922</v>
      </c>
      <c r="K9" s="41" t="s">
        <v>2923</v>
      </c>
      <c r="L9" s="41" t="s">
        <v>1107</v>
      </c>
      <c r="M9" s="41" t="s">
        <v>1108</v>
      </c>
      <c r="N9" s="41" t="s">
        <v>2924</v>
      </c>
      <c r="O9" s="41" t="s">
        <v>1112</v>
      </c>
      <c r="P9" s="34" t="s">
        <v>2925</v>
      </c>
      <c r="Q9" s="48" t="s">
        <v>2430</v>
      </c>
      <c r="R9" s="48">
        <v>6</v>
      </c>
      <c r="S9" s="38" t="s">
        <v>2431</v>
      </c>
      <c r="T9" s="48" t="s">
        <v>2638</v>
      </c>
      <c r="U9" s="49" t="s">
        <v>2433</v>
      </c>
      <c r="V9" s="49">
        <v>1</v>
      </c>
      <c r="W9" s="49">
        <v>2</v>
      </c>
      <c r="X9" s="39">
        <v>2</v>
      </c>
      <c r="Y9" s="66">
        <v>1</v>
      </c>
      <c r="Z9" s="40">
        <v>40000000</v>
      </c>
    </row>
    <row r="10" spans="1:28" ht="73.5" customHeight="1" thickBot="1" x14ac:dyDescent="0.25">
      <c r="A10" s="49">
        <v>170707300</v>
      </c>
      <c r="B10" s="33">
        <v>202500000006747</v>
      </c>
      <c r="C10" s="148" t="s">
        <v>2940</v>
      </c>
      <c r="D10" s="34" t="s">
        <v>245</v>
      </c>
      <c r="E10" s="34" t="s">
        <v>1081</v>
      </c>
      <c r="F10" s="35" t="s">
        <v>2521</v>
      </c>
      <c r="G10" s="35" t="s">
        <v>2919</v>
      </c>
      <c r="H10" s="34" t="s">
        <v>2920</v>
      </c>
      <c r="I10" s="34" t="s">
        <v>2941</v>
      </c>
      <c r="J10" s="35" t="s">
        <v>2942</v>
      </c>
      <c r="K10" s="34" t="s">
        <v>2943</v>
      </c>
      <c r="L10" s="42" t="s">
        <v>1116</v>
      </c>
      <c r="M10" s="41" t="s">
        <v>1117</v>
      </c>
      <c r="N10" s="34" t="s">
        <v>2944</v>
      </c>
      <c r="O10" s="34" t="s">
        <v>1121</v>
      </c>
      <c r="P10" s="34" t="s">
        <v>2945</v>
      </c>
      <c r="Q10" s="48" t="s">
        <v>2430</v>
      </c>
      <c r="R10" s="38">
        <v>17</v>
      </c>
      <c r="S10" s="38" t="s">
        <v>2431</v>
      </c>
      <c r="T10" s="48" t="s">
        <v>2946</v>
      </c>
      <c r="U10" s="49" t="s">
        <v>2433</v>
      </c>
      <c r="V10" s="49">
        <v>0</v>
      </c>
      <c r="W10" s="49">
        <v>9</v>
      </c>
      <c r="X10" s="39">
        <v>8</v>
      </c>
      <c r="Y10" s="66">
        <v>0</v>
      </c>
      <c r="Z10" s="40">
        <v>20000000</v>
      </c>
    </row>
    <row r="11" spans="1:28" ht="73.5" customHeight="1" thickBot="1" x14ac:dyDescent="0.25">
      <c r="A11" s="49">
        <v>170804100</v>
      </c>
      <c r="B11" s="33">
        <v>202500000007017</v>
      </c>
      <c r="C11" s="148" t="s">
        <v>3008</v>
      </c>
      <c r="D11" s="34" t="s">
        <v>245</v>
      </c>
      <c r="E11" s="34" t="s">
        <v>1081</v>
      </c>
      <c r="F11" s="35" t="s">
        <v>2521</v>
      </c>
      <c r="G11" s="35" t="s">
        <v>2919</v>
      </c>
      <c r="H11" s="34" t="s">
        <v>2920</v>
      </c>
      <c r="I11" s="34" t="s">
        <v>3009</v>
      </c>
      <c r="J11" s="35" t="s">
        <v>3010</v>
      </c>
      <c r="K11" s="34" t="s">
        <v>3011</v>
      </c>
      <c r="L11" s="34" t="s">
        <v>1125</v>
      </c>
      <c r="M11" s="41" t="s">
        <v>1126</v>
      </c>
      <c r="N11" s="34" t="s">
        <v>3012</v>
      </c>
      <c r="O11" s="34" t="s">
        <v>1130</v>
      </c>
      <c r="P11" s="34" t="s">
        <v>3013</v>
      </c>
      <c r="Q11" s="88" t="s">
        <v>2430</v>
      </c>
      <c r="R11" s="38">
        <v>300</v>
      </c>
      <c r="S11" s="38" t="s">
        <v>2431</v>
      </c>
      <c r="T11" s="48" t="s">
        <v>2946</v>
      </c>
      <c r="U11" s="49" t="s">
        <v>2433</v>
      </c>
      <c r="V11" s="49">
        <v>0</v>
      </c>
      <c r="W11" s="49">
        <v>100</v>
      </c>
      <c r="X11" s="39">
        <v>100</v>
      </c>
      <c r="Y11" s="66">
        <v>100</v>
      </c>
      <c r="Z11" s="40">
        <v>25000000</v>
      </c>
    </row>
    <row r="12" spans="1:28" ht="73.5" customHeight="1" thickBot="1" x14ac:dyDescent="0.3">
      <c r="A12" s="49">
        <v>170900800</v>
      </c>
      <c r="B12" s="94">
        <v>202500000008247</v>
      </c>
      <c r="C12" s="149" t="s">
        <v>3026</v>
      </c>
      <c r="D12" s="95" t="s">
        <v>245</v>
      </c>
      <c r="E12" s="95" t="s">
        <v>1081</v>
      </c>
      <c r="F12" s="96" t="s">
        <v>2521</v>
      </c>
      <c r="G12" s="96" t="s">
        <v>2919</v>
      </c>
      <c r="H12" s="95" t="s">
        <v>2920</v>
      </c>
      <c r="I12" s="95" t="s">
        <v>3027</v>
      </c>
      <c r="J12" s="96" t="s">
        <v>3028</v>
      </c>
      <c r="K12" s="95" t="s">
        <v>3029</v>
      </c>
      <c r="L12" s="95" t="s">
        <v>1134</v>
      </c>
      <c r="M12" s="41" t="s">
        <v>1135</v>
      </c>
      <c r="N12" s="95" t="s">
        <v>3030</v>
      </c>
      <c r="O12" s="95" t="s">
        <v>1135</v>
      </c>
      <c r="P12" s="95" t="s">
        <v>3031</v>
      </c>
      <c r="Q12" s="97" t="s">
        <v>2430</v>
      </c>
      <c r="R12" s="98">
        <v>1</v>
      </c>
      <c r="S12" s="98" t="s">
        <v>2431</v>
      </c>
      <c r="T12" s="135" t="s">
        <v>2946</v>
      </c>
      <c r="U12" s="99" t="s">
        <v>2433</v>
      </c>
      <c r="V12" s="99">
        <v>0</v>
      </c>
      <c r="W12" s="99">
        <v>1</v>
      </c>
      <c r="X12" s="100">
        <v>0</v>
      </c>
      <c r="Y12" s="101">
        <v>0</v>
      </c>
      <c r="Z12" s="102">
        <v>4208256579</v>
      </c>
      <c r="AA12" s="103" t="s">
        <v>3032</v>
      </c>
      <c r="AB12" s="103"/>
    </row>
    <row r="13" spans="1:28" ht="73.5" customHeight="1" thickBot="1" x14ac:dyDescent="0.3">
      <c r="A13" s="49">
        <v>170900800</v>
      </c>
      <c r="B13" s="110" t="s">
        <v>3071</v>
      </c>
      <c r="C13" s="150" t="s">
        <v>3072</v>
      </c>
      <c r="D13" s="34" t="s">
        <v>245</v>
      </c>
      <c r="E13" s="76" t="s">
        <v>993</v>
      </c>
      <c r="F13" s="35" t="s">
        <v>2521</v>
      </c>
      <c r="G13" s="35" t="s">
        <v>2919</v>
      </c>
      <c r="H13" s="34" t="s">
        <v>2920</v>
      </c>
      <c r="I13" s="34" t="s">
        <v>3027</v>
      </c>
      <c r="J13" s="35" t="s">
        <v>3028</v>
      </c>
      <c r="K13" s="34" t="s">
        <v>3029</v>
      </c>
      <c r="L13" s="34" t="s">
        <v>1134</v>
      </c>
      <c r="M13" s="34" t="s">
        <v>3030</v>
      </c>
      <c r="N13" s="34" t="s">
        <v>3031</v>
      </c>
      <c r="O13" s="34" t="s">
        <v>1135</v>
      </c>
      <c r="P13" s="34" t="s">
        <v>3031</v>
      </c>
      <c r="Q13" s="44" t="s">
        <v>2430</v>
      </c>
      <c r="R13" s="38">
        <v>1</v>
      </c>
      <c r="S13" s="38" t="s">
        <v>2431</v>
      </c>
      <c r="T13" s="48" t="s">
        <v>2946</v>
      </c>
      <c r="U13" s="49" t="s">
        <v>2433</v>
      </c>
      <c r="V13" s="145">
        <v>0</v>
      </c>
      <c r="W13" s="49">
        <v>1</v>
      </c>
      <c r="X13" s="39">
        <v>0</v>
      </c>
      <c r="Y13" s="66">
        <v>0</v>
      </c>
      <c r="Z13" s="102">
        <v>6658106927</v>
      </c>
    </row>
    <row r="14" spans="1:28" ht="73.5" customHeight="1" thickBot="1" x14ac:dyDescent="0.25">
      <c r="A14" s="49">
        <v>190301600</v>
      </c>
      <c r="B14" s="33">
        <v>202500000002963</v>
      </c>
      <c r="C14" s="148" t="s">
        <v>2660</v>
      </c>
      <c r="D14" s="41" t="s">
        <v>1436</v>
      </c>
      <c r="E14" s="41" t="s">
        <v>1438</v>
      </c>
      <c r="F14" s="35" t="s">
        <v>2422</v>
      </c>
      <c r="G14" s="42" t="s">
        <v>2661</v>
      </c>
      <c r="H14" s="42" t="s">
        <v>2662</v>
      </c>
      <c r="I14" s="35" t="s">
        <v>2663</v>
      </c>
      <c r="J14" s="34" t="s">
        <v>2664</v>
      </c>
      <c r="K14" s="34" t="s">
        <v>2665</v>
      </c>
      <c r="L14" s="35" t="s">
        <v>1527</v>
      </c>
      <c r="M14" s="42" t="s">
        <v>1528</v>
      </c>
      <c r="N14" s="43" t="s">
        <v>2666</v>
      </c>
      <c r="O14" s="36" t="s">
        <v>1532</v>
      </c>
      <c r="P14" s="34" t="s">
        <v>2667</v>
      </c>
      <c r="Q14" s="44" t="s">
        <v>2430</v>
      </c>
      <c r="R14" s="38">
        <v>16</v>
      </c>
      <c r="S14" s="38" t="s">
        <v>2431</v>
      </c>
      <c r="T14" s="133" t="s">
        <v>2432</v>
      </c>
      <c r="U14" s="38" t="s">
        <v>2433</v>
      </c>
      <c r="V14" s="38">
        <v>4</v>
      </c>
      <c r="W14" s="38">
        <v>4</v>
      </c>
      <c r="X14" s="39">
        <v>4</v>
      </c>
      <c r="Y14" s="45">
        <v>4</v>
      </c>
      <c r="Z14" s="40">
        <v>207336000</v>
      </c>
      <c r="AA14" s="31"/>
    </row>
    <row r="15" spans="1:28" ht="73.5" customHeight="1" thickBot="1" x14ac:dyDescent="0.25">
      <c r="A15" s="49">
        <v>190303100</v>
      </c>
      <c r="B15" s="58">
        <v>202500000005541</v>
      </c>
      <c r="C15" s="148" t="s">
        <v>2825</v>
      </c>
      <c r="D15" s="67" t="s">
        <v>1436</v>
      </c>
      <c r="E15" s="41" t="s">
        <v>1474</v>
      </c>
      <c r="F15" s="46" t="s">
        <v>2422</v>
      </c>
      <c r="G15" s="46" t="s">
        <v>2661</v>
      </c>
      <c r="H15" s="41" t="s">
        <v>2662</v>
      </c>
      <c r="I15" s="41" t="s">
        <v>2663</v>
      </c>
      <c r="J15" s="46" t="s">
        <v>2664</v>
      </c>
      <c r="K15" s="41" t="s">
        <v>2826</v>
      </c>
      <c r="L15" s="41" t="s">
        <v>1480</v>
      </c>
      <c r="M15" s="41" t="s">
        <v>1481</v>
      </c>
      <c r="N15" s="41" t="s">
        <v>2827</v>
      </c>
      <c r="O15" s="48" t="s">
        <v>1485</v>
      </c>
      <c r="P15" s="74" t="s">
        <v>2828</v>
      </c>
      <c r="Q15" s="75" t="s">
        <v>2430</v>
      </c>
      <c r="R15" s="38">
        <v>48</v>
      </c>
      <c r="S15" s="38" t="s">
        <v>2431</v>
      </c>
      <c r="T15" s="133" t="s">
        <v>2432</v>
      </c>
      <c r="U15" s="38" t="s">
        <v>2433</v>
      </c>
      <c r="V15" s="38">
        <v>12</v>
      </c>
      <c r="W15" s="38">
        <v>12</v>
      </c>
      <c r="X15" s="39">
        <v>12</v>
      </c>
      <c r="Y15" s="45">
        <v>12</v>
      </c>
      <c r="Z15" s="40">
        <v>453866717.88999999</v>
      </c>
      <c r="AA15" s="31"/>
    </row>
    <row r="16" spans="1:28" ht="73.5" customHeight="1" thickBot="1" x14ac:dyDescent="0.25">
      <c r="A16" s="49">
        <v>190502200</v>
      </c>
      <c r="B16" s="58">
        <v>202500000005525</v>
      </c>
      <c r="C16" s="148" t="s">
        <v>2812</v>
      </c>
      <c r="D16" s="67" t="s">
        <v>1436</v>
      </c>
      <c r="E16" s="41" t="s">
        <v>1474</v>
      </c>
      <c r="F16" s="46" t="s">
        <v>2422</v>
      </c>
      <c r="G16" s="46" t="s">
        <v>2661</v>
      </c>
      <c r="H16" s="41" t="s">
        <v>2662</v>
      </c>
      <c r="I16" s="41" t="s">
        <v>2813</v>
      </c>
      <c r="J16" s="46" t="s">
        <v>2814</v>
      </c>
      <c r="K16" s="41" t="s">
        <v>2815</v>
      </c>
      <c r="L16" s="41" t="s">
        <v>1490</v>
      </c>
      <c r="M16" s="41" t="s">
        <v>1491</v>
      </c>
      <c r="N16" s="41" t="s">
        <v>2816</v>
      </c>
      <c r="O16" s="48" t="s">
        <v>1495</v>
      </c>
      <c r="P16" s="73" t="s">
        <v>2817</v>
      </c>
      <c r="Q16" s="48" t="s">
        <v>2430</v>
      </c>
      <c r="R16" s="38">
        <v>4</v>
      </c>
      <c r="S16" s="38" t="s">
        <v>2431</v>
      </c>
      <c r="T16" s="133" t="s">
        <v>2457</v>
      </c>
      <c r="U16" s="38" t="s">
        <v>2433</v>
      </c>
      <c r="V16" s="38">
        <v>1</v>
      </c>
      <c r="W16" s="38">
        <v>1</v>
      </c>
      <c r="X16" s="39">
        <v>1</v>
      </c>
      <c r="Y16" s="45">
        <v>1</v>
      </c>
      <c r="Z16" s="40">
        <v>69172735</v>
      </c>
      <c r="AA16" s="31"/>
    </row>
    <row r="17" spans="1:27" ht="73.5" customHeight="1" thickBot="1" x14ac:dyDescent="0.25">
      <c r="A17" s="49">
        <v>190505400</v>
      </c>
      <c r="B17" s="58" t="s">
        <v>2818</v>
      </c>
      <c r="C17" s="148" t="s">
        <v>2812</v>
      </c>
      <c r="D17" s="67" t="s">
        <v>1436</v>
      </c>
      <c r="E17" s="41" t="s">
        <v>1474</v>
      </c>
      <c r="F17" s="46" t="s">
        <v>2422</v>
      </c>
      <c r="G17" s="46" t="s">
        <v>2661</v>
      </c>
      <c r="H17" s="41" t="s">
        <v>2662</v>
      </c>
      <c r="I17" s="41" t="s">
        <v>2813</v>
      </c>
      <c r="J17" s="46" t="s">
        <v>2814</v>
      </c>
      <c r="K17" s="41" t="s">
        <v>2819</v>
      </c>
      <c r="L17" s="41" t="s">
        <v>1497</v>
      </c>
      <c r="M17" s="41" t="s">
        <v>1498</v>
      </c>
      <c r="N17" s="41" t="s">
        <v>2820</v>
      </c>
      <c r="O17" s="48" t="s">
        <v>1500</v>
      </c>
      <c r="P17" s="74" t="s">
        <v>2821</v>
      </c>
      <c r="Q17" s="75" t="s">
        <v>2430</v>
      </c>
      <c r="R17" s="38">
        <v>4</v>
      </c>
      <c r="S17" s="38" t="s">
        <v>2431</v>
      </c>
      <c r="T17" s="133" t="s">
        <v>2457</v>
      </c>
      <c r="U17" s="38" t="s">
        <v>2439</v>
      </c>
      <c r="V17" s="38">
        <v>4</v>
      </c>
      <c r="W17" s="38">
        <v>4</v>
      </c>
      <c r="X17" s="39">
        <v>4</v>
      </c>
      <c r="Y17" s="45">
        <v>4</v>
      </c>
      <c r="Z17" s="40">
        <v>553381882.04999995</v>
      </c>
      <c r="AA17" s="31"/>
    </row>
    <row r="18" spans="1:27" ht="73.5" customHeight="1" thickBot="1" x14ac:dyDescent="0.25">
      <c r="A18" s="49">
        <v>190505401</v>
      </c>
      <c r="B18" s="33">
        <v>202500000005662</v>
      </c>
      <c r="C18" s="148" t="s">
        <v>2838</v>
      </c>
      <c r="D18" s="34" t="s">
        <v>1436</v>
      </c>
      <c r="E18" s="34" t="s">
        <v>1474</v>
      </c>
      <c r="F18" s="35" t="s">
        <v>2422</v>
      </c>
      <c r="G18" s="35" t="s">
        <v>2661</v>
      </c>
      <c r="H18" s="34" t="s">
        <v>2662</v>
      </c>
      <c r="I18" s="34" t="s">
        <v>2813</v>
      </c>
      <c r="J18" s="35" t="s">
        <v>2814</v>
      </c>
      <c r="K18" s="34" t="s">
        <v>1508</v>
      </c>
      <c r="L18" s="34" t="s">
        <v>1497</v>
      </c>
      <c r="M18" s="48" t="s">
        <v>1498</v>
      </c>
      <c r="N18" s="34" t="s">
        <v>2820</v>
      </c>
      <c r="O18" s="36" t="s">
        <v>1508</v>
      </c>
      <c r="P18" s="34" t="s">
        <v>2839</v>
      </c>
      <c r="Q18" s="44" t="s">
        <v>2430</v>
      </c>
      <c r="R18" s="38">
        <v>4</v>
      </c>
      <c r="S18" s="38" t="s">
        <v>2448</v>
      </c>
      <c r="T18" s="133" t="s">
        <v>2457</v>
      </c>
      <c r="U18" s="38" t="s">
        <v>2433</v>
      </c>
      <c r="V18" s="38">
        <v>1</v>
      </c>
      <c r="W18" s="38">
        <v>1</v>
      </c>
      <c r="X18" s="39">
        <v>1</v>
      </c>
      <c r="Y18" s="45">
        <v>1</v>
      </c>
      <c r="Z18" s="40">
        <v>106000000</v>
      </c>
      <c r="AA18" s="31"/>
    </row>
    <row r="19" spans="1:27" ht="84" customHeight="1" thickBot="1" x14ac:dyDescent="0.25">
      <c r="A19" s="49">
        <v>190505404</v>
      </c>
      <c r="B19" s="58" t="s">
        <v>2822</v>
      </c>
      <c r="C19" s="148" t="s">
        <v>2812</v>
      </c>
      <c r="D19" s="67" t="s">
        <v>1436</v>
      </c>
      <c r="E19" s="41" t="s">
        <v>1474</v>
      </c>
      <c r="F19" s="46" t="s">
        <v>2422</v>
      </c>
      <c r="G19" s="46" t="s">
        <v>2661</v>
      </c>
      <c r="H19" s="41" t="s">
        <v>2662</v>
      </c>
      <c r="I19" s="41" t="s">
        <v>2813</v>
      </c>
      <c r="J19" s="46" t="s">
        <v>2814</v>
      </c>
      <c r="K19" s="41" t="s">
        <v>2823</v>
      </c>
      <c r="L19" s="41" t="s">
        <v>1497</v>
      </c>
      <c r="M19" s="41" t="s">
        <v>1498</v>
      </c>
      <c r="N19" s="41" t="s">
        <v>2820</v>
      </c>
      <c r="O19" s="48" t="s">
        <v>1503</v>
      </c>
      <c r="P19" s="73" t="s">
        <v>2824</v>
      </c>
      <c r="Q19" s="48" t="s">
        <v>2430</v>
      </c>
      <c r="R19" s="38">
        <v>4</v>
      </c>
      <c r="S19" s="38" t="s">
        <v>2448</v>
      </c>
      <c r="T19" s="133" t="s">
        <v>2457</v>
      </c>
      <c r="U19" s="38" t="s">
        <v>2433</v>
      </c>
      <c r="V19" s="38">
        <v>1</v>
      </c>
      <c r="W19" s="38">
        <v>1</v>
      </c>
      <c r="X19" s="39">
        <v>1</v>
      </c>
      <c r="Y19" s="45">
        <v>1</v>
      </c>
      <c r="Z19" s="40">
        <v>69172735.060000002</v>
      </c>
      <c r="AA19" s="31"/>
    </row>
    <row r="20" spans="1:27" ht="73.5" customHeight="1" thickBot="1" x14ac:dyDescent="0.25">
      <c r="A20" s="49">
        <v>190600400</v>
      </c>
      <c r="B20" s="33">
        <v>202500000003102</v>
      </c>
      <c r="C20" s="3" t="s">
        <v>2678</v>
      </c>
      <c r="D20" s="34" t="s">
        <v>1436</v>
      </c>
      <c r="E20" s="34" t="s">
        <v>1438</v>
      </c>
      <c r="F20" s="46" t="s">
        <v>2422</v>
      </c>
      <c r="G20" s="48" t="s">
        <v>2661</v>
      </c>
      <c r="H20" s="48" t="s">
        <v>2662</v>
      </c>
      <c r="I20" s="48" t="s">
        <v>2679</v>
      </c>
      <c r="J20" s="48" t="s">
        <v>2680</v>
      </c>
      <c r="K20" s="48" t="s">
        <v>2681</v>
      </c>
      <c r="L20" s="48" t="s">
        <v>1448</v>
      </c>
      <c r="M20" s="48" t="s">
        <v>1449</v>
      </c>
      <c r="N20" s="48" t="s">
        <v>2682</v>
      </c>
      <c r="O20" s="48" t="s">
        <v>1453</v>
      </c>
      <c r="P20" s="42" t="s">
        <v>2683</v>
      </c>
      <c r="Q20" s="48" t="s">
        <v>2430</v>
      </c>
      <c r="R20" s="38">
        <v>99</v>
      </c>
      <c r="S20" s="49" t="s">
        <v>2431</v>
      </c>
      <c r="T20" s="133" t="s">
        <v>2457</v>
      </c>
      <c r="U20" s="38" t="s">
        <v>2439</v>
      </c>
      <c r="V20" s="38">
        <v>99</v>
      </c>
      <c r="W20" s="38">
        <v>99</v>
      </c>
      <c r="X20" s="39">
        <v>99</v>
      </c>
      <c r="Y20" s="45">
        <v>99</v>
      </c>
      <c r="Z20" s="65">
        <v>68631862245</v>
      </c>
      <c r="AA20" s="31"/>
    </row>
    <row r="21" spans="1:27" ht="73.5" customHeight="1" thickBot="1" x14ac:dyDescent="0.25">
      <c r="A21" s="49">
        <v>190603200</v>
      </c>
      <c r="B21" s="33" t="s">
        <v>2684</v>
      </c>
      <c r="C21" s="151" t="s">
        <v>2678</v>
      </c>
      <c r="D21" s="41" t="s">
        <v>1436</v>
      </c>
      <c r="E21" s="41" t="s">
        <v>1438</v>
      </c>
      <c r="F21" s="35" t="s">
        <v>2422</v>
      </c>
      <c r="G21" s="42" t="s">
        <v>2661</v>
      </c>
      <c r="H21" s="42" t="s">
        <v>2662</v>
      </c>
      <c r="I21" s="35" t="s">
        <v>2679</v>
      </c>
      <c r="J21" s="34" t="s">
        <v>2680</v>
      </c>
      <c r="K21" s="34" t="s">
        <v>2685</v>
      </c>
      <c r="L21" s="42" t="s">
        <v>1517</v>
      </c>
      <c r="M21" s="42" t="s">
        <v>1518</v>
      </c>
      <c r="N21" s="43" t="s">
        <v>2686</v>
      </c>
      <c r="O21" s="36" t="s">
        <v>1520</v>
      </c>
      <c r="P21" s="34" t="s">
        <v>2687</v>
      </c>
      <c r="Q21" s="44" t="s">
        <v>2430</v>
      </c>
      <c r="R21" s="38">
        <v>100</v>
      </c>
      <c r="S21" s="38" t="s">
        <v>2431</v>
      </c>
      <c r="T21" s="133" t="s">
        <v>2457</v>
      </c>
      <c r="U21" s="38" t="s">
        <v>2433</v>
      </c>
      <c r="V21" s="38">
        <v>30</v>
      </c>
      <c r="W21" s="38">
        <v>30</v>
      </c>
      <c r="X21" s="39">
        <v>20</v>
      </c>
      <c r="Y21" s="45">
        <v>20</v>
      </c>
      <c r="Z21" s="40">
        <v>73776000</v>
      </c>
      <c r="AA21" s="31"/>
    </row>
    <row r="22" spans="1:27" ht="73.5" customHeight="1" thickBot="1" x14ac:dyDescent="0.25">
      <c r="A22" s="49">
        <v>190604100</v>
      </c>
      <c r="B22" s="33" t="s">
        <v>2688</v>
      </c>
      <c r="C22" s="148" t="s">
        <v>2678</v>
      </c>
      <c r="D22" s="41" t="s">
        <v>1436</v>
      </c>
      <c r="E22" s="41" t="s">
        <v>1438</v>
      </c>
      <c r="F22" s="35" t="s">
        <v>2422</v>
      </c>
      <c r="G22" s="42" t="s">
        <v>2661</v>
      </c>
      <c r="H22" s="42" t="s">
        <v>2662</v>
      </c>
      <c r="I22" s="35" t="s">
        <v>2679</v>
      </c>
      <c r="J22" s="34" t="s">
        <v>2680</v>
      </c>
      <c r="K22" s="34" t="s">
        <v>2689</v>
      </c>
      <c r="L22" s="42" t="s">
        <v>1534</v>
      </c>
      <c r="M22" s="42" t="s">
        <v>1535</v>
      </c>
      <c r="N22" s="43" t="s">
        <v>2690</v>
      </c>
      <c r="O22" s="36" t="s">
        <v>1537</v>
      </c>
      <c r="P22" s="34" t="s">
        <v>2691</v>
      </c>
      <c r="Q22" s="44" t="s">
        <v>2430</v>
      </c>
      <c r="R22" s="38">
        <v>16</v>
      </c>
      <c r="S22" s="38" t="s">
        <v>2431</v>
      </c>
      <c r="T22" s="133" t="s">
        <v>2457</v>
      </c>
      <c r="U22" s="38" t="s">
        <v>2439</v>
      </c>
      <c r="V22" s="38">
        <v>16</v>
      </c>
      <c r="W22" s="38">
        <v>16</v>
      </c>
      <c r="X22" s="39">
        <v>16</v>
      </c>
      <c r="Y22" s="45">
        <v>16</v>
      </c>
      <c r="Z22" s="40">
        <v>184440000</v>
      </c>
      <c r="AA22" s="31"/>
    </row>
    <row r="23" spans="1:27" ht="73.5" customHeight="1" thickBot="1" x14ac:dyDescent="0.25">
      <c r="A23" s="49">
        <v>190604400</v>
      </c>
      <c r="B23" s="33" t="s">
        <v>2692</v>
      </c>
      <c r="C23" s="148" t="s">
        <v>2678</v>
      </c>
      <c r="D23" s="41" t="s">
        <v>1436</v>
      </c>
      <c r="E23" s="41" t="s">
        <v>1438</v>
      </c>
      <c r="F23" s="35" t="s">
        <v>2422</v>
      </c>
      <c r="G23" s="42" t="s">
        <v>2661</v>
      </c>
      <c r="H23" s="42" t="s">
        <v>2662</v>
      </c>
      <c r="I23" s="35" t="s">
        <v>2679</v>
      </c>
      <c r="J23" s="34" t="s">
        <v>2680</v>
      </c>
      <c r="K23" s="34" t="s">
        <v>2693</v>
      </c>
      <c r="L23" s="42" t="s">
        <v>1522</v>
      </c>
      <c r="M23" s="42" t="s">
        <v>1523</v>
      </c>
      <c r="N23" s="43" t="s">
        <v>2694</v>
      </c>
      <c r="O23" s="36" t="s">
        <v>1525</v>
      </c>
      <c r="P23" s="34" t="s">
        <v>2695</v>
      </c>
      <c r="Q23" s="44" t="s">
        <v>2430</v>
      </c>
      <c r="R23" s="38">
        <v>1200</v>
      </c>
      <c r="S23" s="38" t="s">
        <v>2431</v>
      </c>
      <c r="T23" s="133" t="s">
        <v>2457</v>
      </c>
      <c r="U23" s="38" t="s">
        <v>2433</v>
      </c>
      <c r="V23" s="38">
        <v>350</v>
      </c>
      <c r="W23" s="38">
        <v>350</v>
      </c>
      <c r="X23" s="39">
        <v>350</v>
      </c>
      <c r="Y23" s="45">
        <v>150</v>
      </c>
      <c r="Z23" s="40">
        <v>79200000</v>
      </c>
      <c r="AA23" s="31"/>
    </row>
    <row r="24" spans="1:27" ht="73.5" customHeight="1" thickBot="1" x14ac:dyDescent="0.25">
      <c r="A24" s="49">
        <v>210201000</v>
      </c>
      <c r="B24" s="33">
        <v>202500000008503</v>
      </c>
      <c r="C24" s="152" t="s">
        <v>3033</v>
      </c>
      <c r="D24" s="34" t="s">
        <v>245</v>
      </c>
      <c r="E24" s="34" t="s">
        <v>247</v>
      </c>
      <c r="F24" s="35" t="s">
        <v>2486</v>
      </c>
      <c r="G24" s="35" t="s">
        <v>2927</v>
      </c>
      <c r="H24" s="34" t="s">
        <v>2928</v>
      </c>
      <c r="I24" s="34" t="s">
        <v>2929</v>
      </c>
      <c r="J24" s="35" t="s">
        <v>2930</v>
      </c>
      <c r="K24" s="34" t="s">
        <v>3034</v>
      </c>
      <c r="L24" s="42" t="s">
        <v>255</v>
      </c>
      <c r="M24" s="48" t="s">
        <v>256</v>
      </c>
      <c r="N24" s="34" t="s">
        <v>3035</v>
      </c>
      <c r="O24" s="36" t="s">
        <v>260</v>
      </c>
      <c r="P24" s="34" t="s">
        <v>3036</v>
      </c>
      <c r="Q24" s="44" t="s">
        <v>2934</v>
      </c>
      <c r="R24" s="38">
        <v>10000</v>
      </c>
      <c r="S24" s="38" t="s">
        <v>2431</v>
      </c>
      <c r="T24" s="48" t="s">
        <v>2935</v>
      </c>
      <c r="U24" s="49" t="s">
        <v>2433</v>
      </c>
      <c r="V24" s="49">
        <v>2500</v>
      </c>
      <c r="W24" s="49">
        <v>2500</v>
      </c>
      <c r="X24" s="39">
        <v>2500</v>
      </c>
      <c r="Y24" s="66">
        <v>2500</v>
      </c>
      <c r="Z24" s="40">
        <v>396000000</v>
      </c>
    </row>
    <row r="25" spans="1:27" ht="96" customHeight="1" thickBot="1" x14ac:dyDescent="0.25">
      <c r="A25" s="49">
        <v>210201100</v>
      </c>
      <c r="B25" s="33">
        <v>202500000006600</v>
      </c>
      <c r="C25" s="148" t="s">
        <v>2926</v>
      </c>
      <c r="D25" s="34" t="s">
        <v>245</v>
      </c>
      <c r="E25" s="34" t="s">
        <v>247</v>
      </c>
      <c r="F25" s="35" t="s">
        <v>2486</v>
      </c>
      <c r="G25" s="35" t="s">
        <v>2927</v>
      </c>
      <c r="H25" s="34" t="s">
        <v>2928</v>
      </c>
      <c r="I25" s="34" t="s">
        <v>2929</v>
      </c>
      <c r="J25" s="35" t="s">
        <v>2930</v>
      </c>
      <c r="K25" s="34" t="s">
        <v>2931</v>
      </c>
      <c r="L25" s="42" t="s">
        <v>265</v>
      </c>
      <c r="M25" s="47" t="s">
        <v>266</v>
      </c>
      <c r="N25" s="34" t="s">
        <v>2932</v>
      </c>
      <c r="O25" s="36" t="s">
        <v>270</v>
      </c>
      <c r="P25" s="34" t="s">
        <v>2933</v>
      </c>
      <c r="Q25" s="54" t="s">
        <v>2934</v>
      </c>
      <c r="R25" s="38">
        <v>125000</v>
      </c>
      <c r="S25" s="38" t="s">
        <v>2431</v>
      </c>
      <c r="T25" s="48" t="s">
        <v>2935</v>
      </c>
      <c r="U25" s="49" t="s">
        <v>2433</v>
      </c>
      <c r="V25" s="49">
        <v>31250</v>
      </c>
      <c r="W25" s="49">
        <v>31250</v>
      </c>
      <c r="X25" s="39">
        <v>31250</v>
      </c>
      <c r="Y25" s="66">
        <v>31250</v>
      </c>
      <c r="Z25" s="40">
        <v>2459920595</v>
      </c>
    </row>
    <row r="26" spans="1:27" ht="81" customHeight="1" thickBot="1" x14ac:dyDescent="0.25">
      <c r="A26" s="49">
        <v>210201300</v>
      </c>
      <c r="B26" s="33" t="s">
        <v>3037</v>
      </c>
      <c r="C26" s="152" t="s">
        <v>3033</v>
      </c>
      <c r="D26" s="34" t="s">
        <v>245</v>
      </c>
      <c r="E26" s="34" t="s">
        <v>247</v>
      </c>
      <c r="F26" s="35" t="s">
        <v>2486</v>
      </c>
      <c r="G26" s="35" t="s">
        <v>2927</v>
      </c>
      <c r="H26" s="34" t="s">
        <v>2928</v>
      </c>
      <c r="I26" s="41" t="s">
        <v>2929</v>
      </c>
      <c r="J26" s="46" t="s">
        <v>2930</v>
      </c>
      <c r="K26" s="41" t="s">
        <v>3038</v>
      </c>
      <c r="L26" s="49" t="s">
        <v>272</v>
      </c>
      <c r="M26" s="48" t="s">
        <v>273</v>
      </c>
      <c r="N26" s="41" t="s">
        <v>3039</v>
      </c>
      <c r="O26" s="49" t="s">
        <v>275</v>
      </c>
      <c r="P26" s="41" t="s">
        <v>3040</v>
      </c>
      <c r="Q26" s="44" t="s">
        <v>2934</v>
      </c>
      <c r="R26" s="38">
        <v>15000</v>
      </c>
      <c r="S26" s="38" t="s">
        <v>2431</v>
      </c>
      <c r="T26" s="48" t="s">
        <v>2935</v>
      </c>
      <c r="U26" s="49" t="s">
        <v>2439</v>
      </c>
      <c r="V26" s="49">
        <v>3750</v>
      </c>
      <c r="W26" s="49">
        <v>3750</v>
      </c>
      <c r="X26" s="39">
        <v>3750</v>
      </c>
      <c r="Y26" s="66">
        <v>3750</v>
      </c>
      <c r="Z26" s="40">
        <v>165000000</v>
      </c>
    </row>
    <row r="27" spans="1:27" ht="73.5" customHeight="1" thickBot="1" x14ac:dyDescent="0.25">
      <c r="A27" s="49">
        <v>210203600</v>
      </c>
      <c r="B27" s="33" t="s">
        <v>3041</v>
      </c>
      <c r="C27" s="153" t="s">
        <v>3033</v>
      </c>
      <c r="D27" s="34" t="s">
        <v>245</v>
      </c>
      <c r="E27" s="34" t="s">
        <v>247</v>
      </c>
      <c r="F27" s="35" t="s">
        <v>2486</v>
      </c>
      <c r="G27" s="35" t="s">
        <v>2927</v>
      </c>
      <c r="H27" s="34" t="s">
        <v>2928</v>
      </c>
      <c r="I27" s="34" t="s">
        <v>2929</v>
      </c>
      <c r="J27" s="35" t="s">
        <v>2930</v>
      </c>
      <c r="K27" s="34" t="s">
        <v>3042</v>
      </c>
      <c r="L27" s="42" t="s">
        <v>277</v>
      </c>
      <c r="M27" s="48" t="s">
        <v>278</v>
      </c>
      <c r="N27" s="34" t="s">
        <v>3043</v>
      </c>
      <c r="O27" s="36" t="s">
        <v>280</v>
      </c>
      <c r="P27" s="34" t="s">
        <v>3044</v>
      </c>
      <c r="Q27" s="44" t="s">
        <v>2430</v>
      </c>
      <c r="R27" s="38">
        <v>1000</v>
      </c>
      <c r="S27" s="38" t="s">
        <v>2431</v>
      </c>
      <c r="T27" s="48" t="s">
        <v>2935</v>
      </c>
      <c r="U27" s="49" t="s">
        <v>2433</v>
      </c>
      <c r="V27" s="49">
        <v>0</v>
      </c>
      <c r="W27" s="49">
        <v>1000</v>
      </c>
      <c r="X27" s="39">
        <v>0</v>
      </c>
      <c r="Y27" s="66">
        <v>0</v>
      </c>
      <c r="Z27" s="40">
        <v>10000000</v>
      </c>
    </row>
    <row r="28" spans="1:27" ht="73.5" customHeight="1" thickBot="1" x14ac:dyDescent="0.25">
      <c r="A28" s="49">
        <v>210203800</v>
      </c>
      <c r="B28" s="33">
        <v>202500000009027</v>
      </c>
      <c r="C28" s="151" t="s">
        <v>3045</v>
      </c>
      <c r="D28" s="56" t="s">
        <v>245</v>
      </c>
      <c r="E28" s="34" t="s">
        <v>247</v>
      </c>
      <c r="F28" s="46" t="s">
        <v>2486</v>
      </c>
      <c r="G28" s="46" t="s">
        <v>2927</v>
      </c>
      <c r="H28" s="41" t="s">
        <v>2928</v>
      </c>
      <c r="I28" s="46" t="s">
        <v>2929</v>
      </c>
      <c r="J28" s="41" t="s">
        <v>2930</v>
      </c>
      <c r="K28" s="41" t="s">
        <v>3046</v>
      </c>
      <c r="L28" s="48" t="s">
        <v>282</v>
      </c>
      <c r="M28" s="47" t="s">
        <v>283</v>
      </c>
      <c r="N28" s="41" t="s">
        <v>3047</v>
      </c>
      <c r="O28" s="47" t="s">
        <v>285</v>
      </c>
      <c r="P28" s="74" t="s">
        <v>3048</v>
      </c>
      <c r="Q28" s="49" t="s">
        <v>2430</v>
      </c>
      <c r="R28" s="49">
        <v>5</v>
      </c>
      <c r="S28" s="38" t="s">
        <v>2431</v>
      </c>
      <c r="T28" s="48" t="s">
        <v>2935</v>
      </c>
      <c r="U28" s="49" t="s">
        <v>2433</v>
      </c>
      <c r="V28" s="49">
        <v>0</v>
      </c>
      <c r="W28" s="49">
        <v>1</v>
      </c>
      <c r="X28" s="39">
        <v>3</v>
      </c>
      <c r="Y28" s="66">
        <v>1</v>
      </c>
      <c r="Z28" s="40">
        <v>2000000000</v>
      </c>
    </row>
    <row r="29" spans="1:27" ht="73.5" customHeight="1" thickBot="1" x14ac:dyDescent="0.25">
      <c r="A29" s="49">
        <v>210205800</v>
      </c>
      <c r="B29" s="33" t="s">
        <v>3049</v>
      </c>
      <c r="C29" s="154" t="s">
        <v>3033</v>
      </c>
      <c r="D29" s="34" t="s">
        <v>245</v>
      </c>
      <c r="E29" s="34" t="s">
        <v>247</v>
      </c>
      <c r="F29" s="35" t="s">
        <v>2486</v>
      </c>
      <c r="G29" s="35" t="s">
        <v>2927</v>
      </c>
      <c r="H29" s="34" t="s">
        <v>2928</v>
      </c>
      <c r="I29" s="34" t="s">
        <v>2929</v>
      </c>
      <c r="J29" s="35" t="s">
        <v>2930</v>
      </c>
      <c r="K29" s="34" t="s">
        <v>3050</v>
      </c>
      <c r="L29" s="42" t="s">
        <v>287</v>
      </c>
      <c r="M29" s="48" t="s">
        <v>288</v>
      </c>
      <c r="N29" s="34" t="s">
        <v>3051</v>
      </c>
      <c r="O29" s="42" t="s">
        <v>290</v>
      </c>
      <c r="P29" s="34" t="s">
        <v>3052</v>
      </c>
      <c r="Q29" s="91" t="s">
        <v>2430</v>
      </c>
      <c r="R29" s="38">
        <v>150</v>
      </c>
      <c r="S29" s="38" t="s">
        <v>2431</v>
      </c>
      <c r="T29" s="133" t="s">
        <v>2935</v>
      </c>
      <c r="U29" s="49" t="s">
        <v>2433</v>
      </c>
      <c r="V29" s="49">
        <v>1</v>
      </c>
      <c r="W29" s="49">
        <v>80</v>
      </c>
      <c r="X29" s="39">
        <v>40</v>
      </c>
      <c r="Y29" s="66">
        <v>30</v>
      </c>
      <c r="Z29" s="40">
        <v>300000000</v>
      </c>
    </row>
    <row r="30" spans="1:27" ht="73.5" customHeight="1" thickBot="1" x14ac:dyDescent="0.25">
      <c r="A30" s="49">
        <v>220102900</v>
      </c>
      <c r="B30" s="33">
        <v>202500000002366</v>
      </c>
      <c r="C30" s="148" t="s">
        <v>2614</v>
      </c>
      <c r="D30" s="34" t="s">
        <v>498</v>
      </c>
      <c r="E30" s="34" t="s">
        <v>679</v>
      </c>
      <c r="F30" s="35" t="s">
        <v>2422</v>
      </c>
      <c r="G30" s="35" t="s">
        <v>2540</v>
      </c>
      <c r="H30" s="34" t="s">
        <v>2541</v>
      </c>
      <c r="I30" s="34" t="s">
        <v>2542</v>
      </c>
      <c r="J30" s="35" t="s">
        <v>2543</v>
      </c>
      <c r="K30" s="34" t="s">
        <v>2615</v>
      </c>
      <c r="L30" s="34" t="s">
        <v>685</v>
      </c>
      <c r="M30" s="48" t="s">
        <v>686</v>
      </c>
      <c r="N30" s="34" t="s">
        <v>2616</v>
      </c>
      <c r="O30" s="36" t="s">
        <v>692</v>
      </c>
      <c r="P30" s="34" t="s">
        <v>2617</v>
      </c>
      <c r="Q30" s="44" t="s">
        <v>2430</v>
      </c>
      <c r="R30" s="38">
        <v>650</v>
      </c>
      <c r="S30" s="38" t="s">
        <v>2431</v>
      </c>
      <c r="T30" s="133" t="s">
        <v>2547</v>
      </c>
      <c r="U30" s="38" t="s">
        <v>2439</v>
      </c>
      <c r="V30" s="38">
        <v>650</v>
      </c>
      <c r="W30" s="38">
        <v>650</v>
      </c>
      <c r="X30" s="39">
        <v>650</v>
      </c>
      <c r="Y30" s="45">
        <v>650</v>
      </c>
      <c r="Z30" s="40">
        <v>1260000000</v>
      </c>
      <c r="AA30" s="31"/>
    </row>
    <row r="31" spans="1:27" ht="73.5" customHeight="1" thickBot="1" x14ac:dyDescent="0.25">
      <c r="A31" s="49">
        <v>220103300</v>
      </c>
      <c r="B31" s="33" t="s">
        <v>2618</v>
      </c>
      <c r="C31" s="148" t="s">
        <v>2614</v>
      </c>
      <c r="D31" s="34" t="s">
        <v>498</v>
      </c>
      <c r="E31" s="34" t="s">
        <v>679</v>
      </c>
      <c r="F31" s="35" t="s">
        <v>2422</v>
      </c>
      <c r="G31" s="35" t="s">
        <v>2540</v>
      </c>
      <c r="H31" s="34" t="s">
        <v>2541</v>
      </c>
      <c r="I31" s="34" t="s">
        <v>2542</v>
      </c>
      <c r="J31" s="35" t="s">
        <v>2543</v>
      </c>
      <c r="K31" s="42" t="s">
        <v>2619</v>
      </c>
      <c r="L31" s="34" t="s">
        <v>697</v>
      </c>
      <c r="M31" s="34" t="s">
        <v>698</v>
      </c>
      <c r="N31" s="34" t="s">
        <v>2620</v>
      </c>
      <c r="O31" s="36" t="s">
        <v>700</v>
      </c>
      <c r="P31" s="43" t="s">
        <v>2621</v>
      </c>
      <c r="Q31" s="44" t="s">
        <v>2430</v>
      </c>
      <c r="R31" s="38">
        <v>4000</v>
      </c>
      <c r="S31" s="38" t="s">
        <v>2431</v>
      </c>
      <c r="T31" s="133" t="s">
        <v>2547</v>
      </c>
      <c r="U31" s="38" t="s">
        <v>2433</v>
      </c>
      <c r="V31" s="38">
        <v>1000</v>
      </c>
      <c r="W31" s="38">
        <v>1000</v>
      </c>
      <c r="X31" s="39">
        <v>1000</v>
      </c>
      <c r="Y31" s="45">
        <v>1000</v>
      </c>
      <c r="Z31" s="40">
        <v>1211453047</v>
      </c>
      <c r="AA31" s="31"/>
    </row>
    <row r="32" spans="1:27" ht="73.5" customHeight="1" thickBot="1" x14ac:dyDescent="0.25">
      <c r="A32" s="49">
        <v>220106200</v>
      </c>
      <c r="B32" s="33">
        <v>202500000002105</v>
      </c>
      <c r="C32" s="148" t="s">
        <v>2539</v>
      </c>
      <c r="D32" s="34" t="s">
        <v>498</v>
      </c>
      <c r="E32" s="34" t="s">
        <v>679</v>
      </c>
      <c r="F32" s="35" t="s">
        <v>2422</v>
      </c>
      <c r="G32" s="35" t="s">
        <v>2540</v>
      </c>
      <c r="H32" s="34" t="s">
        <v>2541</v>
      </c>
      <c r="I32" s="34" t="s">
        <v>2542</v>
      </c>
      <c r="J32" s="35" t="s">
        <v>2543</v>
      </c>
      <c r="K32" s="34" t="s">
        <v>2544</v>
      </c>
      <c r="L32" s="34" t="s">
        <v>706</v>
      </c>
      <c r="M32" s="34" t="s">
        <v>707</v>
      </c>
      <c r="N32" s="41" t="s">
        <v>2545</v>
      </c>
      <c r="O32" s="36" t="s">
        <v>711</v>
      </c>
      <c r="P32" s="34" t="s">
        <v>2546</v>
      </c>
      <c r="Q32" s="44" t="s">
        <v>2430</v>
      </c>
      <c r="R32" s="38">
        <v>9</v>
      </c>
      <c r="S32" s="38" t="s">
        <v>2431</v>
      </c>
      <c r="T32" s="133" t="s">
        <v>2547</v>
      </c>
      <c r="U32" s="38" t="s">
        <v>2439</v>
      </c>
      <c r="V32" s="38">
        <v>9</v>
      </c>
      <c r="W32" s="38">
        <v>9</v>
      </c>
      <c r="X32" s="39">
        <v>9</v>
      </c>
      <c r="Y32" s="38">
        <v>9</v>
      </c>
      <c r="Z32" s="40">
        <v>1170000000</v>
      </c>
      <c r="AA32" s="31"/>
    </row>
    <row r="33" spans="1:28" ht="73.5" customHeight="1" thickBot="1" x14ac:dyDescent="0.25">
      <c r="A33" s="49">
        <v>220106700</v>
      </c>
      <c r="B33" s="33">
        <v>202500000005743</v>
      </c>
      <c r="C33" s="148" t="s">
        <v>2866</v>
      </c>
      <c r="D33" s="34" t="s">
        <v>498</v>
      </c>
      <c r="E33" s="76" t="s">
        <v>679</v>
      </c>
      <c r="F33" s="35" t="s">
        <v>2422</v>
      </c>
      <c r="G33" s="35" t="s">
        <v>2540</v>
      </c>
      <c r="H33" s="34" t="s">
        <v>2541</v>
      </c>
      <c r="I33" s="34" t="s">
        <v>2542</v>
      </c>
      <c r="J33" s="35" t="s">
        <v>2543</v>
      </c>
      <c r="K33" s="42" t="s">
        <v>2867</v>
      </c>
      <c r="L33" s="43" t="s">
        <v>717</v>
      </c>
      <c r="M33" s="34" t="s">
        <v>718</v>
      </c>
      <c r="N33" s="34" t="s">
        <v>2868</v>
      </c>
      <c r="O33" s="36" t="s">
        <v>722</v>
      </c>
      <c r="P33" s="34" t="s">
        <v>2869</v>
      </c>
      <c r="Q33" s="44" t="s">
        <v>2430</v>
      </c>
      <c r="R33" s="38">
        <v>9</v>
      </c>
      <c r="S33" s="38" t="s">
        <v>2431</v>
      </c>
      <c r="T33" s="133" t="s">
        <v>2432</v>
      </c>
      <c r="U33" s="38" t="s">
        <v>2433</v>
      </c>
      <c r="V33" s="38">
        <v>0</v>
      </c>
      <c r="W33" s="38">
        <v>3</v>
      </c>
      <c r="X33" s="39">
        <v>3</v>
      </c>
      <c r="Y33" s="45">
        <v>3</v>
      </c>
      <c r="Z33" s="40">
        <v>40000000</v>
      </c>
      <c r="AA33" s="31"/>
    </row>
    <row r="34" spans="1:28" ht="73.5" customHeight="1" thickBot="1" x14ac:dyDescent="0.25">
      <c r="A34" s="49">
        <v>220107300</v>
      </c>
      <c r="B34" s="33" t="s">
        <v>2622</v>
      </c>
      <c r="C34" s="148" t="s">
        <v>2614</v>
      </c>
      <c r="D34" s="34" t="s">
        <v>498</v>
      </c>
      <c r="E34" s="34" t="s">
        <v>679</v>
      </c>
      <c r="F34" s="35" t="s">
        <v>2422</v>
      </c>
      <c r="G34" s="35" t="s">
        <v>2540</v>
      </c>
      <c r="H34" s="34" t="s">
        <v>2541</v>
      </c>
      <c r="I34" s="34" t="s">
        <v>2542</v>
      </c>
      <c r="J34" s="35" t="s">
        <v>2543</v>
      </c>
      <c r="K34" s="42" t="s">
        <v>2623</v>
      </c>
      <c r="L34" s="34" t="s">
        <v>724</v>
      </c>
      <c r="M34" s="34" t="s">
        <v>725</v>
      </c>
      <c r="N34" s="34" t="s">
        <v>2624</v>
      </c>
      <c r="O34" s="36" t="s">
        <v>727</v>
      </c>
      <c r="P34" s="43" t="s">
        <v>2625</v>
      </c>
      <c r="Q34" s="44" t="s">
        <v>2430</v>
      </c>
      <c r="R34" s="38">
        <v>800</v>
      </c>
      <c r="S34" s="38" t="s">
        <v>2431</v>
      </c>
      <c r="T34" s="133" t="s">
        <v>2432</v>
      </c>
      <c r="U34" s="38" t="s">
        <v>2433</v>
      </c>
      <c r="V34" s="38">
        <v>0</v>
      </c>
      <c r="W34" s="38">
        <v>300</v>
      </c>
      <c r="X34" s="39">
        <v>300</v>
      </c>
      <c r="Y34" s="45">
        <v>200</v>
      </c>
      <c r="Z34" s="40">
        <v>50000000</v>
      </c>
      <c r="AA34" s="31"/>
    </row>
    <row r="35" spans="1:28" ht="73.5" customHeight="1" thickBot="1" x14ac:dyDescent="0.25">
      <c r="A35" s="49">
        <v>220107900</v>
      </c>
      <c r="B35" s="33" t="s">
        <v>2626</v>
      </c>
      <c r="C35" s="148" t="s">
        <v>2614</v>
      </c>
      <c r="D35" s="34" t="s">
        <v>498</v>
      </c>
      <c r="E35" s="34" t="s">
        <v>679</v>
      </c>
      <c r="F35" s="35" t="s">
        <v>2422</v>
      </c>
      <c r="G35" s="35" t="s">
        <v>2540</v>
      </c>
      <c r="H35" s="34" t="s">
        <v>2541</v>
      </c>
      <c r="I35" s="34" t="s">
        <v>2542</v>
      </c>
      <c r="J35" s="35" t="s">
        <v>2543</v>
      </c>
      <c r="K35" s="42" t="s">
        <v>2627</v>
      </c>
      <c r="L35" s="43" t="s">
        <v>731</v>
      </c>
      <c r="M35" s="34" t="s">
        <v>732</v>
      </c>
      <c r="N35" s="34" t="s">
        <v>2628</v>
      </c>
      <c r="O35" s="36" t="s">
        <v>734</v>
      </c>
      <c r="P35" s="34" t="s">
        <v>2629</v>
      </c>
      <c r="Q35" s="44" t="s">
        <v>2430</v>
      </c>
      <c r="R35" s="38">
        <v>7391</v>
      </c>
      <c r="S35" s="38" t="s">
        <v>2431</v>
      </c>
      <c r="T35" s="133" t="s">
        <v>2547</v>
      </c>
      <c r="U35" s="38" t="s">
        <v>2439</v>
      </c>
      <c r="V35" s="38">
        <v>7391</v>
      </c>
      <c r="W35" s="38">
        <v>7391</v>
      </c>
      <c r="X35" s="39">
        <v>7391</v>
      </c>
      <c r="Y35" s="45">
        <v>7391</v>
      </c>
      <c r="Z35" s="40">
        <v>393018914</v>
      </c>
      <c r="AA35" s="31"/>
    </row>
    <row r="36" spans="1:28" ht="73.5" customHeight="1" thickBot="1" x14ac:dyDescent="0.25">
      <c r="A36" s="49">
        <v>220206200</v>
      </c>
      <c r="B36" s="58">
        <v>202500000003762</v>
      </c>
      <c r="C36" s="148" t="s">
        <v>2706</v>
      </c>
      <c r="D36" s="67" t="s">
        <v>498</v>
      </c>
      <c r="E36" s="41" t="s">
        <v>679</v>
      </c>
      <c r="F36" s="46" t="s">
        <v>2422</v>
      </c>
      <c r="G36" s="46" t="s">
        <v>2540</v>
      </c>
      <c r="H36" s="41" t="s">
        <v>2541</v>
      </c>
      <c r="I36" s="41" t="s">
        <v>2707</v>
      </c>
      <c r="J36" s="46" t="s">
        <v>2708</v>
      </c>
      <c r="K36" s="41" t="s">
        <v>2709</v>
      </c>
      <c r="L36" s="41" t="s">
        <v>738</v>
      </c>
      <c r="M36" s="47" t="s">
        <v>739</v>
      </c>
      <c r="N36" s="41" t="s">
        <v>2710</v>
      </c>
      <c r="O36" s="48" t="s">
        <v>743</v>
      </c>
      <c r="P36" s="63" t="s">
        <v>2711</v>
      </c>
      <c r="Q36" s="68" t="s">
        <v>2430</v>
      </c>
      <c r="R36" s="49">
        <v>1200</v>
      </c>
      <c r="S36" s="38" t="s">
        <v>2431</v>
      </c>
      <c r="T36" s="133" t="s">
        <v>2547</v>
      </c>
      <c r="U36" s="38" t="s">
        <v>2439</v>
      </c>
      <c r="V36" s="38">
        <v>1200</v>
      </c>
      <c r="W36" s="38">
        <v>300</v>
      </c>
      <c r="X36" s="39">
        <v>300</v>
      </c>
      <c r="Y36" s="45">
        <v>300</v>
      </c>
      <c r="Z36" s="40">
        <v>286250000</v>
      </c>
      <c r="AA36" s="31"/>
    </row>
    <row r="37" spans="1:28" ht="73.5" customHeight="1" thickBot="1" x14ac:dyDescent="0.25">
      <c r="A37" s="49">
        <v>220206300</v>
      </c>
      <c r="B37" s="66" t="s">
        <v>2712</v>
      </c>
      <c r="C37" s="148" t="s">
        <v>2706</v>
      </c>
      <c r="D37" s="34" t="s">
        <v>498</v>
      </c>
      <c r="E37" s="34" t="s">
        <v>679</v>
      </c>
      <c r="F37" s="46" t="s">
        <v>2422</v>
      </c>
      <c r="G37" s="46" t="s">
        <v>2540</v>
      </c>
      <c r="H37" s="41" t="s">
        <v>2541</v>
      </c>
      <c r="I37" s="41" t="s">
        <v>2707</v>
      </c>
      <c r="J37" s="46" t="s">
        <v>2708</v>
      </c>
      <c r="K37" s="48" t="s">
        <v>2713</v>
      </c>
      <c r="L37" s="43" t="s">
        <v>747</v>
      </c>
      <c r="M37" s="41" t="s">
        <v>748</v>
      </c>
      <c r="N37" s="41" t="s">
        <v>2714</v>
      </c>
      <c r="O37" s="48" t="s">
        <v>2715</v>
      </c>
      <c r="P37" s="34" t="s">
        <v>2716</v>
      </c>
      <c r="Q37" s="48" t="s">
        <v>2430</v>
      </c>
      <c r="R37" s="38">
        <v>30</v>
      </c>
      <c r="S37" s="38" t="s">
        <v>2431</v>
      </c>
      <c r="T37" s="133" t="s">
        <v>2547</v>
      </c>
      <c r="U37" s="38" t="s">
        <v>2439</v>
      </c>
      <c r="V37" s="38">
        <v>30</v>
      </c>
      <c r="W37" s="38">
        <v>30</v>
      </c>
      <c r="X37" s="39">
        <v>30</v>
      </c>
      <c r="Y37" s="45">
        <v>30</v>
      </c>
      <c r="Z37" s="40">
        <v>100000000</v>
      </c>
      <c r="AA37" s="31"/>
    </row>
    <row r="38" spans="1:28" ht="73.5" customHeight="1" thickBot="1" x14ac:dyDescent="0.25">
      <c r="A38" s="49">
        <v>230106200</v>
      </c>
      <c r="B38" s="61">
        <v>202500000002385</v>
      </c>
      <c r="C38" s="148" t="s">
        <v>2639</v>
      </c>
      <c r="D38" s="34" t="s">
        <v>245</v>
      </c>
      <c r="E38" s="34" t="s">
        <v>1047</v>
      </c>
      <c r="F38" s="35" t="s">
        <v>2521</v>
      </c>
      <c r="G38" s="35" t="s">
        <v>2640</v>
      </c>
      <c r="H38" s="34" t="s">
        <v>2641</v>
      </c>
      <c r="I38" s="34" t="s">
        <v>2642</v>
      </c>
      <c r="J38" s="35" t="s">
        <v>2643</v>
      </c>
      <c r="K38" s="34" t="s">
        <v>2644</v>
      </c>
      <c r="L38" s="34" t="s">
        <v>1053</v>
      </c>
      <c r="M38" s="34" t="s">
        <v>1054</v>
      </c>
      <c r="N38" s="34" t="s">
        <v>2645</v>
      </c>
      <c r="O38" s="34" t="s">
        <v>1058</v>
      </c>
      <c r="P38" s="34" t="s">
        <v>2646</v>
      </c>
      <c r="Q38" s="37" t="s">
        <v>2430</v>
      </c>
      <c r="R38" s="38">
        <v>3500</v>
      </c>
      <c r="S38" s="38" t="s">
        <v>2431</v>
      </c>
      <c r="T38" s="133" t="s">
        <v>2547</v>
      </c>
      <c r="U38" s="38" t="s">
        <v>2433</v>
      </c>
      <c r="V38" s="38">
        <v>0</v>
      </c>
      <c r="W38" s="38">
        <v>1500</v>
      </c>
      <c r="X38" s="39">
        <v>1000</v>
      </c>
      <c r="Y38" s="45">
        <v>1000</v>
      </c>
      <c r="Z38" s="40">
        <v>35000000</v>
      </c>
      <c r="AA38" s="31"/>
    </row>
    <row r="39" spans="1:28" ht="73.5" customHeight="1" thickBot="1" x14ac:dyDescent="0.25">
      <c r="A39" s="49">
        <v>230107500</v>
      </c>
      <c r="B39" s="33" t="s">
        <v>2647</v>
      </c>
      <c r="C39" s="148" t="s">
        <v>2639</v>
      </c>
      <c r="D39" s="41" t="s">
        <v>245</v>
      </c>
      <c r="E39" s="41" t="s">
        <v>1047</v>
      </c>
      <c r="F39" s="35" t="s">
        <v>2521</v>
      </c>
      <c r="G39" s="42" t="s">
        <v>2640</v>
      </c>
      <c r="H39" s="42" t="s">
        <v>2641</v>
      </c>
      <c r="I39" s="35" t="s">
        <v>2642</v>
      </c>
      <c r="J39" s="34" t="s">
        <v>2643</v>
      </c>
      <c r="K39" s="34" t="s">
        <v>2648</v>
      </c>
      <c r="L39" s="35" t="s">
        <v>1061</v>
      </c>
      <c r="M39" s="34" t="s">
        <v>1062</v>
      </c>
      <c r="N39" s="43" t="s">
        <v>2649</v>
      </c>
      <c r="O39" s="34" t="s">
        <v>1037</v>
      </c>
      <c r="P39" s="34" t="s">
        <v>2650</v>
      </c>
      <c r="Q39" s="44" t="s">
        <v>2430</v>
      </c>
      <c r="R39" s="38">
        <v>1</v>
      </c>
      <c r="S39" s="38" t="s">
        <v>2431</v>
      </c>
      <c r="T39" s="133" t="s">
        <v>2432</v>
      </c>
      <c r="U39" s="38" t="s">
        <v>2439</v>
      </c>
      <c r="V39" s="38">
        <v>1</v>
      </c>
      <c r="W39" s="38">
        <v>1</v>
      </c>
      <c r="X39" s="39">
        <v>1</v>
      </c>
      <c r="Y39" s="45">
        <v>1</v>
      </c>
      <c r="Z39" s="40">
        <v>86750000</v>
      </c>
      <c r="AA39" s="31"/>
    </row>
    <row r="40" spans="1:28" ht="73.5" customHeight="1" thickBot="1" x14ac:dyDescent="0.25">
      <c r="A40" s="49">
        <v>230107900</v>
      </c>
      <c r="B40" s="33" t="s">
        <v>2651</v>
      </c>
      <c r="C40" s="148" t="s">
        <v>2639</v>
      </c>
      <c r="D40" s="41" t="s">
        <v>245</v>
      </c>
      <c r="E40" s="41" t="s">
        <v>1047</v>
      </c>
      <c r="F40" s="35" t="s">
        <v>2521</v>
      </c>
      <c r="G40" s="42" t="s">
        <v>2640</v>
      </c>
      <c r="H40" s="42" t="s">
        <v>2641</v>
      </c>
      <c r="I40" s="35" t="s">
        <v>2642</v>
      </c>
      <c r="J40" s="34" t="s">
        <v>2643</v>
      </c>
      <c r="K40" s="34" t="s">
        <v>2652</v>
      </c>
      <c r="L40" s="35" t="s">
        <v>1065</v>
      </c>
      <c r="M40" s="34" t="s">
        <v>1066</v>
      </c>
      <c r="N40" s="43" t="s">
        <v>2653</v>
      </c>
      <c r="O40" s="34" t="s">
        <v>1068</v>
      </c>
      <c r="P40" s="34" t="s">
        <v>2654</v>
      </c>
      <c r="Q40" s="44" t="s">
        <v>2430</v>
      </c>
      <c r="R40" s="38">
        <v>60</v>
      </c>
      <c r="S40" s="38" t="s">
        <v>2431</v>
      </c>
      <c r="T40" s="133" t="s">
        <v>2655</v>
      </c>
      <c r="U40" s="38" t="s">
        <v>2439</v>
      </c>
      <c r="V40" s="38">
        <v>20</v>
      </c>
      <c r="W40" s="38">
        <v>20</v>
      </c>
      <c r="X40" s="39">
        <v>10</v>
      </c>
      <c r="Y40" s="45">
        <v>10</v>
      </c>
      <c r="Z40" s="40">
        <v>62300000</v>
      </c>
      <c r="AA40" s="31"/>
    </row>
    <row r="41" spans="1:28" ht="73.5" customHeight="1" thickBot="1" x14ac:dyDescent="0.25">
      <c r="A41" s="49">
        <v>240211200</v>
      </c>
      <c r="B41" s="33">
        <v>202500000005858</v>
      </c>
      <c r="C41" s="148" t="s">
        <v>2870</v>
      </c>
      <c r="D41" s="34" t="s">
        <v>245</v>
      </c>
      <c r="E41" s="76" t="s">
        <v>993</v>
      </c>
      <c r="F41" s="35" t="s">
        <v>2486</v>
      </c>
      <c r="G41" s="35" t="s">
        <v>2805</v>
      </c>
      <c r="H41" s="34" t="s">
        <v>2806</v>
      </c>
      <c r="I41" s="34" t="s">
        <v>2871</v>
      </c>
      <c r="J41" s="35" t="s">
        <v>2872</v>
      </c>
      <c r="K41" s="42" t="s">
        <v>2873</v>
      </c>
      <c r="L41" s="43" t="s">
        <v>997</v>
      </c>
      <c r="M41" s="34" t="s">
        <v>998</v>
      </c>
      <c r="N41" s="34" t="s">
        <v>2874</v>
      </c>
      <c r="O41" s="36" t="s">
        <v>2875</v>
      </c>
      <c r="P41" s="34" t="s">
        <v>2876</v>
      </c>
      <c r="Q41" s="89" t="s">
        <v>2877</v>
      </c>
      <c r="R41" s="38">
        <v>100</v>
      </c>
      <c r="S41" s="38" t="s">
        <v>2431</v>
      </c>
      <c r="T41" s="133" t="s">
        <v>2655</v>
      </c>
      <c r="U41" s="38" t="s">
        <v>2433</v>
      </c>
      <c r="V41" s="38">
        <v>25</v>
      </c>
      <c r="W41" s="38">
        <v>25</v>
      </c>
      <c r="X41" s="39">
        <v>25</v>
      </c>
      <c r="Y41" s="45">
        <v>25</v>
      </c>
      <c r="Z41" s="40">
        <v>681300000</v>
      </c>
      <c r="AA41" s="31"/>
    </row>
    <row r="42" spans="1:28" ht="73.5" customHeight="1" thickBot="1" x14ac:dyDescent="0.25">
      <c r="A42" s="49">
        <v>240211500</v>
      </c>
      <c r="B42" s="66">
        <v>202500000005862</v>
      </c>
      <c r="C42" s="148" t="s">
        <v>2886</v>
      </c>
      <c r="D42" s="34" t="s">
        <v>245</v>
      </c>
      <c r="E42" s="34" t="s">
        <v>993</v>
      </c>
      <c r="F42" s="46" t="s">
        <v>2486</v>
      </c>
      <c r="G42" s="46" t="s">
        <v>2805</v>
      </c>
      <c r="H42" s="41" t="s">
        <v>2806</v>
      </c>
      <c r="I42" s="41" t="s">
        <v>2871</v>
      </c>
      <c r="J42" s="46" t="s">
        <v>2872</v>
      </c>
      <c r="K42" s="41" t="s">
        <v>2887</v>
      </c>
      <c r="L42" s="41" t="s">
        <v>1006</v>
      </c>
      <c r="M42" s="41" t="s">
        <v>1007</v>
      </c>
      <c r="N42" s="41" t="s">
        <v>2888</v>
      </c>
      <c r="O42" s="48" t="s">
        <v>2889</v>
      </c>
      <c r="P42" s="34" t="s">
        <v>2890</v>
      </c>
      <c r="Q42" s="48" t="s">
        <v>2877</v>
      </c>
      <c r="R42" s="48">
        <v>30</v>
      </c>
      <c r="S42" s="38" t="s">
        <v>2431</v>
      </c>
      <c r="T42" s="133" t="s">
        <v>2655</v>
      </c>
      <c r="U42" s="38" t="s">
        <v>2433</v>
      </c>
      <c r="V42" s="38">
        <v>10</v>
      </c>
      <c r="W42" s="38">
        <v>10</v>
      </c>
      <c r="X42" s="39">
        <v>5</v>
      </c>
      <c r="Y42" s="45">
        <v>5</v>
      </c>
      <c r="Z42" s="64">
        <v>810000000</v>
      </c>
      <c r="AA42" s="31"/>
    </row>
    <row r="43" spans="1:28" ht="73.5" customHeight="1" thickBot="1" x14ac:dyDescent="0.25">
      <c r="A43" s="49">
        <v>240900900</v>
      </c>
      <c r="B43" s="33">
        <v>202500000005487</v>
      </c>
      <c r="C43" s="148" t="s">
        <v>2804</v>
      </c>
      <c r="D43" s="34" t="s">
        <v>359</v>
      </c>
      <c r="E43" s="34" t="s">
        <v>436</v>
      </c>
      <c r="F43" s="35" t="s">
        <v>2486</v>
      </c>
      <c r="G43" s="35" t="s">
        <v>2805</v>
      </c>
      <c r="H43" s="34" t="s">
        <v>2806</v>
      </c>
      <c r="I43" s="34" t="s">
        <v>2807</v>
      </c>
      <c r="J43" s="35" t="s">
        <v>2808</v>
      </c>
      <c r="K43" s="34" t="s">
        <v>2809</v>
      </c>
      <c r="L43" s="34" t="s">
        <v>444</v>
      </c>
      <c r="M43" s="48" t="s">
        <v>445</v>
      </c>
      <c r="N43" s="34" t="s">
        <v>2810</v>
      </c>
      <c r="O43" s="36" t="s">
        <v>451</v>
      </c>
      <c r="P43" s="34" t="s">
        <v>2811</v>
      </c>
      <c r="Q43" s="44" t="s">
        <v>2430</v>
      </c>
      <c r="R43" s="38">
        <v>7</v>
      </c>
      <c r="S43" s="38" t="s">
        <v>2431</v>
      </c>
      <c r="T43" s="133" t="s">
        <v>2438</v>
      </c>
      <c r="U43" s="38" t="s">
        <v>2439</v>
      </c>
      <c r="V43" s="38">
        <v>7</v>
      </c>
      <c r="W43" s="45">
        <v>7</v>
      </c>
      <c r="X43" s="39">
        <v>7</v>
      </c>
      <c r="Y43" s="45">
        <v>7</v>
      </c>
      <c r="Z43" s="40">
        <v>4600000000</v>
      </c>
      <c r="AA43" s="31"/>
    </row>
    <row r="44" spans="1:28" ht="73.5" customHeight="1" thickBot="1" x14ac:dyDescent="0.25">
      <c r="A44" s="49">
        <v>320100801</v>
      </c>
      <c r="B44" s="33">
        <v>202500000004418</v>
      </c>
      <c r="C44" s="148" t="s">
        <v>2744</v>
      </c>
      <c r="D44" s="34" t="s">
        <v>245</v>
      </c>
      <c r="E44" s="34" t="s">
        <v>1242</v>
      </c>
      <c r="F44" s="35" t="s">
        <v>2580</v>
      </c>
      <c r="G44" s="35" t="s">
        <v>2581</v>
      </c>
      <c r="H44" s="34" t="s">
        <v>2582</v>
      </c>
      <c r="I44" s="34" t="s">
        <v>2745</v>
      </c>
      <c r="J44" s="35" t="s">
        <v>2746</v>
      </c>
      <c r="K44" s="34" t="s">
        <v>2747</v>
      </c>
      <c r="L44" s="41" t="s">
        <v>1248</v>
      </c>
      <c r="M44" s="42" t="s">
        <v>1249</v>
      </c>
      <c r="N44" s="41" t="s">
        <v>2748</v>
      </c>
      <c r="O44" s="42" t="s">
        <v>1253</v>
      </c>
      <c r="P44" s="34" t="s">
        <v>2749</v>
      </c>
      <c r="Q44" s="37" t="s">
        <v>2430</v>
      </c>
      <c r="R44" s="38">
        <v>1</v>
      </c>
      <c r="S44" s="38" t="s">
        <v>2448</v>
      </c>
      <c r="T44" s="133" t="s">
        <v>2638</v>
      </c>
      <c r="U44" s="38" t="s">
        <v>2433</v>
      </c>
      <c r="V44" s="38">
        <v>0</v>
      </c>
      <c r="W44" s="38">
        <v>1</v>
      </c>
      <c r="X44" s="39">
        <v>0</v>
      </c>
      <c r="Y44" s="45">
        <v>0</v>
      </c>
      <c r="Z44" s="40">
        <v>40000000</v>
      </c>
      <c r="AA44" s="31"/>
    </row>
    <row r="45" spans="1:28" ht="73.5" customHeight="1" thickBot="1" x14ac:dyDescent="0.25">
      <c r="A45" s="49">
        <v>320102800</v>
      </c>
      <c r="B45" s="33">
        <v>202500000005058</v>
      </c>
      <c r="C45" s="155" t="s">
        <v>2777</v>
      </c>
      <c r="D45" s="34" t="s">
        <v>245</v>
      </c>
      <c r="E45" s="34" t="s">
        <v>1242</v>
      </c>
      <c r="F45" s="35" t="s">
        <v>2580</v>
      </c>
      <c r="G45" s="35" t="s">
        <v>2581</v>
      </c>
      <c r="H45" s="34" t="s">
        <v>2582</v>
      </c>
      <c r="I45" s="41" t="s">
        <v>2745</v>
      </c>
      <c r="J45" s="46" t="s">
        <v>2746</v>
      </c>
      <c r="K45" s="41" t="s">
        <v>2778</v>
      </c>
      <c r="L45" s="47" t="s">
        <v>1256</v>
      </c>
      <c r="M45" s="41" t="s">
        <v>1257</v>
      </c>
      <c r="N45" s="41" t="s">
        <v>2779</v>
      </c>
      <c r="O45" s="41" t="s">
        <v>1261</v>
      </c>
      <c r="P45" s="71" t="s">
        <v>2780</v>
      </c>
      <c r="Q45" s="37" t="s">
        <v>2430</v>
      </c>
      <c r="R45" s="49">
        <v>5</v>
      </c>
      <c r="S45" s="38" t="s">
        <v>2431</v>
      </c>
      <c r="T45" s="133" t="s">
        <v>2655</v>
      </c>
      <c r="U45" s="48" t="s">
        <v>2439</v>
      </c>
      <c r="V45" s="48">
        <v>5</v>
      </c>
      <c r="W45" s="48">
        <v>5</v>
      </c>
      <c r="X45" s="39">
        <v>5</v>
      </c>
      <c r="Y45" s="58">
        <v>5</v>
      </c>
      <c r="Z45" s="40">
        <v>60000000</v>
      </c>
      <c r="AA45" s="72"/>
      <c r="AB45" s="72"/>
    </row>
    <row r="46" spans="1:28" ht="135.75" customHeight="1" thickBot="1" x14ac:dyDescent="0.25">
      <c r="A46" s="49">
        <v>320200500</v>
      </c>
      <c r="B46" s="33">
        <v>202500000005061</v>
      </c>
      <c r="C46" s="151" t="s">
        <v>2788</v>
      </c>
      <c r="D46" s="56" t="s">
        <v>245</v>
      </c>
      <c r="E46" s="34" t="s">
        <v>1242</v>
      </c>
      <c r="F46" s="35" t="s">
        <v>2580</v>
      </c>
      <c r="G46" s="35" t="s">
        <v>2581</v>
      </c>
      <c r="H46" s="34" t="s">
        <v>2582</v>
      </c>
      <c r="I46" s="34" t="s">
        <v>2782</v>
      </c>
      <c r="J46" s="35" t="s">
        <v>2783</v>
      </c>
      <c r="K46" s="34" t="s">
        <v>2789</v>
      </c>
      <c r="L46" s="34" t="s">
        <v>1267</v>
      </c>
      <c r="M46" s="48" t="s">
        <v>1268</v>
      </c>
      <c r="N46" s="34" t="s">
        <v>2790</v>
      </c>
      <c r="O46" s="42" t="s">
        <v>1272</v>
      </c>
      <c r="P46" s="34" t="s">
        <v>2791</v>
      </c>
      <c r="Q46" s="44" t="s">
        <v>2776</v>
      </c>
      <c r="R46" s="38">
        <v>10</v>
      </c>
      <c r="S46" s="38" t="s">
        <v>2431</v>
      </c>
      <c r="T46" s="133" t="s">
        <v>2588</v>
      </c>
      <c r="U46" s="38" t="s">
        <v>2433</v>
      </c>
      <c r="V46" s="38">
        <v>0</v>
      </c>
      <c r="W46" s="38">
        <v>10</v>
      </c>
      <c r="X46" s="39">
        <v>0</v>
      </c>
      <c r="Y46" s="45">
        <v>0</v>
      </c>
      <c r="Z46" s="40">
        <v>40000000</v>
      </c>
      <c r="AA46" s="31"/>
    </row>
    <row r="47" spans="1:28" ht="141.75" customHeight="1" thickBot="1" x14ac:dyDescent="0.25">
      <c r="A47" s="49">
        <v>320203700</v>
      </c>
      <c r="B47" s="33">
        <v>202500000005059</v>
      </c>
      <c r="C47" s="148" t="s">
        <v>2781</v>
      </c>
      <c r="D47" s="34" t="s">
        <v>245</v>
      </c>
      <c r="E47" s="34" t="s">
        <v>1242</v>
      </c>
      <c r="F47" s="35" t="s">
        <v>2580</v>
      </c>
      <c r="G47" s="35" t="s">
        <v>2581</v>
      </c>
      <c r="H47" s="34" t="s">
        <v>2582</v>
      </c>
      <c r="I47" s="34" t="s">
        <v>2782</v>
      </c>
      <c r="J47" s="35" t="s">
        <v>2783</v>
      </c>
      <c r="K47" s="34" t="s">
        <v>2784</v>
      </c>
      <c r="L47" s="34" t="s">
        <v>1274</v>
      </c>
      <c r="M47" s="48" t="s">
        <v>1275</v>
      </c>
      <c r="N47" s="34" t="s">
        <v>2785</v>
      </c>
      <c r="O47" s="42" t="s">
        <v>2786</v>
      </c>
      <c r="P47" s="34" t="s">
        <v>2787</v>
      </c>
      <c r="Q47" s="44" t="s">
        <v>2776</v>
      </c>
      <c r="R47" s="38">
        <v>23</v>
      </c>
      <c r="S47" s="38" t="s">
        <v>2431</v>
      </c>
      <c r="T47" s="133" t="s">
        <v>2578</v>
      </c>
      <c r="U47" s="38" t="s">
        <v>2439</v>
      </c>
      <c r="V47" s="38">
        <v>23</v>
      </c>
      <c r="W47" s="38">
        <v>23</v>
      </c>
      <c r="X47" s="39">
        <v>23</v>
      </c>
      <c r="Y47" s="45">
        <v>23</v>
      </c>
      <c r="Z47" s="40">
        <v>238000000</v>
      </c>
      <c r="AA47" s="31"/>
    </row>
    <row r="48" spans="1:28" ht="111" customHeight="1" thickBot="1" x14ac:dyDescent="0.25">
      <c r="A48" s="49">
        <v>320204100</v>
      </c>
      <c r="B48" s="33">
        <v>202500000005342</v>
      </c>
      <c r="C48" s="148" t="s">
        <v>2796</v>
      </c>
      <c r="D48" s="34" t="s">
        <v>245</v>
      </c>
      <c r="E48" s="34" t="s">
        <v>1242</v>
      </c>
      <c r="F48" s="35" t="s">
        <v>2580</v>
      </c>
      <c r="G48" s="35" t="s">
        <v>2581</v>
      </c>
      <c r="H48" s="34" t="s">
        <v>2582</v>
      </c>
      <c r="I48" s="34" t="s">
        <v>2782</v>
      </c>
      <c r="J48" s="35" t="s">
        <v>2783</v>
      </c>
      <c r="K48" s="34" t="s">
        <v>2797</v>
      </c>
      <c r="L48" s="34" t="s">
        <v>1281</v>
      </c>
      <c r="M48" s="48" t="s">
        <v>1282</v>
      </c>
      <c r="N48" s="34" t="s">
        <v>2798</v>
      </c>
      <c r="O48" s="36" t="s">
        <v>1286</v>
      </c>
      <c r="P48" s="34" t="s">
        <v>2799</v>
      </c>
      <c r="Q48" s="44" t="s">
        <v>2430</v>
      </c>
      <c r="R48" s="38">
        <v>1000</v>
      </c>
      <c r="S48" s="38" t="s">
        <v>2431</v>
      </c>
      <c r="T48" s="133" t="s">
        <v>2588</v>
      </c>
      <c r="U48" s="38" t="s">
        <v>2433</v>
      </c>
      <c r="V48" s="38">
        <v>250</v>
      </c>
      <c r="W48" s="38">
        <v>250</v>
      </c>
      <c r="X48" s="39">
        <v>250</v>
      </c>
      <c r="Y48" s="45">
        <v>250</v>
      </c>
      <c r="Z48" s="40">
        <v>23000000</v>
      </c>
      <c r="AA48" s="31"/>
    </row>
    <row r="49" spans="1:27" ht="60.75" thickBot="1" x14ac:dyDescent="0.25">
      <c r="A49" s="49">
        <v>320304600</v>
      </c>
      <c r="B49" s="33">
        <v>202500000005055</v>
      </c>
      <c r="C49" s="148" t="s">
        <v>2765</v>
      </c>
      <c r="D49" s="34" t="s">
        <v>245</v>
      </c>
      <c r="E49" s="34" t="s">
        <v>1242</v>
      </c>
      <c r="F49" s="35" t="s">
        <v>2580</v>
      </c>
      <c r="G49" s="35" t="s">
        <v>2581</v>
      </c>
      <c r="H49" s="34" t="s">
        <v>2582</v>
      </c>
      <c r="I49" s="34" t="s">
        <v>2766</v>
      </c>
      <c r="J49" s="35" t="s">
        <v>2767</v>
      </c>
      <c r="K49" s="34" t="s">
        <v>2768</v>
      </c>
      <c r="L49" s="48" t="s">
        <v>1290</v>
      </c>
      <c r="M49" s="41" t="s">
        <v>1291</v>
      </c>
      <c r="N49" s="41" t="s">
        <v>2769</v>
      </c>
      <c r="O49" s="42" t="s">
        <v>1295</v>
      </c>
      <c r="P49" s="34" t="s">
        <v>2770</v>
      </c>
      <c r="Q49" s="37" t="s">
        <v>2771</v>
      </c>
      <c r="R49" s="38">
        <v>1000</v>
      </c>
      <c r="S49" s="38" t="s">
        <v>2431</v>
      </c>
      <c r="T49" s="133" t="s">
        <v>2578</v>
      </c>
      <c r="U49" s="38" t="s">
        <v>2433</v>
      </c>
      <c r="V49" s="38">
        <v>250</v>
      </c>
      <c r="W49" s="38">
        <v>250</v>
      </c>
      <c r="X49" s="39">
        <v>250</v>
      </c>
      <c r="Y49" s="45">
        <v>250</v>
      </c>
      <c r="Z49" s="40">
        <v>300000000</v>
      </c>
      <c r="AA49" s="31"/>
    </row>
    <row r="50" spans="1:27" ht="60.75" thickBot="1" x14ac:dyDescent="0.25">
      <c r="A50" s="49">
        <v>320305000</v>
      </c>
      <c r="B50" s="33" t="s">
        <v>2772</v>
      </c>
      <c r="C50" s="148" t="s">
        <v>2765</v>
      </c>
      <c r="D50" s="34" t="s">
        <v>245</v>
      </c>
      <c r="E50" s="34" t="s">
        <v>1242</v>
      </c>
      <c r="F50" s="35" t="s">
        <v>2580</v>
      </c>
      <c r="G50" s="35" t="s">
        <v>2581</v>
      </c>
      <c r="H50" s="34" t="s">
        <v>2582</v>
      </c>
      <c r="I50" s="34" t="s">
        <v>2766</v>
      </c>
      <c r="J50" s="35" t="s">
        <v>2767</v>
      </c>
      <c r="K50" s="34" t="s">
        <v>2773</v>
      </c>
      <c r="L50" s="34" t="s">
        <v>1297</v>
      </c>
      <c r="M50" s="41" t="s">
        <v>1298</v>
      </c>
      <c r="N50" s="41" t="s">
        <v>2774</v>
      </c>
      <c r="O50" s="42" t="s">
        <v>1300</v>
      </c>
      <c r="P50" s="34" t="s">
        <v>2775</v>
      </c>
      <c r="Q50" s="37" t="s">
        <v>2776</v>
      </c>
      <c r="R50" s="38">
        <v>50</v>
      </c>
      <c r="S50" s="38" t="s">
        <v>2431</v>
      </c>
      <c r="T50" s="48" t="s">
        <v>2578</v>
      </c>
      <c r="U50" s="38" t="s">
        <v>2439</v>
      </c>
      <c r="V50" s="38">
        <v>50</v>
      </c>
      <c r="W50" s="38">
        <v>50</v>
      </c>
      <c r="X50" s="39">
        <v>50</v>
      </c>
      <c r="Y50" s="45">
        <v>50</v>
      </c>
      <c r="Z50" s="40">
        <v>1477734404.8099999</v>
      </c>
      <c r="AA50" s="31"/>
    </row>
    <row r="51" spans="1:27" ht="60.75" thickBot="1" x14ac:dyDescent="0.25">
      <c r="A51" s="49">
        <v>320601400</v>
      </c>
      <c r="B51" s="33">
        <v>202500000002123</v>
      </c>
      <c r="C51" s="148" t="s">
        <v>2579</v>
      </c>
      <c r="D51" s="34" t="s">
        <v>245</v>
      </c>
      <c r="E51" s="34" t="s">
        <v>1242</v>
      </c>
      <c r="F51" s="35" t="s">
        <v>2580</v>
      </c>
      <c r="G51" s="35" t="s">
        <v>2581</v>
      </c>
      <c r="H51" s="34" t="s">
        <v>2582</v>
      </c>
      <c r="I51" s="34" t="s">
        <v>2583</v>
      </c>
      <c r="J51" s="35" t="s">
        <v>2584</v>
      </c>
      <c r="K51" s="34" t="s">
        <v>2585</v>
      </c>
      <c r="L51" s="34" t="s">
        <v>1308</v>
      </c>
      <c r="M51" s="34" t="s">
        <v>1309</v>
      </c>
      <c r="N51" s="41" t="s">
        <v>2586</v>
      </c>
      <c r="O51" s="42" t="s">
        <v>1313</v>
      </c>
      <c r="P51" s="34" t="s">
        <v>2587</v>
      </c>
      <c r="Q51" s="37" t="s">
        <v>2430</v>
      </c>
      <c r="R51" s="38">
        <v>10000</v>
      </c>
      <c r="S51" s="38" t="s">
        <v>2431</v>
      </c>
      <c r="T51" s="133" t="s">
        <v>2588</v>
      </c>
      <c r="U51" s="38" t="s">
        <v>2433</v>
      </c>
      <c r="V51" s="38">
        <v>2500</v>
      </c>
      <c r="W51" s="38">
        <v>2500</v>
      </c>
      <c r="X51" s="39">
        <v>2500</v>
      </c>
      <c r="Y51" s="45">
        <v>2500</v>
      </c>
      <c r="Z51" s="57">
        <v>233010576</v>
      </c>
      <c r="AA51" s="31"/>
    </row>
    <row r="52" spans="1:27" ht="90.75" thickBot="1" x14ac:dyDescent="0.25">
      <c r="A52" s="49">
        <v>320800600</v>
      </c>
      <c r="B52" s="58">
        <v>202500000002126</v>
      </c>
      <c r="C52" s="148" t="s">
        <v>2589</v>
      </c>
      <c r="D52" s="34" t="s">
        <v>245</v>
      </c>
      <c r="E52" s="34" t="s">
        <v>1242</v>
      </c>
      <c r="F52" s="35" t="s">
        <v>2580</v>
      </c>
      <c r="G52" s="35" t="s">
        <v>2581</v>
      </c>
      <c r="H52" s="34" t="s">
        <v>2582</v>
      </c>
      <c r="I52" s="34" t="s">
        <v>2590</v>
      </c>
      <c r="J52" s="35" t="s">
        <v>2591</v>
      </c>
      <c r="K52" s="34" t="s">
        <v>2592</v>
      </c>
      <c r="L52" s="34" t="s">
        <v>1317</v>
      </c>
      <c r="M52" s="48" t="s">
        <v>1318</v>
      </c>
      <c r="N52" s="34" t="s">
        <v>2593</v>
      </c>
      <c r="O52" s="42" t="s">
        <v>2594</v>
      </c>
      <c r="P52" s="34" t="s">
        <v>2595</v>
      </c>
      <c r="Q52" s="44" t="s">
        <v>2430</v>
      </c>
      <c r="R52" s="38">
        <v>9</v>
      </c>
      <c r="S52" s="38" t="s">
        <v>2431</v>
      </c>
      <c r="T52" s="133" t="s">
        <v>2432</v>
      </c>
      <c r="U52" s="38" t="s">
        <v>2439</v>
      </c>
      <c r="V52" s="38">
        <v>9</v>
      </c>
      <c r="W52" s="38">
        <v>9</v>
      </c>
      <c r="X52" s="39">
        <v>9</v>
      </c>
      <c r="Y52" s="45">
        <v>9</v>
      </c>
      <c r="Z52" s="40">
        <v>100000000</v>
      </c>
      <c r="AA52" s="31"/>
    </row>
    <row r="53" spans="1:27" ht="73.5" customHeight="1" thickBot="1" x14ac:dyDescent="0.25">
      <c r="A53" s="49">
        <v>320801000</v>
      </c>
      <c r="B53" s="33" t="s">
        <v>2596</v>
      </c>
      <c r="C53" s="148" t="s">
        <v>2589</v>
      </c>
      <c r="D53" s="34" t="s">
        <v>245</v>
      </c>
      <c r="E53" s="34" t="s">
        <v>1242</v>
      </c>
      <c r="F53" s="35" t="s">
        <v>2580</v>
      </c>
      <c r="G53" s="35" t="s">
        <v>2581</v>
      </c>
      <c r="H53" s="34" t="s">
        <v>2582</v>
      </c>
      <c r="I53" s="34" t="s">
        <v>2590</v>
      </c>
      <c r="J53" s="35" t="s">
        <v>2591</v>
      </c>
      <c r="K53" s="34" t="s">
        <v>2597</v>
      </c>
      <c r="L53" s="34" t="s">
        <v>1324</v>
      </c>
      <c r="M53" s="48" t="s">
        <v>1325</v>
      </c>
      <c r="N53" s="34" t="s">
        <v>2598</v>
      </c>
      <c r="O53" s="42" t="s">
        <v>280</v>
      </c>
      <c r="P53" s="34" t="s">
        <v>2599</v>
      </c>
      <c r="Q53" s="44" t="s">
        <v>2430</v>
      </c>
      <c r="R53" s="38">
        <v>200</v>
      </c>
      <c r="S53" s="38" t="s">
        <v>2431</v>
      </c>
      <c r="T53" s="133" t="s">
        <v>2600</v>
      </c>
      <c r="U53" s="38" t="s">
        <v>2439</v>
      </c>
      <c r="V53" s="38">
        <v>200</v>
      </c>
      <c r="W53" s="38">
        <v>200</v>
      </c>
      <c r="X53" s="39">
        <v>200</v>
      </c>
      <c r="Y53" s="45">
        <v>200</v>
      </c>
      <c r="Z53" s="40">
        <v>16505288</v>
      </c>
      <c r="AA53" s="31"/>
    </row>
    <row r="54" spans="1:27" ht="73.5" customHeight="1" thickBot="1" x14ac:dyDescent="0.25">
      <c r="A54" s="49">
        <v>330105300</v>
      </c>
      <c r="B54" s="66">
        <v>202500000003764</v>
      </c>
      <c r="C54" s="148" t="s">
        <v>2717</v>
      </c>
      <c r="D54" s="34" t="s">
        <v>498</v>
      </c>
      <c r="E54" s="34" t="s">
        <v>771</v>
      </c>
      <c r="F54" s="46" t="s">
        <v>2422</v>
      </c>
      <c r="G54" s="46" t="s">
        <v>2423</v>
      </c>
      <c r="H54" s="41" t="s">
        <v>2424</v>
      </c>
      <c r="I54" s="41" t="s">
        <v>2425</v>
      </c>
      <c r="J54" s="46" t="s">
        <v>2426</v>
      </c>
      <c r="K54" s="48" t="s">
        <v>2718</v>
      </c>
      <c r="L54" s="43" t="s">
        <v>777</v>
      </c>
      <c r="M54" s="41" t="s">
        <v>778</v>
      </c>
      <c r="N54" s="41" t="s">
        <v>2719</v>
      </c>
      <c r="O54" s="48" t="s">
        <v>784</v>
      </c>
      <c r="P54" s="34" t="s">
        <v>2720</v>
      </c>
      <c r="Q54" s="48" t="s">
        <v>2430</v>
      </c>
      <c r="R54" s="38">
        <v>48</v>
      </c>
      <c r="S54" s="38" t="s">
        <v>2431</v>
      </c>
      <c r="T54" s="133" t="s">
        <v>2438</v>
      </c>
      <c r="U54" s="38" t="s">
        <v>2433</v>
      </c>
      <c r="V54" s="38">
        <v>12</v>
      </c>
      <c r="W54" s="38">
        <v>12</v>
      </c>
      <c r="X54" s="39">
        <v>12</v>
      </c>
      <c r="Y54" s="45">
        <v>12</v>
      </c>
      <c r="Z54" s="40">
        <v>800000000</v>
      </c>
      <c r="AA54" s="31"/>
    </row>
    <row r="55" spans="1:27" ht="73.5" customHeight="1" thickBot="1" x14ac:dyDescent="0.25">
      <c r="A55" s="49">
        <v>330105400</v>
      </c>
      <c r="B55" s="58">
        <v>202500000004382</v>
      </c>
      <c r="C55" s="148" t="s">
        <v>2735</v>
      </c>
      <c r="D55" s="67" t="s">
        <v>498</v>
      </c>
      <c r="E55" s="41" t="s">
        <v>771</v>
      </c>
      <c r="F55" s="46" t="s">
        <v>2422</v>
      </c>
      <c r="G55" s="46" t="s">
        <v>2423</v>
      </c>
      <c r="H55" s="41" t="s">
        <v>2424</v>
      </c>
      <c r="I55" s="41" t="s">
        <v>2425</v>
      </c>
      <c r="J55" s="46" t="s">
        <v>2426</v>
      </c>
      <c r="K55" s="41" t="s">
        <v>2736</v>
      </c>
      <c r="L55" s="41" t="s">
        <v>793</v>
      </c>
      <c r="M55" s="41" t="s">
        <v>794</v>
      </c>
      <c r="N55" s="41" t="s">
        <v>2737</v>
      </c>
      <c r="O55" s="48" t="s">
        <v>798</v>
      </c>
      <c r="P55" s="63" t="s">
        <v>2738</v>
      </c>
      <c r="Q55" s="70" t="s">
        <v>2430</v>
      </c>
      <c r="R55" s="49">
        <v>8</v>
      </c>
      <c r="S55" s="38" t="s">
        <v>2431</v>
      </c>
      <c r="T55" s="133" t="s">
        <v>2739</v>
      </c>
      <c r="U55" s="38" t="s">
        <v>2433</v>
      </c>
      <c r="V55" s="38">
        <v>0</v>
      </c>
      <c r="W55" s="38">
        <v>2</v>
      </c>
      <c r="X55" s="39">
        <v>3</v>
      </c>
      <c r="Y55" s="45">
        <v>3</v>
      </c>
      <c r="Z55" s="40">
        <v>20000000</v>
      </c>
      <c r="AA55" s="31"/>
    </row>
    <row r="56" spans="1:27" ht="73.5" customHeight="1" thickBot="1" x14ac:dyDescent="0.25">
      <c r="A56" s="49">
        <v>330106800</v>
      </c>
      <c r="B56" s="33">
        <v>202500000002114</v>
      </c>
      <c r="C56" s="148" t="s">
        <v>2558</v>
      </c>
      <c r="D56" s="34" t="s">
        <v>498</v>
      </c>
      <c r="E56" s="34" t="s">
        <v>771</v>
      </c>
      <c r="F56" s="35" t="s">
        <v>2422</v>
      </c>
      <c r="G56" s="35" t="s">
        <v>2423</v>
      </c>
      <c r="H56" s="34" t="s">
        <v>2424</v>
      </c>
      <c r="I56" s="34" t="s">
        <v>2425</v>
      </c>
      <c r="J56" s="35" t="s">
        <v>2426</v>
      </c>
      <c r="K56" s="34" t="s">
        <v>2559</v>
      </c>
      <c r="L56" s="34" t="s">
        <v>800</v>
      </c>
      <c r="M56" s="48" t="s">
        <v>801</v>
      </c>
      <c r="N56" s="34" t="s">
        <v>2560</v>
      </c>
      <c r="O56" s="36" t="s">
        <v>805</v>
      </c>
      <c r="P56" s="34" t="s">
        <v>2561</v>
      </c>
      <c r="Q56" s="44" t="s">
        <v>2430</v>
      </c>
      <c r="R56" s="38">
        <v>2</v>
      </c>
      <c r="S56" s="38" t="s">
        <v>2431</v>
      </c>
      <c r="T56" s="133" t="s">
        <v>2438</v>
      </c>
      <c r="U56" s="38" t="s">
        <v>2439</v>
      </c>
      <c r="V56" s="38">
        <v>2</v>
      </c>
      <c r="W56" s="38">
        <v>2</v>
      </c>
      <c r="X56" s="55">
        <v>2</v>
      </c>
      <c r="Y56" s="38">
        <v>2</v>
      </c>
      <c r="Z56" s="40">
        <v>107600000</v>
      </c>
      <c r="AA56" s="31"/>
    </row>
    <row r="57" spans="1:27" ht="73.5" customHeight="1" thickBot="1" x14ac:dyDescent="0.25">
      <c r="A57" s="49">
        <v>330107400</v>
      </c>
      <c r="B57" s="33">
        <v>202500000000997</v>
      </c>
      <c r="C57" s="148" t="s">
        <v>2421</v>
      </c>
      <c r="D57" s="34" t="s">
        <v>498</v>
      </c>
      <c r="E57" s="34" t="s">
        <v>771</v>
      </c>
      <c r="F57" s="35" t="s">
        <v>2422</v>
      </c>
      <c r="G57" s="35" t="s">
        <v>2423</v>
      </c>
      <c r="H57" s="34" t="s">
        <v>2424</v>
      </c>
      <c r="I57" s="41" t="s">
        <v>2425</v>
      </c>
      <c r="J57" s="35" t="s">
        <v>2426</v>
      </c>
      <c r="K57" s="34" t="s">
        <v>2427</v>
      </c>
      <c r="L57" s="34" t="s">
        <v>808</v>
      </c>
      <c r="M57" s="48" t="s">
        <v>809</v>
      </c>
      <c r="N57" s="34" t="s">
        <v>2428</v>
      </c>
      <c r="O57" s="36" t="s">
        <v>813</v>
      </c>
      <c r="P57" s="43" t="s">
        <v>2429</v>
      </c>
      <c r="Q57" s="49" t="s">
        <v>2430</v>
      </c>
      <c r="R57" s="38">
        <v>24</v>
      </c>
      <c r="S57" s="38" t="s">
        <v>2431</v>
      </c>
      <c r="T57" s="133" t="s">
        <v>2432</v>
      </c>
      <c r="U57" s="38" t="s">
        <v>2433</v>
      </c>
      <c r="V57" s="38">
        <v>6</v>
      </c>
      <c r="W57" s="38">
        <v>6</v>
      </c>
      <c r="X57" s="39">
        <v>6</v>
      </c>
      <c r="Y57" s="38">
        <v>6</v>
      </c>
      <c r="Z57" s="40">
        <v>56200000</v>
      </c>
      <c r="AA57" s="31"/>
    </row>
    <row r="58" spans="1:27" ht="73.5" customHeight="1" thickBot="1" x14ac:dyDescent="0.25">
      <c r="A58" s="49">
        <v>330108500</v>
      </c>
      <c r="B58" s="33">
        <v>202500000002110</v>
      </c>
      <c r="C58" s="148" t="s">
        <v>2554</v>
      </c>
      <c r="D58" s="34" t="s">
        <v>498</v>
      </c>
      <c r="E58" s="34" t="s">
        <v>771</v>
      </c>
      <c r="F58" s="35" t="s">
        <v>2422</v>
      </c>
      <c r="G58" s="42" t="s">
        <v>2423</v>
      </c>
      <c r="H58" s="42" t="s">
        <v>2424</v>
      </c>
      <c r="I58" s="35" t="s">
        <v>2425</v>
      </c>
      <c r="J58" s="34" t="s">
        <v>2426</v>
      </c>
      <c r="K58" s="34" t="s">
        <v>2555</v>
      </c>
      <c r="L58" s="35" t="s">
        <v>815</v>
      </c>
      <c r="M58" s="34" t="s">
        <v>816</v>
      </c>
      <c r="N58" s="34" t="s">
        <v>2556</v>
      </c>
      <c r="O58" s="36" t="s">
        <v>820</v>
      </c>
      <c r="P58" s="43" t="s">
        <v>2557</v>
      </c>
      <c r="Q58" s="44" t="s">
        <v>2430</v>
      </c>
      <c r="R58" s="38">
        <v>9500</v>
      </c>
      <c r="S58" s="38" t="s">
        <v>2431</v>
      </c>
      <c r="T58" s="133" t="s">
        <v>2547</v>
      </c>
      <c r="U58" s="38" t="s">
        <v>2439</v>
      </c>
      <c r="V58" s="38">
        <v>9500</v>
      </c>
      <c r="W58" s="38">
        <v>9500</v>
      </c>
      <c r="X58" s="39">
        <v>9500</v>
      </c>
      <c r="Y58" s="38">
        <v>9500</v>
      </c>
      <c r="Z58" s="40">
        <v>73700000</v>
      </c>
      <c r="AA58" s="31"/>
    </row>
    <row r="59" spans="1:27" ht="73.5" customHeight="1" thickBot="1" x14ac:dyDescent="0.25">
      <c r="A59" s="49">
        <v>330112600</v>
      </c>
      <c r="B59" s="33" t="s">
        <v>2562</v>
      </c>
      <c r="C59" s="148" t="s">
        <v>2558</v>
      </c>
      <c r="D59" s="34" t="s">
        <v>498</v>
      </c>
      <c r="E59" s="34" t="s">
        <v>771</v>
      </c>
      <c r="F59" s="35" t="s">
        <v>2422</v>
      </c>
      <c r="G59" s="35" t="s">
        <v>2423</v>
      </c>
      <c r="H59" s="34" t="s">
        <v>2424</v>
      </c>
      <c r="I59" s="34" t="s">
        <v>2425</v>
      </c>
      <c r="J59" s="35" t="s">
        <v>2426</v>
      </c>
      <c r="K59" s="34" t="s">
        <v>2563</v>
      </c>
      <c r="L59" s="42" t="s">
        <v>822</v>
      </c>
      <c r="M59" s="41" t="s">
        <v>823</v>
      </c>
      <c r="N59" s="34" t="s">
        <v>2564</v>
      </c>
      <c r="O59" s="36" t="s">
        <v>825</v>
      </c>
      <c r="P59" s="34" t="s">
        <v>2565</v>
      </c>
      <c r="Q59" s="54" t="s">
        <v>2430</v>
      </c>
      <c r="R59" s="38">
        <v>10</v>
      </c>
      <c r="S59" s="38" t="s">
        <v>2431</v>
      </c>
      <c r="T59" s="133" t="s">
        <v>2547</v>
      </c>
      <c r="U59" s="38" t="s">
        <v>2439</v>
      </c>
      <c r="V59" s="38">
        <v>10</v>
      </c>
      <c r="W59" s="38">
        <v>10</v>
      </c>
      <c r="X59" s="55">
        <v>10</v>
      </c>
      <c r="Y59" s="38">
        <v>10</v>
      </c>
      <c r="Z59" s="40">
        <v>366300000</v>
      </c>
      <c r="AA59" s="31"/>
    </row>
    <row r="60" spans="1:27" ht="73.5" customHeight="1" thickBot="1" x14ac:dyDescent="0.25">
      <c r="A60" s="49">
        <v>330112700</v>
      </c>
      <c r="B60" s="33" t="s">
        <v>2566</v>
      </c>
      <c r="C60" s="148" t="s">
        <v>2558</v>
      </c>
      <c r="D60" s="34" t="s">
        <v>498</v>
      </c>
      <c r="E60" s="34" t="s">
        <v>771</v>
      </c>
      <c r="F60" s="35" t="s">
        <v>2422</v>
      </c>
      <c r="G60" s="35" t="s">
        <v>2423</v>
      </c>
      <c r="H60" s="34" t="s">
        <v>2424</v>
      </c>
      <c r="I60" s="34" t="s">
        <v>2425</v>
      </c>
      <c r="J60" s="35" t="s">
        <v>2426</v>
      </c>
      <c r="K60" s="34" t="s">
        <v>2567</v>
      </c>
      <c r="L60" s="34" t="s">
        <v>827</v>
      </c>
      <c r="M60" s="48" t="s">
        <v>828</v>
      </c>
      <c r="N60" s="34" t="s">
        <v>2568</v>
      </c>
      <c r="O60" s="36" t="s">
        <v>828</v>
      </c>
      <c r="P60" s="34" t="s">
        <v>2569</v>
      </c>
      <c r="Q60" s="44" t="s">
        <v>2430</v>
      </c>
      <c r="R60" s="38">
        <v>4</v>
      </c>
      <c r="S60" s="38" t="s">
        <v>2431</v>
      </c>
      <c r="T60" s="133" t="s">
        <v>2438</v>
      </c>
      <c r="U60" s="38" t="s">
        <v>2433</v>
      </c>
      <c r="V60" s="38">
        <v>0</v>
      </c>
      <c r="W60" s="38">
        <v>2</v>
      </c>
      <c r="X60" s="39">
        <v>1</v>
      </c>
      <c r="Y60" s="45">
        <v>1</v>
      </c>
      <c r="Z60" s="40">
        <v>50000000</v>
      </c>
      <c r="AA60" s="31"/>
    </row>
    <row r="61" spans="1:27" ht="73.5" customHeight="1" thickBot="1" x14ac:dyDescent="0.25">
      <c r="A61" s="49">
        <v>330112800</v>
      </c>
      <c r="B61" s="33" t="s">
        <v>2434</v>
      </c>
      <c r="C61" s="148" t="s">
        <v>2421</v>
      </c>
      <c r="D61" s="34" t="s">
        <v>498</v>
      </c>
      <c r="E61" s="34" t="s">
        <v>771</v>
      </c>
      <c r="F61" s="35" t="s">
        <v>2422</v>
      </c>
      <c r="G61" s="35" t="s">
        <v>2423</v>
      </c>
      <c r="H61" s="34" t="s">
        <v>2424</v>
      </c>
      <c r="I61" s="34" t="s">
        <v>2425</v>
      </c>
      <c r="J61" s="35" t="s">
        <v>2426</v>
      </c>
      <c r="K61" s="34" t="s">
        <v>2435</v>
      </c>
      <c r="L61" s="34" t="s">
        <v>831</v>
      </c>
      <c r="M61" s="34" t="s">
        <v>832</v>
      </c>
      <c r="N61" s="34" t="s">
        <v>2436</v>
      </c>
      <c r="O61" s="36" t="s">
        <v>834</v>
      </c>
      <c r="P61" s="34" t="s">
        <v>2437</v>
      </c>
      <c r="Q61" s="37" t="s">
        <v>2430</v>
      </c>
      <c r="R61" s="38">
        <v>20</v>
      </c>
      <c r="S61" s="38" t="s">
        <v>2431</v>
      </c>
      <c r="T61" s="133" t="s">
        <v>2438</v>
      </c>
      <c r="U61" s="38" t="s">
        <v>2439</v>
      </c>
      <c r="V61" s="38">
        <v>5</v>
      </c>
      <c r="W61" s="38">
        <v>5</v>
      </c>
      <c r="X61" s="39">
        <v>5</v>
      </c>
      <c r="Y61" s="38">
        <v>5</v>
      </c>
      <c r="Z61" s="40">
        <v>110000000</v>
      </c>
      <c r="AA61" s="31"/>
    </row>
    <row r="62" spans="1:27" ht="73.5" customHeight="1" thickBot="1" x14ac:dyDescent="0.25">
      <c r="A62" s="49">
        <v>330201900</v>
      </c>
      <c r="B62" s="33">
        <v>202500000002108</v>
      </c>
      <c r="C62" s="148" t="s">
        <v>2548</v>
      </c>
      <c r="D62" s="34" t="s">
        <v>498</v>
      </c>
      <c r="E62" s="34" t="s">
        <v>771</v>
      </c>
      <c r="F62" s="35" t="s">
        <v>2422</v>
      </c>
      <c r="G62" s="35" t="s">
        <v>2423</v>
      </c>
      <c r="H62" s="34" t="s">
        <v>2424</v>
      </c>
      <c r="I62" s="34" t="s">
        <v>2549</v>
      </c>
      <c r="J62" s="35" t="s">
        <v>2550</v>
      </c>
      <c r="K62" s="34" t="s">
        <v>2551</v>
      </c>
      <c r="L62" s="34" t="s">
        <v>838</v>
      </c>
      <c r="M62" s="34" t="s">
        <v>839</v>
      </c>
      <c r="N62" s="41" t="s">
        <v>2552</v>
      </c>
      <c r="O62" s="36" t="s">
        <v>843</v>
      </c>
      <c r="P62" s="34" t="s">
        <v>2553</v>
      </c>
      <c r="Q62" s="44" t="s">
        <v>2430</v>
      </c>
      <c r="R62" s="38">
        <v>1</v>
      </c>
      <c r="S62" s="38" t="s">
        <v>2431</v>
      </c>
      <c r="T62" s="133" t="s">
        <v>2547</v>
      </c>
      <c r="U62" s="38" t="s">
        <v>2439</v>
      </c>
      <c r="V62" s="38">
        <v>1</v>
      </c>
      <c r="W62" s="38">
        <v>1</v>
      </c>
      <c r="X62" s="39">
        <v>1</v>
      </c>
      <c r="Y62" s="38">
        <v>1</v>
      </c>
      <c r="Z62" s="40">
        <v>42500000</v>
      </c>
      <c r="AA62" s="31"/>
    </row>
    <row r="63" spans="1:27" ht="73.5" customHeight="1" thickBot="1" x14ac:dyDescent="0.25">
      <c r="A63" s="49">
        <v>350201000</v>
      </c>
      <c r="B63" s="33">
        <v>202500000006777</v>
      </c>
      <c r="C63" s="148" t="s">
        <v>2960</v>
      </c>
      <c r="D63" s="34" t="s">
        <v>245</v>
      </c>
      <c r="E63" s="34" t="s">
        <v>1081</v>
      </c>
      <c r="F63" s="35" t="s">
        <v>2521</v>
      </c>
      <c r="G63" s="35" t="s">
        <v>2948</v>
      </c>
      <c r="H63" s="34" t="s">
        <v>2956</v>
      </c>
      <c r="I63" s="34" t="s">
        <v>2950</v>
      </c>
      <c r="J63" s="35" t="s">
        <v>2951</v>
      </c>
      <c r="K63" s="34" t="s">
        <v>2961</v>
      </c>
      <c r="L63" s="34" t="s">
        <v>1147</v>
      </c>
      <c r="M63" s="41" t="s">
        <v>1148</v>
      </c>
      <c r="N63" s="34" t="s">
        <v>2962</v>
      </c>
      <c r="O63" s="34" t="s">
        <v>1154</v>
      </c>
      <c r="P63" s="34" t="s">
        <v>2963</v>
      </c>
      <c r="Q63" s="44" t="s">
        <v>2430</v>
      </c>
      <c r="R63" s="38">
        <v>16</v>
      </c>
      <c r="S63" s="38" t="s">
        <v>2431</v>
      </c>
      <c r="T63" s="48" t="s">
        <v>2655</v>
      </c>
      <c r="U63" s="49" t="s">
        <v>2433</v>
      </c>
      <c r="V63" s="49">
        <v>0</v>
      </c>
      <c r="W63" s="49">
        <v>5</v>
      </c>
      <c r="X63" s="39">
        <v>6</v>
      </c>
      <c r="Y63" s="66">
        <v>5</v>
      </c>
      <c r="Z63" s="40">
        <v>30000000</v>
      </c>
    </row>
    <row r="64" spans="1:27" ht="73.5" customHeight="1" thickBot="1" x14ac:dyDescent="0.25">
      <c r="A64" s="49">
        <v>350201100</v>
      </c>
      <c r="B64" s="66" t="s">
        <v>2964</v>
      </c>
      <c r="C64" s="148" t="s">
        <v>2960</v>
      </c>
      <c r="D64" s="34" t="s">
        <v>245</v>
      </c>
      <c r="E64" s="34" t="s">
        <v>1081</v>
      </c>
      <c r="F64" s="46" t="s">
        <v>2521</v>
      </c>
      <c r="G64" s="46" t="s">
        <v>2948</v>
      </c>
      <c r="H64" s="41" t="s">
        <v>2956</v>
      </c>
      <c r="I64" s="41" t="s">
        <v>2950</v>
      </c>
      <c r="J64" s="46" t="s">
        <v>2951</v>
      </c>
      <c r="K64" s="41" t="s">
        <v>2965</v>
      </c>
      <c r="L64" s="41" t="s">
        <v>1157</v>
      </c>
      <c r="M64" s="41" t="s">
        <v>1158</v>
      </c>
      <c r="N64" s="41" t="s">
        <v>2966</v>
      </c>
      <c r="O64" s="41" t="s">
        <v>2967</v>
      </c>
      <c r="P64" s="34" t="s">
        <v>2968</v>
      </c>
      <c r="Q64" s="92" t="s">
        <v>2430</v>
      </c>
      <c r="R64" s="48">
        <v>200</v>
      </c>
      <c r="S64" s="38" t="s">
        <v>2431</v>
      </c>
      <c r="T64" s="48" t="s">
        <v>2547</v>
      </c>
      <c r="U64" s="49" t="s">
        <v>2433</v>
      </c>
      <c r="V64" s="49">
        <v>50</v>
      </c>
      <c r="W64" s="49">
        <v>50</v>
      </c>
      <c r="X64" s="39">
        <v>50</v>
      </c>
      <c r="Y64" s="66">
        <v>50</v>
      </c>
      <c r="Z64" s="40">
        <v>30000000</v>
      </c>
    </row>
    <row r="65" spans="1:28" ht="73.5" customHeight="1" thickBot="1" x14ac:dyDescent="0.25">
      <c r="A65" s="49">
        <v>350203600</v>
      </c>
      <c r="B65" s="33">
        <v>202500000006760</v>
      </c>
      <c r="C65" s="148" t="s">
        <v>2947</v>
      </c>
      <c r="D65" s="34" t="s">
        <v>245</v>
      </c>
      <c r="E65" s="34" t="s">
        <v>1081</v>
      </c>
      <c r="F65" s="46" t="s">
        <v>2521</v>
      </c>
      <c r="G65" s="46" t="s">
        <v>2948</v>
      </c>
      <c r="H65" s="41" t="s">
        <v>2949</v>
      </c>
      <c r="I65" s="41" t="s">
        <v>2950</v>
      </c>
      <c r="J65" s="46" t="s">
        <v>2951</v>
      </c>
      <c r="K65" s="41" t="s">
        <v>2952</v>
      </c>
      <c r="L65" s="41" t="s">
        <v>1162</v>
      </c>
      <c r="M65" s="47" t="s">
        <v>1163</v>
      </c>
      <c r="N65" s="41" t="s">
        <v>2953</v>
      </c>
      <c r="O65" s="41" t="s">
        <v>1167</v>
      </c>
      <c r="P65" s="34" t="s">
        <v>2954</v>
      </c>
      <c r="Q65" s="48" t="s">
        <v>2430</v>
      </c>
      <c r="R65" s="38">
        <v>2</v>
      </c>
      <c r="S65" s="49" t="s">
        <v>2431</v>
      </c>
      <c r="T65" s="48" t="s">
        <v>2739</v>
      </c>
      <c r="U65" s="49" t="s">
        <v>2433</v>
      </c>
      <c r="V65" s="49">
        <v>0</v>
      </c>
      <c r="W65" s="49">
        <v>2</v>
      </c>
      <c r="X65" s="39">
        <v>0</v>
      </c>
      <c r="Y65" s="66">
        <v>0</v>
      </c>
      <c r="Z65" s="40">
        <v>50000000</v>
      </c>
    </row>
    <row r="66" spans="1:28" ht="73.5" customHeight="1" thickBot="1" x14ac:dyDescent="0.25">
      <c r="A66" s="49">
        <v>350204600</v>
      </c>
      <c r="B66" s="33" t="s">
        <v>2955</v>
      </c>
      <c r="C66" s="148" t="s">
        <v>2947</v>
      </c>
      <c r="D66" s="34" t="s">
        <v>245</v>
      </c>
      <c r="E66" s="34" t="s">
        <v>1081</v>
      </c>
      <c r="F66" s="35" t="s">
        <v>2521</v>
      </c>
      <c r="G66" s="35" t="s">
        <v>2948</v>
      </c>
      <c r="H66" s="34" t="s">
        <v>2956</v>
      </c>
      <c r="I66" s="34" t="s">
        <v>2950</v>
      </c>
      <c r="J66" s="35" t="s">
        <v>2951</v>
      </c>
      <c r="K66" s="34" t="s">
        <v>2957</v>
      </c>
      <c r="L66" s="34" t="s">
        <v>1169</v>
      </c>
      <c r="M66" s="41" t="s">
        <v>1170</v>
      </c>
      <c r="N66" s="34" t="s">
        <v>2958</v>
      </c>
      <c r="O66" s="34" t="s">
        <v>474</v>
      </c>
      <c r="P66" s="34" t="s">
        <v>2959</v>
      </c>
      <c r="Q66" s="44" t="s">
        <v>2430</v>
      </c>
      <c r="R66" s="38">
        <v>8</v>
      </c>
      <c r="S66" s="38" t="s">
        <v>2431</v>
      </c>
      <c r="T66" s="48" t="s">
        <v>2739</v>
      </c>
      <c r="U66" s="49" t="s">
        <v>2433</v>
      </c>
      <c r="V66" s="49">
        <v>2</v>
      </c>
      <c r="W66" s="49">
        <v>2</v>
      </c>
      <c r="X66" s="39">
        <v>2</v>
      </c>
      <c r="Y66" s="66">
        <v>2</v>
      </c>
      <c r="Z66" s="40">
        <v>30000000</v>
      </c>
    </row>
    <row r="67" spans="1:28" ht="73.5" customHeight="1" thickBot="1" x14ac:dyDescent="0.25">
      <c r="A67" s="49">
        <v>360201304</v>
      </c>
      <c r="B67" s="33">
        <v>202500000006457</v>
      </c>
      <c r="C67" s="148" t="s">
        <v>2898</v>
      </c>
      <c r="D67" s="34" t="s">
        <v>245</v>
      </c>
      <c r="E67" s="34" t="s">
        <v>1081</v>
      </c>
      <c r="F67" s="35" t="s">
        <v>2521</v>
      </c>
      <c r="G67" s="46" t="s">
        <v>2899</v>
      </c>
      <c r="H67" s="34" t="s">
        <v>2900</v>
      </c>
      <c r="I67" s="34" t="s">
        <v>2901</v>
      </c>
      <c r="J67" s="35" t="s">
        <v>2902</v>
      </c>
      <c r="K67" s="34" t="s">
        <v>2903</v>
      </c>
      <c r="L67" s="43" t="s">
        <v>1177</v>
      </c>
      <c r="M67" s="34" t="s">
        <v>1178</v>
      </c>
      <c r="N67" s="34" t="s">
        <v>2904</v>
      </c>
      <c r="O67" s="34" t="s">
        <v>1182</v>
      </c>
      <c r="P67" s="34" t="s">
        <v>2905</v>
      </c>
      <c r="Q67" s="44" t="s">
        <v>2430</v>
      </c>
      <c r="R67" s="38">
        <v>1</v>
      </c>
      <c r="S67" s="38" t="s">
        <v>2906</v>
      </c>
      <c r="T67" s="133" t="s">
        <v>2739</v>
      </c>
      <c r="U67" s="38" t="s">
        <v>2433</v>
      </c>
      <c r="V67" s="38">
        <v>0</v>
      </c>
      <c r="W67" s="38">
        <v>1</v>
      </c>
      <c r="X67" s="39">
        <v>0</v>
      </c>
      <c r="Y67" s="45">
        <v>0</v>
      </c>
      <c r="Z67" s="40">
        <v>30000000</v>
      </c>
      <c r="AA67" s="31"/>
    </row>
    <row r="68" spans="1:28" ht="73.5" customHeight="1" thickBot="1" x14ac:dyDescent="0.25">
      <c r="A68" s="49">
        <v>360300200</v>
      </c>
      <c r="B68" s="66">
        <v>202500000006551</v>
      </c>
      <c r="C68" s="148" t="s">
        <v>2911</v>
      </c>
      <c r="D68" s="34" t="s">
        <v>245</v>
      </c>
      <c r="E68" s="34" t="s">
        <v>1081</v>
      </c>
      <c r="F68" s="46" t="s">
        <v>2521</v>
      </c>
      <c r="G68" s="46" t="s">
        <v>2899</v>
      </c>
      <c r="H68" s="41" t="s">
        <v>2900</v>
      </c>
      <c r="I68" s="41" t="s">
        <v>2912</v>
      </c>
      <c r="J68" s="46" t="s">
        <v>2913</v>
      </c>
      <c r="K68" s="41" t="s">
        <v>2914</v>
      </c>
      <c r="L68" s="41" t="s">
        <v>1187</v>
      </c>
      <c r="M68" s="41" t="s">
        <v>1188</v>
      </c>
      <c r="N68" s="41" t="s">
        <v>2915</v>
      </c>
      <c r="O68" s="41" t="s">
        <v>2916</v>
      </c>
      <c r="P68" s="34" t="s">
        <v>2917</v>
      </c>
      <c r="Q68" s="91" t="s">
        <v>2430</v>
      </c>
      <c r="R68" s="48">
        <v>300</v>
      </c>
      <c r="S68" s="38" t="s">
        <v>2431</v>
      </c>
      <c r="T68" s="48" t="s">
        <v>2547</v>
      </c>
      <c r="U68" s="38" t="s">
        <v>2433</v>
      </c>
      <c r="V68" s="38">
        <v>75</v>
      </c>
      <c r="W68" s="38">
        <v>75</v>
      </c>
      <c r="X68" s="39">
        <v>75</v>
      </c>
      <c r="Y68" s="45">
        <v>75</v>
      </c>
      <c r="Z68" s="40">
        <v>30000000</v>
      </c>
      <c r="AA68" s="31"/>
    </row>
    <row r="69" spans="1:28" s="72" customFormat="1" ht="73.5" customHeight="1" thickBot="1" x14ac:dyDescent="0.25">
      <c r="A69" s="49">
        <v>400100200</v>
      </c>
      <c r="B69" s="66">
        <v>202500000007852</v>
      </c>
      <c r="C69" s="148" t="s">
        <v>3018</v>
      </c>
      <c r="D69" s="34" t="s">
        <v>245</v>
      </c>
      <c r="E69" s="34" t="s">
        <v>245</v>
      </c>
      <c r="F69" s="46" t="s">
        <v>2486</v>
      </c>
      <c r="G69" s="46" t="s">
        <v>2571</v>
      </c>
      <c r="H69" s="41" t="s">
        <v>2572</v>
      </c>
      <c r="I69" s="41" t="s">
        <v>3004</v>
      </c>
      <c r="J69" s="46" t="s">
        <v>2999</v>
      </c>
      <c r="K69" s="41" t="s">
        <v>3019</v>
      </c>
      <c r="L69" s="41" t="s">
        <v>946</v>
      </c>
      <c r="M69" s="41" t="s">
        <v>947</v>
      </c>
      <c r="N69" s="41" t="s">
        <v>3020</v>
      </c>
      <c r="O69" s="48" t="s">
        <v>951</v>
      </c>
      <c r="P69" s="77" t="s">
        <v>3021</v>
      </c>
      <c r="Q69" s="54" t="s">
        <v>2430</v>
      </c>
      <c r="R69" s="48">
        <v>3</v>
      </c>
      <c r="S69" s="38" t="s">
        <v>2431</v>
      </c>
      <c r="T69" s="48" t="s">
        <v>2432</v>
      </c>
      <c r="U69" s="49" t="s">
        <v>2433</v>
      </c>
      <c r="V69" s="49">
        <v>0</v>
      </c>
      <c r="W69" s="49">
        <v>3</v>
      </c>
      <c r="X69" s="39">
        <v>0</v>
      </c>
      <c r="Y69" s="66">
        <v>0</v>
      </c>
      <c r="Z69" s="40">
        <v>24000000</v>
      </c>
      <c r="AA69" s="32"/>
      <c r="AB69" s="32"/>
    </row>
    <row r="70" spans="1:28" ht="73.5" customHeight="1" thickBot="1" x14ac:dyDescent="0.25">
      <c r="A70" s="49">
        <v>400100400</v>
      </c>
      <c r="B70" s="33" t="s">
        <v>3022</v>
      </c>
      <c r="C70" s="148" t="s">
        <v>3018</v>
      </c>
      <c r="D70" s="34" t="s">
        <v>245</v>
      </c>
      <c r="E70" s="34" t="s">
        <v>245</v>
      </c>
      <c r="F70" s="35" t="s">
        <v>2486</v>
      </c>
      <c r="G70" s="35" t="s">
        <v>2571</v>
      </c>
      <c r="H70" s="34" t="s">
        <v>2572</v>
      </c>
      <c r="I70" s="34" t="s">
        <v>2998</v>
      </c>
      <c r="J70" s="35" t="s">
        <v>2999</v>
      </c>
      <c r="K70" s="34" t="s">
        <v>3023</v>
      </c>
      <c r="L70" s="34" t="s">
        <v>953</v>
      </c>
      <c r="M70" s="49" t="s">
        <v>954</v>
      </c>
      <c r="N70" s="34" t="s">
        <v>3024</v>
      </c>
      <c r="O70" s="36" t="s">
        <v>941</v>
      </c>
      <c r="P70" s="34" t="s">
        <v>3025</v>
      </c>
      <c r="Q70" s="44" t="s">
        <v>2430</v>
      </c>
      <c r="R70" s="38">
        <v>1</v>
      </c>
      <c r="S70" s="38" t="s">
        <v>2431</v>
      </c>
      <c r="T70" s="48" t="s">
        <v>2438</v>
      </c>
      <c r="U70" s="49" t="s">
        <v>2433</v>
      </c>
      <c r="V70" s="49">
        <v>0</v>
      </c>
      <c r="W70" s="49">
        <v>1</v>
      </c>
      <c r="X70" s="39">
        <v>0</v>
      </c>
      <c r="Y70" s="66">
        <v>0</v>
      </c>
      <c r="Z70" s="40">
        <v>50000000</v>
      </c>
    </row>
    <row r="71" spans="1:28" ht="73.5" customHeight="1" thickBot="1" x14ac:dyDescent="0.25">
      <c r="A71" s="49">
        <v>400100700</v>
      </c>
      <c r="B71" s="66">
        <v>202500000007013</v>
      </c>
      <c r="C71" s="155" t="s">
        <v>2997</v>
      </c>
      <c r="D71" s="34" t="s">
        <v>245</v>
      </c>
      <c r="E71" s="34" t="s">
        <v>245</v>
      </c>
      <c r="F71" s="46" t="s">
        <v>2486</v>
      </c>
      <c r="G71" s="46" t="s">
        <v>2571</v>
      </c>
      <c r="H71" s="41" t="s">
        <v>2572</v>
      </c>
      <c r="I71" s="41" t="s">
        <v>2998</v>
      </c>
      <c r="J71" s="46" t="s">
        <v>2999</v>
      </c>
      <c r="K71" s="41" t="s">
        <v>3000</v>
      </c>
      <c r="L71" s="41" t="s">
        <v>957</v>
      </c>
      <c r="M71" s="41" t="s">
        <v>958</v>
      </c>
      <c r="N71" s="41" t="s">
        <v>3001</v>
      </c>
      <c r="O71" s="48" t="s">
        <v>962</v>
      </c>
      <c r="P71" s="77" t="s">
        <v>3002</v>
      </c>
      <c r="Q71" s="37" t="s">
        <v>2430</v>
      </c>
      <c r="R71" s="48">
        <v>200</v>
      </c>
      <c r="S71" s="38" t="s">
        <v>2431</v>
      </c>
      <c r="T71" s="48" t="s">
        <v>2432</v>
      </c>
      <c r="U71" s="49" t="s">
        <v>2433</v>
      </c>
      <c r="V71" s="49">
        <v>0</v>
      </c>
      <c r="W71" s="49">
        <v>50</v>
      </c>
      <c r="X71" s="39">
        <v>100</v>
      </c>
      <c r="Y71" s="66">
        <v>50</v>
      </c>
      <c r="Z71" s="40">
        <v>48000000</v>
      </c>
    </row>
    <row r="72" spans="1:28" ht="73.5" customHeight="1" thickBot="1" x14ac:dyDescent="0.25">
      <c r="A72" s="49">
        <v>400104400</v>
      </c>
      <c r="B72" s="33">
        <v>202500000007015</v>
      </c>
      <c r="C72" s="151" t="s">
        <v>3003</v>
      </c>
      <c r="D72" s="56" t="s">
        <v>245</v>
      </c>
      <c r="E72" s="34" t="s">
        <v>245</v>
      </c>
      <c r="F72" s="35" t="s">
        <v>2486</v>
      </c>
      <c r="G72" s="35" t="s">
        <v>2571</v>
      </c>
      <c r="H72" s="34" t="s">
        <v>2572</v>
      </c>
      <c r="I72" s="34" t="s">
        <v>3004</v>
      </c>
      <c r="J72" s="35" t="s">
        <v>2999</v>
      </c>
      <c r="K72" s="34" t="s">
        <v>3005</v>
      </c>
      <c r="L72" s="34" t="s">
        <v>964</v>
      </c>
      <c r="M72" s="41" t="s">
        <v>965</v>
      </c>
      <c r="N72" s="34" t="s">
        <v>3006</v>
      </c>
      <c r="O72" s="36" t="s">
        <v>969</v>
      </c>
      <c r="P72" s="77" t="s">
        <v>3007</v>
      </c>
      <c r="Q72" s="44" t="s">
        <v>2430</v>
      </c>
      <c r="R72" s="38">
        <v>300</v>
      </c>
      <c r="S72" s="38" t="s">
        <v>2431</v>
      </c>
      <c r="T72" s="48" t="s">
        <v>2438</v>
      </c>
      <c r="U72" s="49" t="s">
        <v>2433</v>
      </c>
      <c r="V72" s="49">
        <v>0</v>
      </c>
      <c r="W72" s="49">
        <v>100</v>
      </c>
      <c r="X72" s="39">
        <v>100</v>
      </c>
      <c r="Y72" s="66">
        <v>100</v>
      </c>
      <c r="Z72" s="40">
        <v>300000000</v>
      </c>
    </row>
    <row r="73" spans="1:28" ht="73.5" customHeight="1" thickBot="1" x14ac:dyDescent="0.25">
      <c r="A73" s="49">
        <v>400201600</v>
      </c>
      <c r="B73" s="66">
        <v>202500000006464</v>
      </c>
      <c r="C73" s="148" t="s">
        <v>2907</v>
      </c>
      <c r="D73" s="34" t="s">
        <v>245</v>
      </c>
      <c r="E73" s="34" t="s">
        <v>934</v>
      </c>
      <c r="F73" s="46" t="s">
        <v>2486</v>
      </c>
      <c r="G73" s="46" t="s">
        <v>2571</v>
      </c>
      <c r="H73" s="41" t="s">
        <v>2572</v>
      </c>
      <c r="I73" s="41" t="s">
        <v>2669</v>
      </c>
      <c r="J73" s="46" t="s">
        <v>2670</v>
      </c>
      <c r="K73" s="41" t="s">
        <v>2908</v>
      </c>
      <c r="L73" s="41" t="s">
        <v>936</v>
      </c>
      <c r="M73" s="41" t="s">
        <v>937</v>
      </c>
      <c r="N73" s="41" t="s">
        <v>2909</v>
      </c>
      <c r="O73" s="48" t="s">
        <v>941</v>
      </c>
      <c r="P73" s="34" t="s">
        <v>2910</v>
      </c>
      <c r="Q73" s="48" t="s">
        <v>2430</v>
      </c>
      <c r="R73" s="48">
        <v>1</v>
      </c>
      <c r="S73" s="38" t="s">
        <v>2431</v>
      </c>
      <c r="T73" s="133" t="s">
        <v>2438</v>
      </c>
      <c r="U73" s="38" t="s">
        <v>2433</v>
      </c>
      <c r="V73" s="38">
        <v>0</v>
      </c>
      <c r="W73" s="38">
        <v>1</v>
      </c>
      <c r="X73" s="39">
        <v>0</v>
      </c>
      <c r="Y73" s="45">
        <v>0</v>
      </c>
      <c r="Z73" s="40">
        <v>80000000</v>
      </c>
      <c r="AA73" s="31"/>
    </row>
    <row r="74" spans="1:28" ht="73.5" customHeight="1" thickBot="1" x14ac:dyDescent="0.25">
      <c r="A74" s="49">
        <v>400202000</v>
      </c>
      <c r="B74" s="58">
        <v>202500000002966</v>
      </c>
      <c r="C74" s="148" t="s">
        <v>2668</v>
      </c>
      <c r="D74" s="67" t="s">
        <v>359</v>
      </c>
      <c r="E74" s="41" t="s">
        <v>478</v>
      </c>
      <c r="F74" s="46" t="s">
        <v>2486</v>
      </c>
      <c r="G74" s="46" t="s">
        <v>2571</v>
      </c>
      <c r="H74" s="41" t="s">
        <v>2572</v>
      </c>
      <c r="I74" s="41" t="s">
        <v>2669</v>
      </c>
      <c r="J74" s="46" t="s">
        <v>2670</v>
      </c>
      <c r="K74" s="41" t="s">
        <v>2671</v>
      </c>
      <c r="L74" s="41" t="s">
        <v>484</v>
      </c>
      <c r="M74" s="41" t="s">
        <v>485</v>
      </c>
      <c r="N74" s="41" t="s">
        <v>2672</v>
      </c>
      <c r="O74" s="48" t="s">
        <v>485</v>
      </c>
      <c r="P74" s="63" t="s">
        <v>2673</v>
      </c>
      <c r="Q74" s="49" t="s">
        <v>2674</v>
      </c>
      <c r="R74" s="49">
        <v>40000</v>
      </c>
      <c r="S74" s="38" t="s">
        <v>2431</v>
      </c>
      <c r="T74" s="133" t="s">
        <v>2438</v>
      </c>
      <c r="U74" s="38" t="s">
        <v>2439</v>
      </c>
      <c r="V74" s="38">
        <v>20000</v>
      </c>
      <c r="W74" s="38">
        <v>10000</v>
      </c>
      <c r="X74" s="39">
        <v>5000</v>
      </c>
      <c r="Y74" s="45">
        <v>5000</v>
      </c>
      <c r="Z74" s="64">
        <v>305200000</v>
      </c>
      <c r="AA74" s="31"/>
    </row>
    <row r="75" spans="1:28" ht="73.5" customHeight="1" thickBot="1" x14ac:dyDescent="0.25">
      <c r="A75" s="49">
        <v>400202000</v>
      </c>
      <c r="B75" s="66">
        <v>202500000016423</v>
      </c>
      <c r="C75" s="156" t="s">
        <v>1022</v>
      </c>
      <c r="D75" s="34" t="s">
        <v>245</v>
      </c>
      <c r="E75" s="34" t="s">
        <v>934</v>
      </c>
      <c r="F75" s="46" t="s">
        <v>2486</v>
      </c>
      <c r="G75" s="46" t="s">
        <v>2571</v>
      </c>
      <c r="H75" s="41" t="s">
        <v>2572</v>
      </c>
      <c r="I75" s="41" t="s">
        <v>2669</v>
      </c>
      <c r="J75" s="46" t="s">
        <v>2670</v>
      </c>
      <c r="K75" s="41" t="s">
        <v>2671</v>
      </c>
      <c r="L75" s="41" t="s">
        <v>484</v>
      </c>
      <c r="M75" s="41" t="s">
        <v>485</v>
      </c>
      <c r="N75" s="41" t="s">
        <v>2672</v>
      </c>
      <c r="O75" s="48" t="s">
        <v>485</v>
      </c>
      <c r="P75" s="63" t="s">
        <v>2673</v>
      </c>
      <c r="Q75" s="49" t="s">
        <v>2674</v>
      </c>
      <c r="R75" s="49">
        <v>40000</v>
      </c>
      <c r="S75" s="38" t="s">
        <v>2431</v>
      </c>
      <c r="T75" s="133" t="s">
        <v>2438</v>
      </c>
      <c r="U75" s="38" t="s">
        <v>2439</v>
      </c>
      <c r="V75" s="38">
        <v>20000</v>
      </c>
      <c r="W75" s="38">
        <v>10000</v>
      </c>
      <c r="X75" s="39">
        <v>5000</v>
      </c>
      <c r="Y75" s="45">
        <v>5000</v>
      </c>
      <c r="Z75" s="40">
        <v>212910266.72</v>
      </c>
    </row>
    <row r="76" spans="1:28" ht="73.5" customHeight="1" thickBot="1" x14ac:dyDescent="0.25">
      <c r="A76" s="49">
        <v>400202000</v>
      </c>
      <c r="B76" s="58" t="s">
        <v>3060</v>
      </c>
      <c r="C76" s="157" t="s">
        <v>3061</v>
      </c>
      <c r="D76" s="107" t="s">
        <v>245</v>
      </c>
      <c r="E76" s="107" t="s">
        <v>245</v>
      </c>
      <c r="F76" s="46" t="s">
        <v>2486</v>
      </c>
      <c r="G76" s="46" t="s">
        <v>2571</v>
      </c>
      <c r="H76" s="41" t="s">
        <v>2572</v>
      </c>
      <c r="I76" s="41" t="s">
        <v>2669</v>
      </c>
      <c r="J76" s="46" t="s">
        <v>2670</v>
      </c>
      <c r="K76" s="41" t="s">
        <v>2671</v>
      </c>
      <c r="L76" s="41" t="s">
        <v>484</v>
      </c>
      <c r="M76" s="41" t="s">
        <v>485</v>
      </c>
      <c r="N76" s="41" t="s">
        <v>2672</v>
      </c>
      <c r="O76" s="48" t="s">
        <v>485</v>
      </c>
      <c r="P76" s="63" t="s">
        <v>2673</v>
      </c>
      <c r="Q76" s="49" t="s">
        <v>2674</v>
      </c>
      <c r="R76" s="49">
        <v>40000</v>
      </c>
      <c r="S76" s="38" t="s">
        <v>2431</v>
      </c>
      <c r="T76" s="133" t="s">
        <v>2438</v>
      </c>
      <c r="U76" s="38" t="s">
        <v>2439</v>
      </c>
      <c r="V76" s="49"/>
      <c r="W76" s="49"/>
      <c r="X76" s="108"/>
      <c r="Y76" s="49"/>
      <c r="Z76" s="40">
        <v>3001944452</v>
      </c>
    </row>
    <row r="77" spans="1:28" ht="73.5" customHeight="1" thickBot="1" x14ac:dyDescent="0.25">
      <c r="A77" s="49">
        <v>400202000</v>
      </c>
      <c r="B77" s="49" t="s">
        <v>3062</v>
      </c>
      <c r="C77" s="157" t="s">
        <v>3063</v>
      </c>
      <c r="D77" s="107" t="s">
        <v>245</v>
      </c>
      <c r="E77" s="107" t="s">
        <v>245</v>
      </c>
      <c r="F77" s="46" t="s">
        <v>2486</v>
      </c>
      <c r="G77" s="46" t="s">
        <v>2571</v>
      </c>
      <c r="H77" s="41" t="s">
        <v>2572</v>
      </c>
      <c r="I77" s="41" t="s">
        <v>2669</v>
      </c>
      <c r="J77" s="46" t="s">
        <v>2670</v>
      </c>
      <c r="K77" s="41" t="s">
        <v>2671</v>
      </c>
      <c r="L77" s="41" t="s">
        <v>484</v>
      </c>
      <c r="M77" s="41" t="s">
        <v>485</v>
      </c>
      <c r="N77" s="41" t="s">
        <v>2672</v>
      </c>
      <c r="O77" s="48" t="s">
        <v>485</v>
      </c>
      <c r="P77" s="63" t="s">
        <v>2673</v>
      </c>
      <c r="Q77" s="49"/>
      <c r="R77" s="49"/>
      <c r="S77" s="49"/>
      <c r="T77" s="133" t="s">
        <v>2438</v>
      </c>
      <c r="U77" s="38" t="s">
        <v>2439</v>
      </c>
      <c r="V77" s="49"/>
      <c r="W77" s="49"/>
      <c r="X77" s="108"/>
      <c r="Y77" s="49"/>
      <c r="Z77" s="40"/>
    </row>
    <row r="78" spans="1:28" ht="73.5" customHeight="1" thickBot="1" x14ac:dyDescent="0.25">
      <c r="A78" s="49">
        <v>400300600</v>
      </c>
      <c r="B78" s="69">
        <v>202500000005336</v>
      </c>
      <c r="C78" s="148" t="s">
        <v>2792</v>
      </c>
      <c r="D78" s="34" t="s">
        <v>245</v>
      </c>
      <c r="E78" s="34" t="s">
        <v>1242</v>
      </c>
      <c r="F78" s="46" t="s">
        <v>2486</v>
      </c>
      <c r="G78" s="46" t="s">
        <v>2571</v>
      </c>
      <c r="H78" s="41" t="s">
        <v>2572</v>
      </c>
      <c r="I78" s="41" t="s">
        <v>2573</v>
      </c>
      <c r="J78" s="46" t="s">
        <v>2574</v>
      </c>
      <c r="K78" s="41" t="s">
        <v>2793</v>
      </c>
      <c r="L78" s="41" t="s">
        <v>1328</v>
      </c>
      <c r="M78" s="47" t="s">
        <v>1329</v>
      </c>
      <c r="N78" s="41" t="s">
        <v>2794</v>
      </c>
      <c r="O78" s="48" t="s">
        <v>941</v>
      </c>
      <c r="P78" s="34" t="s">
        <v>2795</v>
      </c>
      <c r="Q78" s="48" t="s">
        <v>2430</v>
      </c>
      <c r="R78" s="38">
        <v>1</v>
      </c>
      <c r="S78" s="49" t="s">
        <v>2431</v>
      </c>
      <c r="T78" s="133" t="s">
        <v>2578</v>
      </c>
      <c r="U78" s="38" t="s">
        <v>2433</v>
      </c>
      <c r="V78" s="38">
        <v>0</v>
      </c>
      <c r="W78" s="38">
        <v>1</v>
      </c>
      <c r="X78" s="39">
        <v>0</v>
      </c>
      <c r="Y78" s="45">
        <v>0</v>
      </c>
      <c r="Z78" s="40">
        <v>220000000</v>
      </c>
      <c r="AA78" s="31"/>
    </row>
    <row r="79" spans="1:28" ht="73.5" customHeight="1" thickBot="1" x14ac:dyDescent="0.25">
      <c r="A79" s="49">
        <v>400304700</v>
      </c>
      <c r="B79" s="33">
        <v>202500000002118</v>
      </c>
      <c r="C79" s="139" t="s">
        <v>2570</v>
      </c>
      <c r="D79" s="34" t="s">
        <v>245</v>
      </c>
      <c r="E79" s="34" t="s">
        <v>934</v>
      </c>
      <c r="F79" s="35" t="s">
        <v>2486</v>
      </c>
      <c r="G79" s="35" t="s">
        <v>2571</v>
      </c>
      <c r="H79" s="34" t="s">
        <v>2572</v>
      </c>
      <c r="I79" s="34" t="s">
        <v>2573</v>
      </c>
      <c r="J79" s="35" t="s">
        <v>2574</v>
      </c>
      <c r="K79" s="34" t="s">
        <v>2575</v>
      </c>
      <c r="L79" s="34" t="s">
        <v>981</v>
      </c>
      <c r="M79" s="48" t="s">
        <v>982</v>
      </c>
      <c r="N79" s="34" t="s">
        <v>2576</v>
      </c>
      <c r="O79" s="36" t="s">
        <v>986</v>
      </c>
      <c r="P79" s="34" t="s">
        <v>2577</v>
      </c>
      <c r="Q79" s="44" t="s">
        <v>2430</v>
      </c>
      <c r="R79" s="38">
        <v>19353</v>
      </c>
      <c r="S79" s="38" t="s">
        <v>2431</v>
      </c>
      <c r="T79" s="133" t="s">
        <v>2578</v>
      </c>
      <c r="U79" s="38" t="s">
        <v>2439</v>
      </c>
      <c r="V79" s="38">
        <v>19353</v>
      </c>
      <c r="W79" s="38">
        <v>19353</v>
      </c>
      <c r="X79" s="39">
        <v>19353</v>
      </c>
      <c r="Y79" s="45">
        <v>19353</v>
      </c>
      <c r="Z79" s="40">
        <v>3705113728</v>
      </c>
      <c r="AA79" s="31"/>
    </row>
    <row r="80" spans="1:28" ht="73.5" customHeight="1" thickBot="1" x14ac:dyDescent="0.25">
      <c r="A80" s="49">
        <v>410101400</v>
      </c>
      <c r="B80" s="66">
        <v>202500000007006</v>
      </c>
      <c r="C80" s="151" t="s">
        <v>2969</v>
      </c>
      <c r="D80" s="34" t="s">
        <v>498</v>
      </c>
      <c r="E80" s="34" t="s">
        <v>589</v>
      </c>
      <c r="F80" s="46" t="s">
        <v>2422</v>
      </c>
      <c r="G80" s="46" t="s">
        <v>2467</v>
      </c>
      <c r="H80" s="41" t="s">
        <v>2468</v>
      </c>
      <c r="I80" s="41" t="s">
        <v>2861</v>
      </c>
      <c r="J80" s="46" t="s">
        <v>2862</v>
      </c>
      <c r="K80" s="41" t="s">
        <v>2970</v>
      </c>
      <c r="L80" s="41" t="s">
        <v>591</v>
      </c>
      <c r="M80" s="41" t="s">
        <v>592</v>
      </c>
      <c r="N80" s="41" t="s">
        <v>2971</v>
      </c>
      <c r="O80" s="48" t="s">
        <v>596</v>
      </c>
      <c r="P80" s="34" t="s">
        <v>2972</v>
      </c>
      <c r="Q80" s="92" t="s">
        <v>2430</v>
      </c>
      <c r="R80" s="48">
        <v>500</v>
      </c>
      <c r="S80" s="38" t="s">
        <v>2431</v>
      </c>
      <c r="T80" s="48" t="s">
        <v>2432</v>
      </c>
      <c r="U80" s="49" t="s">
        <v>2433</v>
      </c>
      <c r="V80" s="49">
        <v>0</v>
      </c>
      <c r="W80" s="49">
        <v>500</v>
      </c>
      <c r="X80" s="39">
        <v>0</v>
      </c>
      <c r="Y80" s="66">
        <v>0</v>
      </c>
      <c r="Z80" s="40">
        <v>18000000</v>
      </c>
    </row>
    <row r="81" spans="1:28" ht="73.5" customHeight="1" thickBot="1" x14ac:dyDescent="0.25">
      <c r="A81" s="49">
        <v>410103800</v>
      </c>
      <c r="B81" s="33" t="s">
        <v>2973</v>
      </c>
      <c r="C81" s="148" t="s">
        <v>2969</v>
      </c>
      <c r="D81" s="34" t="s">
        <v>498</v>
      </c>
      <c r="E81" s="34" t="s">
        <v>589</v>
      </c>
      <c r="F81" s="35" t="s">
        <v>2422</v>
      </c>
      <c r="G81" s="35" t="s">
        <v>2467</v>
      </c>
      <c r="H81" s="41" t="s">
        <v>2468</v>
      </c>
      <c r="I81" s="41" t="s">
        <v>2861</v>
      </c>
      <c r="J81" s="46" t="s">
        <v>2862</v>
      </c>
      <c r="K81" s="41" t="s">
        <v>2974</v>
      </c>
      <c r="L81" s="41" t="s">
        <v>599</v>
      </c>
      <c r="M81" s="41" t="s">
        <v>600</v>
      </c>
      <c r="N81" s="41" t="s">
        <v>2975</v>
      </c>
      <c r="O81" s="48" t="s">
        <v>602</v>
      </c>
      <c r="P81" s="34" t="s">
        <v>2976</v>
      </c>
      <c r="Q81" s="52" t="s">
        <v>2430</v>
      </c>
      <c r="R81" s="38">
        <v>3</v>
      </c>
      <c r="S81" s="38" t="s">
        <v>2431</v>
      </c>
      <c r="T81" s="48" t="s">
        <v>2432</v>
      </c>
      <c r="U81" s="49" t="s">
        <v>2439</v>
      </c>
      <c r="V81" s="49">
        <v>3</v>
      </c>
      <c r="W81" s="49">
        <v>3</v>
      </c>
      <c r="X81" s="39">
        <v>3</v>
      </c>
      <c r="Y81" s="66">
        <v>3</v>
      </c>
      <c r="Z81" s="40">
        <v>12000000</v>
      </c>
    </row>
    <row r="82" spans="1:28" ht="73.5" customHeight="1" thickBot="1" x14ac:dyDescent="0.25">
      <c r="A82" s="49">
        <v>410103801</v>
      </c>
      <c r="B82" s="66" t="s">
        <v>2977</v>
      </c>
      <c r="C82" s="148" t="s">
        <v>2969</v>
      </c>
      <c r="D82" s="34" t="s">
        <v>498</v>
      </c>
      <c r="E82" s="34" t="s">
        <v>589</v>
      </c>
      <c r="F82" s="46" t="s">
        <v>2422</v>
      </c>
      <c r="G82" s="46" t="s">
        <v>2467</v>
      </c>
      <c r="H82" s="41" t="s">
        <v>2468</v>
      </c>
      <c r="I82" s="41" t="s">
        <v>2861</v>
      </c>
      <c r="J82" s="46" t="s">
        <v>2862</v>
      </c>
      <c r="K82" s="41" t="s">
        <v>2978</v>
      </c>
      <c r="L82" s="41" t="s">
        <v>599</v>
      </c>
      <c r="M82" s="41" t="s">
        <v>600</v>
      </c>
      <c r="N82" s="41" t="s">
        <v>2975</v>
      </c>
      <c r="O82" s="48" t="s">
        <v>605</v>
      </c>
      <c r="P82" s="34" t="s">
        <v>2979</v>
      </c>
      <c r="Q82" s="92" t="s">
        <v>2430</v>
      </c>
      <c r="R82" s="48">
        <v>16</v>
      </c>
      <c r="S82" s="38" t="s">
        <v>2448</v>
      </c>
      <c r="T82" s="48" t="s">
        <v>2432</v>
      </c>
      <c r="U82" s="49" t="s">
        <v>2433</v>
      </c>
      <c r="V82" s="49">
        <v>4</v>
      </c>
      <c r="W82" s="49">
        <v>4</v>
      </c>
      <c r="X82" s="39">
        <v>4</v>
      </c>
      <c r="Y82" s="66">
        <v>4</v>
      </c>
      <c r="Z82" s="40">
        <v>46800000</v>
      </c>
    </row>
    <row r="83" spans="1:28" ht="73.5" customHeight="1" thickBot="1" x14ac:dyDescent="0.25">
      <c r="A83" s="49">
        <v>410106800</v>
      </c>
      <c r="B83" s="33">
        <v>202500000005737</v>
      </c>
      <c r="C83" s="148" t="s">
        <v>2860</v>
      </c>
      <c r="D83" s="34" t="s">
        <v>359</v>
      </c>
      <c r="E83" s="76" t="s">
        <v>455</v>
      </c>
      <c r="F83" s="35" t="s">
        <v>2422</v>
      </c>
      <c r="G83" s="35" t="s">
        <v>2467</v>
      </c>
      <c r="H83" s="34" t="s">
        <v>2468</v>
      </c>
      <c r="I83" s="34" t="s">
        <v>2861</v>
      </c>
      <c r="J83" s="35" t="s">
        <v>2862</v>
      </c>
      <c r="K83" s="42" t="s">
        <v>2863</v>
      </c>
      <c r="L83" s="43" t="s">
        <v>469</v>
      </c>
      <c r="M83" s="34" t="s">
        <v>470</v>
      </c>
      <c r="N83" s="34" t="s">
        <v>2864</v>
      </c>
      <c r="O83" s="36" t="s">
        <v>474</v>
      </c>
      <c r="P83" s="34" t="s">
        <v>2865</v>
      </c>
      <c r="Q83" s="89" t="s">
        <v>2430</v>
      </c>
      <c r="R83" s="38">
        <v>12</v>
      </c>
      <c r="S83" s="38" t="s">
        <v>2431</v>
      </c>
      <c r="T83" s="133" t="s">
        <v>2432</v>
      </c>
      <c r="U83" s="38" t="s">
        <v>2439</v>
      </c>
      <c r="V83" s="38">
        <v>12</v>
      </c>
      <c r="W83" s="38">
        <v>12</v>
      </c>
      <c r="X83" s="39">
        <v>12</v>
      </c>
      <c r="Y83" s="45">
        <v>12</v>
      </c>
      <c r="Z83" s="40">
        <v>45000000</v>
      </c>
      <c r="AA83" s="31"/>
    </row>
    <row r="84" spans="1:28" s="87" customFormat="1" ht="73.5" customHeight="1" thickBot="1" x14ac:dyDescent="0.25">
      <c r="A84" s="49">
        <v>410110000</v>
      </c>
      <c r="B84" s="33" t="s">
        <v>2980</v>
      </c>
      <c r="C84" s="148" t="s">
        <v>2969</v>
      </c>
      <c r="D84" s="34" t="s">
        <v>498</v>
      </c>
      <c r="E84" s="34" t="s">
        <v>589</v>
      </c>
      <c r="F84" s="46" t="s">
        <v>2422</v>
      </c>
      <c r="G84" s="46" t="s">
        <v>2467</v>
      </c>
      <c r="H84" s="41" t="s">
        <v>2468</v>
      </c>
      <c r="I84" s="41" t="s">
        <v>2861</v>
      </c>
      <c r="J84" s="46" t="s">
        <v>2862</v>
      </c>
      <c r="K84" s="41" t="s">
        <v>2981</v>
      </c>
      <c r="L84" s="41" t="s">
        <v>607</v>
      </c>
      <c r="M84" s="41" t="s">
        <v>608</v>
      </c>
      <c r="N84" s="41" t="s">
        <v>2982</v>
      </c>
      <c r="O84" s="48" t="s">
        <v>610</v>
      </c>
      <c r="P84" s="34" t="s">
        <v>2983</v>
      </c>
      <c r="Q84" s="48" t="s">
        <v>2430</v>
      </c>
      <c r="R84" s="48">
        <v>300</v>
      </c>
      <c r="S84" s="38" t="s">
        <v>2431</v>
      </c>
      <c r="T84" s="48" t="s">
        <v>2432</v>
      </c>
      <c r="U84" s="49" t="s">
        <v>2433</v>
      </c>
      <c r="V84" s="49">
        <v>75</v>
      </c>
      <c r="W84" s="49">
        <v>75</v>
      </c>
      <c r="X84" s="39">
        <v>75</v>
      </c>
      <c r="Y84" s="66">
        <v>75</v>
      </c>
      <c r="Z84" s="40">
        <v>15000000</v>
      </c>
      <c r="AA84" s="32"/>
      <c r="AB84" s="32"/>
    </row>
    <row r="85" spans="1:28" ht="73.5" customHeight="1" thickBot="1" x14ac:dyDescent="0.25">
      <c r="A85" s="49">
        <v>410200400</v>
      </c>
      <c r="B85" s="66">
        <v>202500000007018</v>
      </c>
      <c r="C85" s="148" t="s">
        <v>3014</v>
      </c>
      <c r="D85" s="34" t="s">
        <v>498</v>
      </c>
      <c r="E85" s="34" t="s">
        <v>589</v>
      </c>
      <c r="F85" s="46" t="s">
        <v>2422</v>
      </c>
      <c r="G85" s="46" t="s">
        <v>2467</v>
      </c>
      <c r="H85" s="41" t="s">
        <v>2468</v>
      </c>
      <c r="I85" s="41" t="s">
        <v>2469</v>
      </c>
      <c r="J85" s="46" t="s">
        <v>2470</v>
      </c>
      <c r="K85" s="41" t="s">
        <v>3015</v>
      </c>
      <c r="L85" s="41" t="s">
        <v>612</v>
      </c>
      <c r="M85" s="41" t="s">
        <v>613</v>
      </c>
      <c r="N85" s="41" t="s">
        <v>3016</v>
      </c>
      <c r="O85" s="48" t="s">
        <v>617</v>
      </c>
      <c r="P85" s="34" t="s">
        <v>3017</v>
      </c>
      <c r="Q85" s="48" t="s">
        <v>2430</v>
      </c>
      <c r="R85" s="48">
        <v>1</v>
      </c>
      <c r="S85" s="38" t="s">
        <v>2431</v>
      </c>
      <c r="T85" s="48" t="s">
        <v>2547</v>
      </c>
      <c r="U85" s="49" t="s">
        <v>2433</v>
      </c>
      <c r="V85" s="49">
        <v>0</v>
      </c>
      <c r="W85" s="49">
        <v>1</v>
      </c>
      <c r="X85" s="39">
        <v>0</v>
      </c>
      <c r="Y85" s="66">
        <v>0</v>
      </c>
      <c r="Z85" s="40">
        <v>4700000000.9899998</v>
      </c>
    </row>
    <row r="86" spans="1:28" ht="73.5" customHeight="1" thickBot="1" x14ac:dyDescent="0.25">
      <c r="A86" s="49">
        <v>410203800</v>
      </c>
      <c r="B86" s="33">
        <v>202500000005717</v>
      </c>
      <c r="C86" s="148" t="s">
        <v>2856</v>
      </c>
      <c r="D86" s="34" t="s">
        <v>359</v>
      </c>
      <c r="E86" s="76" t="s">
        <v>359</v>
      </c>
      <c r="F86" s="35" t="s">
        <v>2422</v>
      </c>
      <c r="G86" s="35" t="s">
        <v>2467</v>
      </c>
      <c r="H86" s="34" t="s">
        <v>2468</v>
      </c>
      <c r="I86" s="34" t="s">
        <v>2469</v>
      </c>
      <c r="J86" s="35" t="s">
        <v>2470</v>
      </c>
      <c r="K86" s="42" t="s">
        <v>2857</v>
      </c>
      <c r="L86" s="43" t="s">
        <v>382</v>
      </c>
      <c r="M86" s="34" t="s">
        <v>383</v>
      </c>
      <c r="N86" s="34" t="s">
        <v>2858</v>
      </c>
      <c r="O86" s="36" t="s">
        <v>387</v>
      </c>
      <c r="P86" s="34" t="s">
        <v>2859</v>
      </c>
      <c r="Q86" s="37" t="s">
        <v>2430</v>
      </c>
      <c r="R86" s="38">
        <v>100</v>
      </c>
      <c r="S86" s="38" t="s">
        <v>2431</v>
      </c>
      <c r="T86" s="133" t="s">
        <v>2432</v>
      </c>
      <c r="U86" s="38" t="s">
        <v>2439</v>
      </c>
      <c r="V86" s="38">
        <v>100</v>
      </c>
      <c r="W86" s="38">
        <v>100</v>
      </c>
      <c r="X86" s="39">
        <v>100</v>
      </c>
      <c r="Y86" s="45">
        <v>100</v>
      </c>
      <c r="Z86" s="40">
        <v>20000000</v>
      </c>
      <c r="AA86" s="31"/>
    </row>
    <row r="87" spans="1:28" ht="73.5" customHeight="1" thickBot="1" x14ac:dyDescent="0.25">
      <c r="A87" s="49">
        <v>410204600</v>
      </c>
      <c r="B87" s="33">
        <v>202500000001674</v>
      </c>
      <c r="C87" s="148" t="s">
        <v>2508</v>
      </c>
      <c r="D87" s="34" t="s">
        <v>498</v>
      </c>
      <c r="E87" s="34" t="s">
        <v>498</v>
      </c>
      <c r="F87" s="35" t="s">
        <v>2422</v>
      </c>
      <c r="G87" s="35" t="s">
        <v>2467</v>
      </c>
      <c r="H87" s="34" t="s">
        <v>2468</v>
      </c>
      <c r="I87" s="34" t="s">
        <v>2469</v>
      </c>
      <c r="J87" s="35" t="s">
        <v>2470</v>
      </c>
      <c r="K87" s="34" t="s">
        <v>2509</v>
      </c>
      <c r="L87" s="42" t="s">
        <v>501</v>
      </c>
      <c r="M87" s="41" t="s">
        <v>502</v>
      </c>
      <c r="N87" s="34" t="s">
        <v>2510</v>
      </c>
      <c r="O87" s="36" t="s">
        <v>506</v>
      </c>
      <c r="P87" s="34" t="s">
        <v>2511</v>
      </c>
      <c r="Q87" s="54" t="s">
        <v>2430</v>
      </c>
      <c r="R87" s="38">
        <v>20</v>
      </c>
      <c r="S87" s="38" t="s">
        <v>2431</v>
      </c>
      <c r="T87" s="133" t="s">
        <v>2432</v>
      </c>
      <c r="U87" s="38" t="s">
        <v>2433</v>
      </c>
      <c r="V87" s="38">
        <v>5</v>
      </c>
      <c r="W87" s="38">
        <v>5</v>
      </c>
      <c r="X87" s="50">
        <v>5</v>
      </c>
      <c r="Y87" s="38">
        <v>5</v>
      </c>
      <c r="Z87" s="40">
        <v>54000000</v>
      </c>
      <c r="AA87" s="31"/>
    </row>
    <row r="88" spans="1:28" ht="75.75" thickBot="1" x14ac:dyDescent="0.25">
      <c r="A88" s="49">
        <v>410204700</v>
      </c>
      <c r="B88" s="33">
        <v>202500000001162</v>
      </c>
      <c r="C88" s="148" t="s">
        <v>2466</v>
      </c>
      <c r="D88" s="34" t="s">
        <v>498</v>
      </c>
      <c r="E88" s="34" t="s">
        <v>498</v>
      </c>
      <c r="F88" s="35" t="s">
        <v>2422</v>
      </c>
      <c r="G88" s="35" t="s">
        <v>2467</v>
      </c>
      <c r="H88" s="34" t="s">
        <v>2468</v>
      </c>
      <c r="I88" s="34" t="s">
        <v>2469</v>
      </c>
      <c r="J88" s="35" t="s">
        <v>2470</v>
      </c>
      <c r="K88" s="34" t="s">
        <v>2471</v>
      </c>
      <c r="L88" s="34" t="s">
        <v>511</v>
      </c>
      <c r="M88" s="48" t="s">
        <v>512</v>
      </c>
      <c r="N88" s="34" t="s">
        <v>2472</v>
      </c>
      <c r="O88" s="36" t="s">
        <v>516</v>
      </c>
      <c r="P88" s="43" t="s">
        <v>2473</v>
      </c>
      <c r="Q88" s="44" t="s">
        <v>2430</v>
      </c>
      <c r="R88" s="38">
        <v>2</v>
      </c>
      <c r="S88" s="38" t="s">
        <v>2431</v>
      </c>
      <c r="T88" s="133" t="s">
        <v>2432</v>
      </c>
      <c r="U88" s="38" t="s">
        <v>2439</v>
      </c>
      <c r="V88" s="38">
        <v>2</v>
      </c>
      <c r="W88" s="38">
        <v>2</v>
      </c>
      <c r="X88" s="50">
        <v>2</v>
      </c>
      <c r="Y88" s="38">
        <v>2</v>
      </c>
      <c r="Z88" s="40">
        <v>53000000</v>
      </c>
      <c r="AA88" s="31"/>
    </row>
    <row r="89" spans="1:28" ht="73.5" customHeight="1" thickBot="1" x14ac:dyDescent="0.25">
      <c r="A89" s="49">
        <v>410205200</v>
      </c>
      <c r="B89" s="33">
        <v>202500000001684</v>
      </c>
      <c r="C89" s="148" t="s">
        <v>2512</v>
      </c>
      <c r="D89" s="34" t="s">
        <v>498</v>
      </c>
      <c r="E89" s="34" t="s">
        <v>498</v>
      </c>
      <c r="F89" s="35" t="s">
        <v>2422</v>
      </c>
      <c r="G89" s="35" t="s">
        <v>2467</v>
      </c>
      <c r="H89" s="34" t="s">
        <v>2468</v>
      </c>
      <c r="I89" s="34" t="s">
        <v>2469</v>
      </c>
      <c r="J89" s="35" t="s">
        <v>2470</v>
      </c>
      <c r="K89" s="34" t="s">
        <v>2513</v>
      </c>
      <c r="L89" s="42" t="s">
        <v>518</v>
      </c>
      <c r="M89" s="41" t="s">
        <v>519</v>
      </c>
      <c r="N89" s="34" t="s">
        <v>2514</v>
      </c>
      <c r="O89" s="36" t="s">
        <v>523</v>
      </c>
      <c r="P89" s="34" t="s">
        <v>2515</v>
      </c>
      <c r="Q89" s="54" t="s">
        <v>2430</v>
      </c>
      <c r="R89" s="38">
        <v>100</v>
      </c>
      <c r="S89" s="38" t="s">
        <v>2431</v>
      </c>
      <c r="T89" s="133" t="s">
        <v>2432</v>
      </c>
      <c r="U89" s="38" t="s">
        <v>2439</v>
      </c>
      <c r="V89" s="38">
        <v>100</v>
      </c>
      <c r="W89" s="38">
        <v>100</v>
      </c>
      <c r="X89" s="50">
        <v>100</v>
      </c>
      <c r="Y89" s="38">
        <v>100</v>
      </c>
      <c r="Z89" s="40">
        <v>50000000</v>
      </c>
      <c r="AA89" s="31"/>
    </row>
    <row r="90" spans="1:28" ht="106.5" customHeight="1" thickBot="1" x14ac:dyDescent="0.25">
      <c r="A90" s="49">
        <v>410305200</v>
      </c>
      <c r="B90" s="33">
        <v>202500000001283</v>
      </c>
      <c r="C90" s="148" t="s">
        <v>2478</v>
      </c>
      <c r="D90" s="34" t="s">
        <v>498</v>
      </c>
      <c r="E90" s="34" t="s">
        <v>589</v>
      </c>
      <c r="F90" s="35" t="s">
        <v>2422</v>
      </c>
      <c r="G90" s="35" t="s">
        <v>2467</v>
      </c>
      <c r="H90" s="34" t="s">
        <v>2468</v>
      </c>
      <c r="I90" s="34" t="s">
        <v>2479</v>
      </c>
      <c r="J90" s="35" t="s">
        <v>2480</v>
      </c>
      <c r="K90" s="42" t="s">
        <v>2481</v>
      </c>
      <c r="L90" s="43" t="s">
        <v>623</v>
      </c>
      <c r="M90" s="34" t="s">
        <v>624</v>
      </c>
      <c r="N90" s="34" t="s">
        <v>2482</v>
      </c>
      <c r="O90" s="36" t="s">
        <v>628</v>
      </c>
      <c r="P90" s="34" t="s">
        <v>2483</v>
      </c>
      <c r="Q90" s="44" t="s">
        <v>2430</v>
      </c>
      <c r="R90" s="38">
        <v>3109</v>
      </c>
      <c r="S90" s="38" t="s">
        <v>2431</v>
      </c>
      <c r="T90" s="133" t="s">
        <v>2484</v>
      </c>
      <c r="U90" s="38" t="s">
        <v>2439</v>
      </c>
      <c r="V90" s="38">
        <v>3109</v>
      </c>
      <c r="W90" s="38">
        <v>3109</v>
      </c>
      <c r="X90" s="50">
        <v>3109</v>
      </c>
      <c r="Y90" s="38">
        <v>3109</v>
      </c>
      <c r="Z90" s="40">
        <v>33600000</v>
      </c>
      <c r="AA90" s="31"/>
    </row>
    <row r="91" spans="1:28" ht="73.5" customHeight="1" thickBot="1" x14ac:dyDescent="0.25">
      <c r="A91" s="49">
        <v>410305700</v>
      </c>
      <c r="B91" s="33">
        <v>202500000002352</v>
      </c>
      <c r="C91" s="148" t="s">
        <v>2606</v>
      </c>
      <c r="D91" s="34" t="s">
        <v>498</v>
      </c>
      <c r="E91" s="34" t="s">
        <v>498</v>
      </c>
      <c r="F91" s="35" t="s">
        <v>2422</v>
      </c>
      <c r="G91" s="35" t="s">
        <v>2467</v>
      </c>
      <c r="H91" s="34" t="s">
        <v>2468</v>
      </c>
      <c r="I91" s="34" t="s">
        <v>2479</v>
      </c>
      <c r="J91" s="35" t="s">
        <v>2480</v>
      </c>
      <c r="K91" s="34" t="s">
        <v>2607</v>
      </c>
      <c r="L91" s="34" t="s">
        <v>527</v>
      </c>
      <c r="M91" s="48" t="s">
        <v>528</v>
      </c>
      <c r="N91" s="34" t="s">
        <v>2608</v>
      </c>
      <c r="O91" s="36" t="s">
        <v>532</v>
      </c>
      <c r="P91" s="34" t="s">
        <v>2609</v>
      </c>
      <c r="Q91" s="44" t="s">
        <v>2430</v>
      </c>
      <c r="R91" s="38">
        <v>20</v>
      </c>
      <c r="S91" s="38" t="s">
        <v>2431</v>
      </c>
      <c r="T91" s="133" t="s">
        <v>2484</v>
      </c>
      <c r="U91" s="38" t="s">
        <v>2433</v>
      </c>
      <c r="V91" s="38">
        <v>0</v>
      </c>
      <c r="W91" s="59">
        <v>10</v>
      </c>
      <c r="X91" s="39">
        <v>0</v>
      </c>
      <c r="Y91" s="60">
        <v>10</v>
      </c>
      <c r="Z91" s="40">
        <v>30000000</v>
      </c>
      <c r="AA91" s="31"/>
    </row>
    <row r="92" spans="1:28" ht="60.75" thickBot="1" x14ac:dyDescent="0.25">
      <c r="A92" s="49">
        <v>410306000</v>
      </c>
      <c r="B92" s="66">
        <v>202500000003257</v>
      </c>
      <c r="C92" s="148" t="s">
        <v>2702</v>
      </c>
      <c r="D92" s="34" t="s">
        <v>498</v>
      </c>
      <c r="E92" s="34" t="s">
        <v>498</v>
      </c>
      <c r="F92" s="46" t="s">
        <v>2422</v>
      </c>
      <c r="G92" s="46" t="s">
        <v>2467</v>
      </c>
      <c r="H92" s="41" t="s">
        <v>2468</v>
      </c>
      <c r="I92" s="41" t="s">
        <v>2479</v>
      </c>
      <c r="J92" s="46" t="s">
        <v>2480</v>
      </c>
      <c r="K92" s="48" t="s">
        <v>2703</v>
      </c>
      <c r="L92" s="43" t="s">
        <v>534</v>
      </c>
      <c r="M92" s="41" t="s">
        <v>535</v>
      </c>
      <c r="N92" s="41" t="s">
        <v>2704</v>
      </c>
      <c r="O92" s="48" t="s">
        <v>539</v>
      </c>
      <c r="P92" s="34" t="s">
        <v>2705</v>
      </c>
      <c r="Q92" s="48" t="s">
        <v>2430</v>
      </c>
      <c r="R92" s="38">
        <v>2</v>
      </c>
      <c r="S92" s="38" t="s">
        <v>2431</v>
      </c>
      <c r="T92" s="133" t="s">
        <v>2432</v>
      </c>
      <c r="U92" s="38" t="s">
        <v>2439</v>
      </c>
      <c r="V92" s="38">
        <v>0</v>
      </c>
      <c r="W92" s="38">
        <v>2</v>
      </c>
      <c r="X92" s="39">
        <v>0</v>
      </c>
      <c r="Y92" s="45">
        <v>0</v>
      </c>
      <c r="Z92" s="40">
        <v>15300000</v>
      </c>
      <c r="AA92" s="31"/>
    </row>
    <row r="93" spans="1:28" ht="73.5" customHeight="1" thickBot="1" x14ac:dyDescent="0.25">
      <c r="A93" s="49">
        <v>410306100</v>
      </c>
      <c r="B93" s="33">
        <v>202500000002353</v>
      </c>
      <c r="C93" s="148" t="s">
        <v>2610</v>
      </c>
      <c r="D93" s="34" t="s">
        <v>498</v>
      </c>
      <c r="E93" s="34" t="s">
        <v>589</v>
      </c>
      <c r="F93" s="35" t="s">
        <v>2422</v>
      </c>
      <c r="G93" s="35" t="s">
        <v>2467</v>
      </c>
      <c r="H93" s="34" t="s">
        <v>2468</v>
      </c>
      <c r="I93" s="34" t="s">
        <v>2479</v>
      </c>
      <c r="J93" s="35" t="s">
        <v>2480</v>
      </c>
      <c r="K93" s="34" t="s">
        <v>2611</v>
      </c>
      <c r="L93" s="34" t="s">
        <v>630</v>
      </c>
      <c r="M93" s="48" t="s">
        <v>631</v>
      </c>
      <c r="N93" s="34" t="s">
        <v>2612</v>
      </c>
      <c r="O93" s="36" t="s">
        <v>635</v>
      </c>
      <c r="P93" s="34" t="s">
        <v>2613</v>
      </c>
      <c r="Q93" s="44" t="s">
        <v>2430</v>
      </c>
      <c r="R93" s="38">
        <v>724</v>
      </c>
      <c r="S93" s="38" t="s">
        <v>2431</v>
      </c>
      <c r="T93" s="133" t="s">
        <v>2484</v>
      </c>
      <c r="U93" s="38" t="s">
        <v>2439</v>
      </c>
      <c r="V93" s="38">
        <v>724</v>
      </c>
      <c r="W93" s="38">
        <v>724</v>
      </c>
      <c r="X93" s="39">
        <v>724</v>
      </c>
      <c r="Y93" s="45">
        <v>724</v>
      </c>
      <c r="Z93" s="40">
        <v>79800000</v>
      </c>
      <c r="AA93" s="31"/>
    </row>
    <row r="94" spans="1:28" ht="73.5" customHeight="1" thickBot="1" x14ac:dyDescent="0.25">
      <c r="A94" s="49">
        <v>410400800</v>
      </c>
      <c r="B94" s="66">
        <v>202500000003250</v>
      </c>
      <c r="C94" s="155" t="s">
        <v>2696</v>
      </c>
      <c r="D94" s="34" t="s">
        <v>498</v>
      </c>
      <c r="E94" s="41" t="s">
        <v>589</v>
      </c>
      <c r="F94" s="35" t="s">
        <v>2422</v>
      </c>
      <c r="G94" s="42" t="s">
        <v>2467</v>
      </c>
      <c r="H94" s="48" t="s">
        <v>2468</v>
      </c>
      <c r="I94" s="46" t="s">
        <v>2494</v>
      </c>
      <c r="J94" s="41" t="s">
        <v>2495</v>
      </c>
      <c r="K94" s="41" t="s">
        <v>2697</v>
      </c>
      <c r="L94" s="46" t="s">
        <v>639</v>
      </c>
      <c r="M94" s="48" t="s">
        <v>640</v>
      </c>
      <c r="N94" s="43" t="s">
        <v>2698</v>
      </c>
      <c r="O94" s="48" t="s">
        <v>644</v>
      </c>
      <c r="P94" s="34" t="s">
        <v>2699</v>
      </c>
      <c r="Q94" s="48" t="s">
        <v>2430</v>
      </c>
      <c r="R94" s="38">
        <v>90</v>
      </c>
      <c r="S94" s="38" t="s">
        <v>2431</v>
      </c>
      <c r="T94" s="133" t="s">
        <v>2484</v>
      </c>
      <c r="U94" s="38" t="s">
        <v>2439</v>
      </c>
      <c r="V94" s="38">
        <v>90</v>
      </c>
      <c r="W94" s="38">
        <v>90</v>
      </c>
      <c r="X94" s="39">
        <v>90</v>
      </c>
      <c r="Y94" s="45">
        <v>90</v>
      </c>
      <c r="Z94" s="40">
        <v>931361132</v>
      </c>
      <c r="AA94" s="31"/>
    </row>
    <row r="95" spans="1:28" ht="71.25" customHeight="1" thickBot="1" x14ac:dyDescent="0.25">
      <c r="A95" s="49">
        <v>410400800</v>
      </c>
      <c r="B95" s="58">
        <v>202500000003252</v>
      </c>
      <c r="C95" s="151" t="s">
        <v>2700</v>
      </c>
      <c r="D95" s="62" t="s">
        <v>498</v>
      </c>
      <c r="E95" s="41" t="s">
        <v>589</v>
      </c>
      <c r="F95" s="46" t="s">
        <v>2422</v>
      </c>
      <c r="G95" s="46" t="s">
        <v>2467</v>
      </c>
      <c r="H95" s="41" t="s">
        <v>2468</v>
      </c>
      <c r="I95" s="41" t="s">
        <v>2494</v>
      </c>
      <c r="J95" s="46" t="s">
        <v>2495</v>
      </c>
      <c r="K95" s="41" t="s">
        <v>2701</v>
      </c>
      <c r="L95" s="41" t="s">
        <v>639</v>
      </c>
      <c r="M95" s="41" t="s">
        <v>640</v>
      </c>
      <c r="N95" s="41" t="s">
        <v>2698</v>
      </c>
      <c r="O95" s="48" t="s">
        <v>644</v>
      </c>
      <c r="P95" s="63" t="s">
        <v>2699</v>
      </c>
      <c r="Q95" s="68" t="s">
        <v>2430</v>
      </c>
      <c r="R95" s="49">
        <v>465</v>
      </c>
      <c r="S95" s="38" t="s">
        <v>2431</v>
      </c>
      <c r="T95" s="133" t="s">
        <v>2484</v>
      </c>
      <c r="U95" s="38" t="s">
        <v>2439</v>
      </c>
      <c r="V95" s="38">
        <v>465</v>
      </c>
      <c r="W95" s="38">
        <v>465</v>
      </c>
      <c r="X95" s="39">
        <v>465</v>
      </c>
      <c r="Y95" s="45">
        <v>465</v>
      </c>
      <c r="Z95" s="40">
        <v>715377117</v>
      </c>
      <c r="AA95" s="31"/>
    </row>
    <row r="96" spans="1:28" ht="73.5" customHeight="1" thickBot="1" x14ac:dyDescent="0.25">
      <c r="A96" s="49">
        <v>410402000</v>
      </c>
      <c r="B96" s="33">
        <v>202500000001694</v>
      </c>
      <c r="C96" s="148" t="s">
        <v>2516</v>
      </c>
      <c r="D96" s="34" t="s">
        <v>498</v>
      </c>
      <c r="E96" s="34" t="s">
        <v>589</v>
      </c>
      <c r="F96" s="35" t="s">
        <v>2422</v>
      </c>
      <c r="G96" s="35" t="s">
        <v>2467</v>
      </c>
      <c r="H96" s="34" t="s">
        <v>2468</v>
      </c>
      <c r="I96" s="34" t="s">
        <v>2494</v>
      </c>
      <c r="J96" s="35" t="s">
        <v>2495</v>
      </c>
      <c r="K96" s="34" t="s">
        <v>2517</v>
      </c>
      <c r="L96" s="34" t="s">
        <v>654</v>
      </c>
      <c r="M96" s="34" t="s">
        <v>655</v>
      </c>
      <c r="N96" s="34" t="s">
        <v>2518</v>
      </c>
      <c r="O96" s="36" t="s">
        <v>659</v>
      </c>
      <c r="P96" s="34" t="s">
        <v>2519</v>
      </c>
      <c r="Q96" s="37" t="s">
        <v>2430</v>
      </c>
      <c r="R96" s="38">
        <v>200</v>
      </c>
      <c r="S96" s="38" t="s">
        <v>2431</v>
      </c>
      <c r="T96" s="133" t="s">
        <v>2484</v>
      </c>
      <c r="U96" s="38" t="s">
        <v>2439</v>
      </c>
      <c r="V96" s="38">
        <v>200</v>
      </c>
      <c r="W96" s="38">
        <v>200</v>
      </c>
      <c r="X96" s="50">
        <v>200</v>
      </c>
      <c r="Y96" s="38">
        <v>200</v>
      </c>
      <c r="Z96" s="40">
        <v>81500000</v>
      </c>
      <c r="AA96" s="31"/>
    </row>
    <row r="97" spans="1:28" ht="89.25" customHeight="1" thickBot="1" x14ac:dyDescent="0.25">
      <c r="A97" s="49">
        <v>410402700</v>
      </c>
      <c r="B97" s="33">
        <v>202500000001470</v>
      </c>
      <c r="C97" s="148" t="s">
        <v>2493</v>
      </c>
      <c r="D97" s="34" t="s">
        <v>498</v>
      </c>
      <c r="E97" s="34" t="s">
        <v>589</v>
      </c>
      <c r="F97" s="35" t="s">
        <v>2422</v>
      </c>
      <c r="G97" s="35" t="s">
        <v>2467</v>
      </c>
      <c r="H97" s="34" t="s">
        <v>2468</v>
      </c>
      <c r="I97" s="34" t="s">
        <v>2494</v>
      </c>
      <c r="J97" s="35" t="s">
        <v>2495</v>
      </c>
      <c r="K97" s="34" t="s">
        <v>2496</v>
      </c>
      <c r="L97" s="34" t="s">
        <v>661</v>
      </c>
      <c r="M97" s="34" t="s">
        <v>662</v>
      </c>
      <c r="N97" s="41" t="s">
        <v>2497</v>
      </c>
      <c r="O97" s="36" t="s">
        <v>2498</v>
      </c>
      <c r="P97" s="34" t="s">
        <v>2499</v>
      </c>
      <c r="Q97" s="44" t="s">
        <v>2430</v>
      </c>
      <c r="R97" s="38">
        <v>118</v>
      </c>
      <c r="S97" s="38" t="s">
        <v>2431</v>
      </c>
      <c r="T97" s="133" t="s">
        <v>2484</v>
      </c>
      <c r="U97" s="38" t="s">
        <v>2439</v>
      </c>
      <c r="V97" s="38">
        <v>118</v>
      </c>
      <c r="W97" s="38">
        <v>118</v>
      </c>
      <c r="X97" s="50">
        <v>118</v>
      </c>
      <c r="Y97" s="38">
        <v>118</v>
      </c>
      <c r="Z97" s="40">
        <v>36000000</v>
      </c>
      <c r="AA97" s="31"/>
    </row>
    <row r="98" spans="1:28" ht="73.5" customHeight="1" thickBot="1" x14ac:dyDescent="0.25">
      <c r="A98" s="49">
        <v>430100400</v>
      </c>
      <c r="B98" s="33">
        <v>202500000004387</v>
      </c>
      <c r="C98" s="139" t="s">
        <v>2740</v>
      </c>
      <c r="D98" s="34" t="s">
        <v>498</v>
      </c>
      <c r="E98" s="34" t="s">
        <v>853</v>
      </c>
      <c r="F98" s="46" t="s">
        <v>2422</v>
      </c>
      <c r="G98" s="46" t="s">
        <v>2450</v>
      </c>
      <c r="H98" s="41" t="s">
        <v>2451</v>
      </c>
      <c r="I98" s="41" t="s">
        <v>2452</v>
      </c>
      <c r="J98" s="46" t="s">
        <v>2453</v>
      </c>
      <c r="K98" s="41" t="s">
        <v>2741</v>
      </c>
      <c r="L98" s="41">
        <v>4301004</v>
      </c>
      <c r="M98" s="47" t="s">
        <v>860</v>
      </c>
      <c r="N98" s="41" t="s">
        <v>2742</v>
      </c>
      <c r="O98" s="48" t="s">
        <v>866</v>
      </c>
      <c r="P98" s="34" t="s">
        <v>2743</v>
      </c>
      <c r="Q98" s="48" t="s">
        <v>2430</v>
      </c>
      <c r="R98" s="38">
        <v>10</v>
      </c>
      <c r="S98" s="49" t="s">
        <v>2431</v>
      </c>
      <c r="T98" s="133" t="s">
        <v>2438</v>
      </c>
      <c r="U98" s="38" t="s">
        <v>2439</v>
      </c>
      <c r="V98" s="38">
        <v>10</v>
      </c>
      <c r="W98" s="38">
        <v>10</v>
      </c>
      <c r="X98" s="39">
        <v>10</v>
      </c>
      <c r="Y98" s="45">
        <v>10</v>
      </c>
      <c r="Z98" s="40">
        <v>118000000</v>
      </c>
      <c r="AA98" s="31"/>
    </row>
    <row r="99" spans="1:28" ht="117.75" customHeight="1" thickBot="1" x14ac:dyDescent="0.25">
      <c r="A99" s="49">
        <v>430101500</v>
      </c>
      <c r="B99" s="61">
        <v>202500000005716</v>
      </c>
      <c r="C99" s="158" t="s">
        <v>2848</v>
      </c>
      <c r="D99" s="77" t="s">
        <v>498</v>
      </c>
      <c r="E99" s="78" t="s">
        <v>853</v>
      </c>
      <c r="F99" s="79" t="s">
        <v>2422</v>
      </c>
      <c r="G99" s="79" t="s">
        <v>2450</v>
      </c>
      <c r="H99" s="77" t="s">
        <v>2451</v>
      </c>
      <c r="I99" s="80" t="s">
        <v>2452</v>
      </c>
      <c r="J99" s="79" t="s">
        <v>2453</v>
      </c>
      <c r="K99" s="81" t="s">
        <v>2849</v>
      </c>
      <c r="L99" s="82">
        <v>4301015</v>
      </c>
      <c r="M99" s="77" t="s">
        <v>872</v>
      </c>
      <c r="N99" s="77" t="s">
        <v>2850</v>
      </c>
      <c r="O99" s="81" t="s">
        <v>872</v>
      </c>
      <c r="P99" s="77" t="s">
        <v>2851</v>
      </c>
      <c r="Q99" s="83">
        <v>0</v>
      </c>
      <c r="R99" s="59">
        <v>0</v>
      </c>
      <c r="S99" s="59">
        <v>0</v>
      </c>
      <c r="T99" s="134">
        <v>0</v>
      </c>
      <c r="U99" s="59">
        <v>0</v>
      </c>
      <c r="V99" s="59">
        <v>0</v>
      </c>
      <c r="W99" s="59">
        <v>1</v>
      </c>
      <c r="X99" s="84">
        <v>1</v>
      </c>
      <c r="Y99" s="60">
        <v>0</v>
      </c>
      <c r="Z99" s="85">
        <v>409900000</v>
      </c>
      <c r="AA99" s="86"/>
      <c r="AB99" s="87"/>
    </row>
    <row r="100" spans="1:28" ht="117.75" customHeight="1" thickBot="1" x14ac:dyDescent="0.25">
      <c r="A100" s="49">
        <v>430101500</v>
      </c>
      <c r="B100" s="33">
        <v>202500000006631</v>
      </c>
      <c r="C100" s="148" t="s">
        <v>2936</v>
      </c>
      <c r="D100" s="34" t="s">
        <v>498</v>
      </c>
      <c r="E100" s="34" t="s">
        <v>853</v>
      </c>
      <c r="F100" s="35" t="s">
        <v>2422</v>
      </c>
      <c r="G100" s="35" t="s">
        <v>2450</v>
      </c>
      <c r="H100" s="34" t="s">
        <v>2451</v>
      </c>
      <c r="I100" s="41" t="s">
        <v>2452</v>
      </c>
      <c r="J100" s="35" t="s">
        <v>2453</v>
      </c>
      <c r="K100" s="81" t="s">
        <v>2849</v>
      </c>
      <c r="L100" s="82">
        <v>4301015</v>
      </c>
      <c r="M100" s="77" t="s">
        <v>872</v>
      </c>
      <c r="N100" s="77" t="s">
        <v>2850</v>
      </c>
      <c r="O100" s="81" t="s">
        <v>872</v>
      </c>
      <c r="P100" s="77" t="s">
        <v>2851</v>
      </c>
      <c r="Q100" s="83">
        <v>0</v>
      </c>
      <c r="R100" s="59">
        <v>0</v>
      </c>
      <c r="S100" s="59">
        <v>0</v>
      </c>
      <c r="T100" s="134">
        <v>0</v>
      </c>
      <c r="U100" s="59">
        <v>0</v>
      </c>
      <c r="V100" s="59">
        <v>0</v>
      </c>
      <c r="W100" s="59">
        <v>1</v>
      </c>
      <c r="X100" s="84">
        <v>1</v>
      </c>
      <c r="Y100" s="60">
        <v>0</v>
      </c>
      <c r="Z100" s="40">
        <v>1500000000</v>
      </c>
      <c r="AA100" s="86"/>
      <c r="AB100" s="87"/>
    </row>
    <row r="101" spans="1:28" ht="112.5" customHeight="1" thickBot="1" x14ac:dyDescent="0.25">
      <c r="A101" s="49">
        <v>430101900</v>
      </c>
      <c r="B101" s="33">
        <v>202500000006631</v>
      </c>
      <c r="C101" s="148" t="s">
        <v>2936</v>
      </c>
      <c r="D101" s="34" t="s">
        <v>498</v>
      </c>
      <c r="E101" s="34" t="s">
        <v>853</v>
      </c>
      <c r="F101" s="35" t="s">
        <v>2422</v>
      </c>
      <c r="G101" s="35" t="s">
        <v>2450</v>
      </c>
      <c r="H101" s="34" t="s">
        <v>2451</v>
      </c>
      <c r="I101" s="41" t="s">
        <v>2452</v>
      </c>
      <c r="J101" s="35" t="s">
        <v>2453</v>
      </c>
      <c r="K101" s="34" t="s">
        <v>2937</v>
      </c>
      <c r="L101" s="42" t="s">
        <v>880</v>
      </c>
      <c r="M101" s="47" t="s">
        <v>881</v>
      </c>
      <c r="N101" s="34" t="s">
        <v>2938</v>
      </c>
      <c r="O101" s="36" t="s">
        <v>883</v>
      </c>
      <c r="P101" s="34" t="s">
        <v>2939</v>
      </c>
      <c r="Q101" s="91" t="s">
        <v>2430</v>
      </c>
      <c r="R101" s="38">
        <v>5</v>
      </c>
      <c r="S101" s="38" t="s">
        <v>2431</v>
      </c>
      <c r="T101" s="48" t="s">
        <v>2438</v>
      </c>
      <c r="U101" s="49" t="s">
        <v>2433</v>
      </c>
      <c r="V101" s="49">
        <v>0</v>
      </c>
      <c r="W101" s="49">
        <v>2</v>
      </c>
      <c r="X101" s="39">
        <v>2</v>
      </c>
      <c r="Y101" s="66">
        <v>1</v>
      </c>
      <c r="Z101" s="40">
        <v>800000000</v>
      </c>
    </row>
    <row r="102" spans="1:28" ht="73.5" customHeight="1" thickBot="1" x14ac:dyDescent="0.25">
      <c r="A102" s="49">
        <v>430102700</v>
      </c>
      <c r="B102" s="105" t="s">
        <v>3053</v>
      </c>
      <c r="C102" s="157" t="s">
        <v>3054</v>
      </c>
      <c r="D102" s="34" t="s">
        <v>245</v>
      </c>
      <c r="E102" s="76" t="s">
        <v>993</v>
      </c>
      <c r="F102" s="70" t="s">
        <v>2422</v>
      </c>
      <c r="G102" s="46" t="s">
        <v>2450</v>
      </c>
      <c r="H102" s="41" t="s">
        <v>2451</v>
      </c>
      <c r="I102" s="41" t="s">
        <v>2452</v>
      </c>
      <c r="J102" s="46" t="s">
        <v>2453</v>
      </c>
      <c r="K102" s="41" t="s">
        <v>3055</v>
      </c>
      <c r="L102" s="47" t="s">
        <v>886</v>
      </c>
      <c r="M102" s="47" t="s">
        <v>887</v>
      </c>
      <c r="N102" s="41" t="s">
        <v>3056</v>
      </c>
      <c r="O102" s="47" t="s">
        <v>889</v>
      </c>
      <c r="P102" s="71" t="s">
        <v>3057</v>
      </c>
      <c r="Q102" s="49" t="s">
        <v>2430</v>
      </c>
      <c r="R102" s="49">
        <v>1</v>
      </c>
      <c r="S102" s="49" t="s">
        <v>2431</v>
      </c>
      <c r="T102" s="48" t="s">
        <v>2438</v>
      </c>
      <c r="U102" s="49" t="s">
        <v>2433</v>
      </c>
      <c r="V102" s="49">
        <v>0</v>
      </c>
      <c r="W102" s="49">
        <v>1</v>
      </c>
      <c r="X102" s="39">
        <v>0</v>
      </c>
      <c r="Y102" s="66">
        <v>0</v>
      </c>
      <c r="Z102" s="64">
        <v>6365648876</v>
      </c>
      <c r="AA102" s="106" t="s">
        <v>3058</v>
      </c>
      <c r="AB102" s="72" t="s">
        <v>3059</v>
      </c>
    </row>
    <row r="103" spans="1:28" ht="73.5" customHeight="1" thickBot="1" x14ac:dyDescent="0.25">
      <c r="A103" s="49">
        <v>430103100</v>
      </c>
      <c r="B103" s="33" t="s">
        <v>2852</v>
      </c>
      <c r="C103" s="148" t="s">
        <v>2848</v>
      </c>
      <c r="D103" s="34" t="s">
        <v>498</v>
      </c>
      <c r="E103" s="76" t="s">
        <v>853</v>
      </c>
      <c r="F103" s="35" t="s">
        <v>2422</v>
      </c>
      <c r="G103" s="35" t="s">
        <v>2450</v>
      </c>
      <c r="H103" s="34" t="s">
        <v>2451</v>
      </c>
      <c r="I103" s="41" t="s">
        <v>2452</v>
      </c>
      <c r="J103" s="35" t="s">
        <v>2453</v>
      </c>
      <c r="K103" s="42" t="s">
        <v>2853</v>
      </c>
      <c r="L103" s="43" t="s">
        <v>893</v>
      </c>
      <c r="M103" s="34" t="s">
        <v>894</v>
      </c>
      <c r="N103" s="34" t="s">
        <v>2854</v>
      </c>
      <c r="O103" s="36" t="s">
        <v>896</v>
      </c>
      <c r="P103" s="34" t="s">
        <v>2855</v>
      </c>
      <c r="Q103" s="88" t="s">
        <v>2430</v>
      </c>
      <c r="R103" s="38">
        <v>1</v>
      </c>
      <c r="S103" s="38" t="s">
        <v>2431</v>
      </c>
      <c r="T103" s="133" t="s">
        <v>2438</v>
      </c>
      <c r="U103" s="38" t="s">
        <v>2433</v>
      </c>
      <c r="V103" s="38">
        <v>0</v>
      </c>
      <c r="W103" s="38">
        <v>1</v>
      </c>
      <c r="X103" s="39">
        <v>0</v>
      </c>
      <c r="Y103" s="45">
        <v>0</v>
      </c>
      <c r="Z103" s="40">
        <v>20000000</v>
      </c>
      <c r="AA103" s="31"/>
    </row>
    <row r="104" spans="1:28" ht="73.5" customHeight="1" thickBot="1" x14ac:dyDescent="0.25">
      <c r="A104" s="49">
        <v>430103201</v>
      </c>
      <c r="B104" s="33">
        <v>202500000001096</v>
      </c>
      <c r="C104" s="148" t="s">
        <v>2449</v>
      </c>
      <c r="D104" s="34" t="s">
        <v>498</v>
      </c>
      <c r="E104" s="34" t="s">
        <v>853</v>
      </c>
      <c r="F104" s="46" t="s">
        <v>2422</v>
      </c>
      <c r="G104" s="46" t="s">
        <v>2450</v>
      </c>
      <c r="H104" s="41" t="s">
        <v>2451</v>
      </c>
      <c r="I104" s="41" t="s">
        <v>2452</v>
      </c>
      <c r="J104" s="46" t="s">
        <v>2453</v>
      </c>
      <c r="K104" s="41" t="s">
        <v>2454</v>
      </c>
      <c r="L104" s="41" t="s">
        <v>900</v>
      </c>
      <c r="M104" s="47" t="s">
        <v>901</v>
      </c>
      <c r="N104" s="41" t="s">
        <v>2455</v>
      </c>
      <c r="O104" s="48" t="s">
        <v>905</v>
      </c>
      <c r="P104" s="34" t="s">
        <v>2456</v>
      </c>
      <c r="Q104" s="48" t="s">
        <v>2430</v>
      </c>
      <c r="R104" s="38">
        <v>3500</v>
      </c>
      <c r="S104" s="49" t="s">
        <v>2448</v>
      </c>
      <c r="T104" s="133" t="s">
        <v>2457</v>
      </c>
      <c r="U104" s="38" t="s">
        <v>2439</v>
      </c>
      <c r="V104" s="38">
        <v>3500</v>
      </c>
      <c r="W104" s="38">
        <v>3500</v>
      </c>
      <c r="X104" s="50">
        <v>3500</v>
      </c>
      <c r="Y104" s="38">
        <v>3500</v>
      </c>
      <c r="Z104" s="40">
        <v>173700000</v>
      </c>
      <c r="AA104" s="31"/>
    </row>
    <row r="105" spans="1:28" ht="73.5" customHeight="1" thickBot="1" x14ac:dyDescent="0.25">
      <c r="A105" s="49">
        <v>430103700</v>
      </c>
      <c r="B105" s="33" t="s">
        <v>2458</v>
      </c>
      <c r="C105" s="148" t="s">
        <v>2449</v>
      </c>
      <c r="D105" s="34" t="s">
        <v>498</v>
      </c>
      <c r="E105" s="34" t="s">
        <v>853</v>
      </c>
      <c r="F105" s="35" t="s">
        <v>2422</v>
      </c>
      <c r="G105" s="35" t="s">
        <v>2450</v>
      </c>
      <c r="H105" s="34" t="s">
        <v>2451</v>
      </c>
      <c r="I105" s="41" t="s">
        <v>2452</v>
      </c>
      <c r="J105" s="35" t="s">
        <v>2453</v>
      </c>
      <c r="K105" s="34" t="s">
        <v>2459</v>
      </c>
      <c r="L105" s="34" t="s">
        <v>909</v>
      </c>
      <c r="M105" s="34" t="s">
        <v>910</v>
      </c>
      <c r="N105" s="51" t="s">
        <v>2460</v>
      </c>
      <c r="O105" s="36" t="s">
        <v>912</v>
      </c>
      <c r="P105" s="34" t="s">
        <v>2461</v>
      </c>
      <c r="Q105" s="52" t="s">
        <v>2430</v>
      </c>
      <c r="R105" s="38">
        <v>1200</v>
      </c>
      <c r="S105" s="38" t="s">
        <v>2431</v>
      </c>
      <c r="T105" s="133" t="s">
        <v>2457</v>
      </c>
      <c r="U105" s="38" t="s">
        <v>2439</v>
      </c>
      <c r="V105" s="38">
        <v>1200</v>
      </c>
      <c r="W105" s="38">
        <v>1200</v>
      </c>
      <c r="X105" s="50">
        <v>1200</v>
      </c>
      <c r="Y105" s="38">
        <v>1200</v>
      </c>
      <c r="Z105" s="40">
        <v>742300000</v>
      </c>
      <c r="AA105" s="31"/>
    </row>
    <row r="106" spans="1:28" ht="73.5" customHeight="1" thickBot="1" x14ac:dyDescent="0.25">
      <c r="A106" s="49">
        <v>430103801</v>
      </c>
      <c r="B106" s="33" t="s">
        <v>2462</v>
      </c>
      <c r="C106" s="148" t="s">
        <v>2449</v>
      </c>
      <c r="D106" s="34" t="s">
        <v>498</v>
      </c>
      <c r="E106" s="34" t="s">
        <v>853</v>
      </c>
      <c r="F106" s="35" t="s">
        <v>2422</v>
      </c>
      <c r="G106" s="35" t="s">
        <v>2450</v>
      </c>
      <c r="H106" s="34" t="s">
        <v>2451</v>
      </c>
      <c r="I106" s="41" t="s">
        <v>2452</v>
      </c>
      <c r="J106" s="35" t="s">
        <v>2453</v>
      </c>
      <c r="K106" s="34" t="s">
        <v>2463</v>
      </c>
      <c r="L106" s="34" t="s">
        <v>919</v>
      </c>
      <c r="M106" s="48" t="s">
        <v>920</v>
      </c>
      <c r="N106" s="34" t="s">
        <v>2464</v>
      </c>
      <c r="O106" s="36" t="s">
        <v>922</v>
      </c>
      <c r="P106" s="34" t="s">
        <v>2465</v>
      </c>
      <c r="Q106" s="44" t="s">
        <v>2430</v>
      </c>
      <c r="R106" s="38">
        <v>5200</v>
      </c>
      <c r="S106" s="38" t="s">
        <v>2448</v>
      </c>
      <c r="T106" s="133" t="s">
        <v>2457</v>
      </c>
      <c r="U106" s="38" t="s">
        <v>2439</v>
      </c>
      <c r="V106" s="38">
        <v>5200</v>
      </c>
      <c r="W106" s="38">
        <v>5200</v>
      </c>
      <c r="X106" s="50">
        <v>5200</v>
      </c>
      <c r="Y106" s="38">
        <v>5200</v>
      </c>
      <c r="Z106" s="40">
        <v>90000000</v>
      </c>
      <c r="AA106" s="31"/>
    </row>
    <row r="107" spans="1:28" ht="73.5" customHeight="1" thickBot="1" x14ac:dyDescent="0.25">
      <c r="A107" s="49">
        <v>450102600</v>
      </c>
      <c r="B107" s="33">
        <v>202500000005660</v>
      </c>
      <c r="C107" s="148" t="s">
        <v>2834</v>
      </c>
      <c r="D107" s="34" t="s">
        <v>359</v>
      </c>
      <c r="E107" s="34" t="s">
        <v>359</v>
      </c>
      <c r="F107" s="35" t="s">
        <v>2486</v>
      </c>
      <c r="G107" s="35" t="s">
        <v>2441</v>
      </c>
      <c r="H107" s="34" t="s">
        <v>2442</v>
      </c>
      <c r="I107" s="34" t="s">
        <v>2487</v>
      </c>
      <c r="J107" s="35" t="s">
        <v>2488</v>
      </c>
      <c r="K107" s="34" t="s">
        <v>2835</v>
      </c>
      <c r="L107" s="34" t="s">
        <v>392</v>
      </c>
      <c r="M107" s="41" t="s">
        <v>393</v>
      </c>
      <c r="N107" s="34" t="s">
        <v>2836</v>
      </c>
      <c r="O107" s="36" t="s">
        <v>397</v>
      </c>
      <c r="P107" s="34" t="s">
        <v>2837</v>
      </c>
      <c r="Q107" s="37" t="s">
        <v>2430</v>
      </c>
      <c r="R107" s="38">
        <v>1</v>
      </c>
      <c r="S107" s="38" t="s">
        <v>2431</v>
      </c>
      <c r="T107" s="133" t="s">
        <v>2432</v>
      </c>
      <c r="U107" s="38" t="s">
        <v>2439</v>
      </c>
      <c r="V107" s="38">
        <v>1</v>
      </c>
      <c r="W107" s="38">
        <v>1</v>
      </c>
      <c r="X107" s="39">
        <v>1</v>
      </c>
      <c r="Y107" s="45">
        <v>1</v>
      </c>
      <c r="Z107" s="40">
        <v>1119405880</v>
      </c>
      <c r="AA107" s="31"/>
    </row>
    <row r="108" spans="1:28" ht="73.5" customHeight="1" thickBot="1" x14ac:dyDescent="0.25">
      <c r="A108" s="49">
        <v>450105001</v>
      </c>
      <c r="B108" s="33">
        <v>202500000001467</v>
      </c>
      <c r="C108" s="148" t="s">
        <v>2485</v>
      </c>
      <c r="D108" s="34" t="s">
        <v>498</v>
      </c>
      <c r="E108" s="34" t="s">
        <v>498</v>
      </c>
      <c r="F108" s="35" t="s">
        <v>2486</v>
      </c>
      <c r="G108" s="35" t="s">
        <v>2441</v>
      </c>
      <c r="H108" s="34" t="s">
        <v>2442</v>
      </c>
      <c r="I108" s="34" t="s">
        <v>2487</v>
      </c>
      <c r="J108" s="35" t="s">
        <v>2488</v>
      </c>
      <c r="K108" s="34" t="s">
        <v>2489</v>
      </c>
      <c r="L108" s="34" t="s">
        <v>541</v>
      </c>
      <c r="M108" s="48" t="s">
        <v>542</v>
      </c>
      <c r="N108" s="34" t="s">
        <v>2490</v>
      </c>
      <c r="O108" s="36" t="s">
        <v>546</v>
      </c>
      <c r="P108" s="34" t="s">
        <v>2491</v>
      </c>
      <c r="Q108" s="44" t="s">
        <v>2430</v>
      </c>
      <c r="R108" s="38">
        <v>150</v>
      </c>
      <c r="S108" s="38" t="s">
        <v>2448</v>
      </c>
      <c r="T108" s="133" t="s">
        <v>2492</v>
      </c>
      <c r="U108" s="38" t="s">
        <v>2439</v>
      </c>
      <c r="V108" s="38">
        <v>150</v>
      </c>
      <c r="W108" s="38">
        <v>150</v>
      </c>
      <c r="X108" s="50">
        <v>150</v>
      </c>
      <c r="Y108" s="38">
        <v>150</v>
      </c>
      <c r="Z108" s="40">
        <v>42200000</v>
      </c>
      <c r="AA108" s="31"/>
    </row>
    <row r="109" spans="1:28" ht="73.5" customHeight="1" thickBot="1" x14ac:dyDescent="0.25">
      <c r="A109" s="49">
        <v>450105400</v>
      </c>
      <c r="B109" s="33">
        <v>202500000001792</v>
      </c>
      <c r="C109" s="148" t="s">
        <v>2535</v>
      </c>
      <c r="D109" s="34" t="s">
        <v>245</v>
      </c>
      <c r="E109" s="34" t="s">
        <v>1242</v>
      </c>
      <c r="F109" s="35" t="s">
        <v>2486</v>
      </c>
      <c r="G109" s="35" t="s">
        <v>2441</v>
      </c>
      <c r="H109" s="34" t="s">
        <v>2442</v>
      </c>
      <c r="I109" s="34" t="s">
        <v>2487</v>
      </c>
      <c r="J109" s="35" t="s">
        <v>2488</v>
      </c>
      <c r="K109" s="34" t="s">
        <v>2536</v>
      </c>
      <c r="L109" s="34" t="s">
        <v>1336</v>
      </c>
      <c r="M109" s="34" t="s">
        <v>1337</v>
      </c>
      <c r="N109" s="41" t="s">
        <v>2537</v>
      </c>
      <c r="O109" s="42" t="s">
        <v>1341</v>
      </c>
      <c r="P109" s="34" t="s">
        <v>2538</v>
      </c>
      <c r="Q109" s="44" t="s">
        <v>2430</v>
      </c>
      <c r="R109" s="38">
        <v>4000</v>
      </c>
      <c r="S109" s="38" t="s">
        <v>2431</v>
      </c>
      <c r="T109" s="133" t="s">
        <v>2457</v>
      </c>
      <c r="U109" s="38" t="s">
        <v>2433</v>
      </c>
      <c r="V109" s="38">
        <v>1000</v>
      </c>
      <c r="W109" s="38">
        <v>1000</v>
      </c>
      <c r="X109" s="50">
        <v>1000</v>
      </c>
      <c r="Y109" s="38">
        <v>1000</v>
      </c>
      <c r="Z109" s="40">
        <v>350000000</v>
      </c>
      <c r="AA109" s="31"/>
    </row>
    <row r="110" spans="1:28" ht="73.5" customHeight="1" thickBot="1" x14ac:dyDescent="0.25">
      <c r="A110" s="49">
        <v>450200100</v>
      </c>
      <c r="B110" s="58">
        <v>202500000004328</v>
      </c>
      <c r="C110" s="148" t="s">
        <v>2732</v>
      </c>
      <c r="D110" s="67" t="s">
        <v>498</v>
      </c>
      <c r="E110" s="41" t="s">
        <v>498</v>
      </c>
      <c r="F110" s="46" t="s">
        <v>2422</v>
      </c>
      <c r="G110" s="46" t="s">
        <v>2441</v>
      </c>
      <c r="H110" s="41" t="s">
        <v>2442</v>
      </c>
      <c r="I110" s="41" t="s">
        <v>2443</v>
      </c>
      <c r="J110" s="46" t="s">
        <v>2444</v>
      </c>
      <c r="K110" s="41" t="s">
        <v>2733</v>
      </c>
      <c r="L110" s="41" t="s">
        <v>549</v>
      </c>
      <c r="M110" s="41" t="s">
        <v>550</v>
      </c>
      <c r="N110" s="41" t="s">
        <v>2446</v>
      </c>
      <c r="O110" s="48" t="s">
        <v>554</v>
      </c>
      <c r="P110" s="63" t="s">
        <v>2734</v>
      </c>
      <c r="Q110" s="70" t="s">
        <v>2430</v>
      </c>
      <c r="R110" s="49">
        <v>16</v>
      </c>
      <c r="S110" s="38" t="s">
        <v>2431</v>
      </c>
      <c r="T110" s="133" t="s">
        <v>2432</v>
      </c>
      <c r="U110" s="38" t="s">
        <v>2433</v>
      </c>
      <c r="V110" s="38">
        <v>4</v>
      </c>
      <c r="W110" s="38">
        <v>4</v>
      </c>
      <c r="X110" s="39">
        <v>4</v>
      </c>
      <c r="Y110" s="45">
        <v>4</v>
      </c>
      <c r="Z110" s="40">
        <v>15000000</v>
      </c>
      <c r="AA110" s="31"/>
    </row>
    <row r="111" spans="1:28" ht="73.5" customHeight="1" thickBot="1" x14ac:dyDescent="0.25">
      <c r="A111" s="49">
        <v>450200109</v>
      </c>
      <c r="B111" s="33">
        <v>202500000003056</v>
      </c>
      <c r="C111" s="148" t="s">
        <v>2440</v>
      </c>
      <c r="D111" s="41" t="s">
        <v>333</v>
      </c>
      <c r="E111" s="41" t="s">
        <v>1372</v>
      </c>
      <c r="F111" s="35" t="s">
        <v>2422</v>
      </c>
      <c r="G111" s="42" t="s">
        <v>2441</v>
      </c>
      <c r="H111" s="42" t="s">
        <v>2442</v>
      </c>
      <c r="I111" s="35" t="s">
        <v>2443</v>
      </c>
      <c r="J111" s="34" t="s">
        <v>2444</v>
      </c>
      <c r="K111" s="34" t="s">
        <v>2445</v>
      </c>
      <c r="L111" s="35" t="s">
        <v>549</v>
      </c>
      <c r="M111" s="42" t="s">
        <v>550</v>
      </c>
      <c r="N111" s="43" t="s">
        <v>2446</v>
      </c>
      <c r="O111" s="36" t="s">
        <v>1377</v>
      </c>
      <c r="P111" s="34" t="s">
        <v>2447</v>
      </c>
      <c r="Q111" s="44" t="s">
        <v>2430</v>
      </c>
      <c r="R111" s="38">
        <v>8</v>
      </c>
      <c r="S111" s="38" t="s">
        <v>2448</v>
      </c>
      <c r="T111" s="133" t="s">
        <v>2432</v>
      </c>
      <c r="U111" s="38" t="s">
        <v>2439</v>
      </c>
      <c r="V111" s="38">
        <v>8</v>
      </c>
      <c r="W111" s="38">
        <v>8</v>
      </c>
      <c r="X111" s="39">
        <v>8</v>
      </c>
      <c r="Y111" s="45">
        <v>8</v>
      </c>
      <c r="Z111" s="40">
        <v>696400000</v>
      </c>
      <c r="AA111" s="31"/>
    </row>
    <row r="112" spans="1:28" ht="73.5" customHeight="1" thickBot="1" x14ac:dyDescent="0.25">
      <c r="A112" s="49">
        <v>450202204</v>
      </c>
      <c r="B112" s="33">
        <v>202500000001163</v>
      </c>
      <c r="C112" s="155" t="s">
        <v>2474</v>
      </c>
      <c r="D112" s="34" t="s">
        <v>498</v>
      </c>
      <c r="E112" s="34" t="s">
        <v>498</v>
      </c>
      <c r="F112" s="35" t="s">
        <v>2422</v>
      </c>
      <c r="G112" s="35" t="s">
        <v>2441</v>
      </c>
      <c r="H112" s="34" t="s">
        <v>2442</v>
      </c>
      <c r="I112" s="34" t="s">
        <v>2443</v>
      </c>
      <c r="J112" s="35" t="s">
        <v>2444</v>
      </c>
      <c r="K112" s="42" t="s">
        <v>2475</v>
      </c>
      <c r="L112" s="34" t="s">
        <v>556</v>
      </c>
      <c r="M112" s="34" t="s">
        <v>557</v>
      </c>
      <c r="N112" s="34" t="s">
        <v>2476</v>
      </c>
      <c r="O112" s="36" t="s">
        <v>561</v>
      </c>
      <c r="P112" s="43" t="s">
        <v>2477</v>
      </c>
      <c r="Q112" s="44" t="s">
        <v>2430</v>
      </c>
      <c r="R112" s="38">
        <v>1</v>
      </c>
      <c r="S112" s="38" t="s">
        <v>2448</v>
      </c>
      <c r="T112" s="133" t="s">
        <v>2432</v>
      </c>
      <c r="U112" s="38" t="s">
        <v>2439</v>
      </c>
      <c r="V112" s="38">
        <v>1</v>
      </c>
      <c r="W112" s="38">
        <v>1</v>
      </c>
      <c r="X112" s="50">
        <v>1</v>
      </c>
      <c r="Y112" s="38">
        <v>1</v>
      </c>
      <c r="Z112" s="40">
        <v>75900000</v>
      </c>
      <c r="AA112" s="31"/>
    </row>
    <row r="113" spans="1:28" ht="73.5" customHeight="1" thickBot="1" x14ac:dyDescent="0.25">
      <c r="A113" s="49">
        <v>450202500</v>
      </c>
      <c r="B113" s="33">
        <v>202500000005609</v>
      </c>
      <c r="C113" s="151" t="s">
        <v>2829</v>
      </c>
      <c r="D113" s="56" t="s">
        <v>359</v>
      </c>
      <c r="E113" s="41" t="s">
        <v>2830</v>
      </c>
      <c r="F113" s="35" t="s">
        <v>2422</v>
      </c>
      <c r="G113" s="35" t="s">
        <v>2441</v>
      </c>
      <c r="H113" s="34" t="s">
        <v>2442</v>
      </c>
      <c r="I113" s="34" t="s">
        <v>2443</v>
      </c>
      <c r="J113" s="35" t="s">
        <v>2444</v>
      </c>
      <c r="K113" s="34" t="s">
        <v>2831</v>
      </c>
      <c r="L113" s="34" t="s">
        <v>409</v>
      </c>
      <c r="M113" s="34" t="s">
        <v>410</v>
      </c>
      <c r="N113" s="41" t="s">
        <v>2832</v>
      </c>
      <c r="O113" s="36" t="s">
        <v>416</v>
      </c>
      <c r="P113" s="34" t="s">
        <v>2833</v>
      </c>
      <c r="Q113" s="37" t="s">
        <v>2430</v>
      </c>
      <c r="R113" s="38">
        <v>5</v>
      </c>
      <c r="S113" s="38" t="s">
        <v>2431</v>
      </c>
      <c r="T113" s="133" t="s">
        <v>2432</v>
      </c>
      <c r="U113" s="38" t="s">
        <v>2433</v>
      </c>
      <c r="V113" s="38">
        <v>0</v>
      </c>
      <c r="W113" s="38">
        <v>1</v>
      </c>
      <c r="X113" s="39">
        <v>2</v>
      </c>
      <c r="Y113" s="45">
        <v>2</v>
      </c>
      <c r="Z113" s="40">
        <v>50000000</v>
      </c>
      <c r="AA113" s="31"/>
    </row>
    <row r="114" spans="1:28" ht="73.5" customHeight="1" thickBot="1" x14ac:dyDescent="0.25">
      <c r="A114" s="49">
        <v>450202601</v>
      </c>
      <c r="B114" s="33">
        <v>202500000001488</v>
      </c>
      <c r="C114" s="151" t="s">
        <v>2504</v>
      </c>
      <c r="D114" s="56" t="s">
        <v>498</v>
      </c>
      <c r="E114" s="34" t="s">
        <v>498</v>
      </c>
      <c r="F114" s="35" t="s">
        <v>2422</v>
      </c>
      <c r="G114" s="35" t="s">
        <v>2441</v>
      </c>
      <c r="H114" s="34" t="s">
        <v>2442</v>
      </c>
      <c r="I114" s="34" t="s">
        <v>2443</v>
      </c>
      <c r="J114" s="35" t="s">
        <v>2444</v>
      </c>
      <c r="K114" s="34" t="s">
        <v>2505</v>
      </c>
      <c r="L114" s="34" t="s">
        <v>563</v>
      </c>
      <c r="M114" s="34" t="s">
        <v>564</v>
      </c>
      <c r="N114" s="34" t="s">
        <v>2506</v>
      </c>
      <c r="O114" s="53" t="s">
        <v>568</v>
      </c>
      <c r="P114" s="34" t="s">
        <v>2507</v>
      </c>
      <c r="Q114" s="44" t="s">
        <v>2430</v>
      </c>
      <c r="R114" s="38">
        <v>1</v>
      </c>
      <c r="S114" s="38" t="s">
        <v>2448</v>
      </c>
      <c r="T114" s="133" t="s">
        <v>2432</v>
      </c>
      <c r="U114" s="38" t="s">
        <v>2439</v>
      </c>
      <c r="V114" s="38">
        <v>0</v>
      </c>
      <c r="W114" s="38">
        <v>1</v>
      </c>
      <c r="X114" s="50">
        <v>0</v>
      </c>
      <c r="Y114" s="38">
        <v>0</v>
      </c>
      <c r="Z114" s="40">
        <v>17000000</v>
      </c>
      <c r="AA114" s="31"/>
    </row>
    <row r="115" spans="1:28" ht="73.5" customHeight="1" thickBot="1" x14ac:dyDescent="0.25">
      <c r="A115" s="49">
        <v>450203300</v>
      </c>
      <c r="B115" s="33">
        <v>202500000001479</v>
      </c>
      <c r="C115" s="148" t="s">
        <v>2500</v>
      </c>
      <c r="D115" s="34" t="s">
        <v>498</v>
      </c>
      <c r="E115" s="34" t="s">
        <v>498</v>
      </c>
      <c r="F115" s="35" t="s">
        <v>2422</v>
      </c>
      <c r="G115" s="35" t="s">
        <v>2441</v>
      </c>
      <c r="H115" s="34" t="s">
        <v>2442</v>
      </c>
      <c r="I115" s="34" t="s">
        <v>2443</v>
      </c>
      <c r="J115" s="35" t="s">
        <v>2444</v>
      </c>
      <c r="K115" s="34" t="s">
        <v>2501</v>
      </c>
      <c r="L115" s="34" t="s">
        <v>570</v>
      </c>
      <c r="M115" s="34" t="s">
        <v>571</v>
      </c>
      <c r="N115" s="34" t="s">
        <v>2502</v>
      </c>
      <c r="O115" s="53" t="s">
        <v>575</v>
      </c>
      <c r="P115" s="34" t="s">
        <v>2503</v>
      </c>
      <c r="Q115" s="44" t="s">
        <v>2430</v>
      </c>
      <c r="R115" s="38">
        <v>16</v>
      </c>
      <c r="S115" s="38" t="s">
        <v>2431</v>
      </c>
      <c r="T115" s="133" t="s">
        <v>2432</v>
      </c>
      <c r="U115" s="38" t="s">
        <v>2433</v>
      </c>
      <c r="V115" s="38">
        <v>4</v>
      </c>
      <c r="W115" s="38">
        <v>4</v>
      </c>
      <c r="X115" s="50">
        <v>4</v>
      </c>
      <c r="Y115" s="38">
        <v>4</v>
      </c>
      <c r="Z115" s="40">
        <v>42000000</v>
      </c>
      <c r="AA115" s="31"/>
    </row>
    <row r="116" spans="1:28" ht="73.5" customHeight="1" thickBot="1" x14ac:dyDescent="0.25">
      <c r="A116" s="49">
        <v>450203800</v>
      </c>
      <c r="B116" s="33">
        <v>202500000002379</v>
      </c>
      <c r="C116" s="155" t="s">
        <v>2630</v>
      </c>
      <c r="D116" s="41" t="s">
        <v>498</v>
      </c>
      <c r="E116" s="41" t="s">
        <v>498</v>
      </c>
      <c r="F116" s="35" t="s">
        <v>2422</v>
      </c>
      <c r="G116" s="42" t="s">
        <v>2441</v>
      </c>
      <c r="H116" s="42" t="s">
        <v>2442</v>
      </c>
      <c r="I116" s="35" t="s">
        <v>2443</v>
      </c>
      <c r="J116" s="34" t="s">
        <v>2444</v>
      </c>
      <c r="K116" s="34" t="s">
        <v>2631</v>
      </c>
      <c r="L116" s="35" t="s">
        <v>577</v>
      </c>
      <c r="M116" s="42" t="s">
        <v>578</v>
      </c>
      <c r="N116" s="43" t="s">
        <v>2632</v>
      </c>
      <c r="O116" s="36" t="s">
        <v>582</v>
      </c>
      <c r="P116" s="34" t="s">
        <v>2633</v>
      </c>
      <c r="Q116" s="44" t="s">
        <v>2430</v>
      </c>
      <c r="R116" s="38">
        <v>2</v>
      </c>
      <c r="S116" s="38" t="s">
        <v>2431</v>
      </c>
      <c r="T116" s="133" t="s">
        <v>2492</v>
      </c>
      <c r="U116" s="38" t="s">
        <v>2439</v>
      </c>
      <c r="V116" s="38">
        <v>0</v>
      </c>
      <c r="W116" s="38">
        <v>2</v>
      </c>
      <c r="X116" s="39">
        <v>2</v>
      </c>
      <c r="Y116" s="45">
        <v>2</v>
      </c>
      <c r="Z116" s="40">
        <v>15000000</v>
      </c>
      <c r="AA116" s="31"/>
    </row>
    <row r="117" spans="1:28" ht="87" customHeight="1" thickBot="1" x14ac:dyDescent="0.25">
      <c r="A117" s="49">
        <v>450300200</v>
      </c>
      <c r="B117" s="58">
        <v>202500000005018</v>
      </c>
      <c r="C117" s="151" t="s">
        <v>2756</v>
      </c>
      <c r="D117" s="62" t="s">
        <v>245</v>
      </c>
      <c r="E117" s="41" t="s">
        <v>1199</v>
      </c>
      <c r="F117" s="46" t="s">
        <v>2580</v>
      </c>
      <c r="G117" s="46" t="s">
        <v>2441</v>
      </c>
      <c r="H117" s="41" t="s">
        <v>2442</v>
      </c>
      <c r="I117" s="41" t="s">
        <v>2751</v>
      </c>
      <c r="J117" s="46" t="s">
        <v>2752</v>
      </c>
      <c r="K117" s="41" t="s">
        <v>2757</v>
      </c>
      <c r="L117" s="41" t="s">
        <v>1203</v>
      </c>
      <c r="M117" s="41" t="s">
        <v>1204</v>
      </c>
      <c r="N117" s="41" t="s">
        <v>2758</v>
      </c>
      <c r="O117" s="48" t="s">
        <v>280</v>
      </c>
      <c r="P117" s="63" t="s">
        <v>2759</v>
      </c>
      <c r="Q117" s="49" t="s">
        <v>2430</v>
      </c>
      <c r="R117" s="38">
        <v>200</v>
      </c>
      <c r="S117" s="38" t="s">
        <v>2431</v>
      </c>
      <c r="T117" s="133" t="s">
        <v>2760</v>
      </c>
      <c r="U117" s="38" t="s">
        <v>2433</v>
      </c>
      <c r="V117" s="38">
        <v>0</v>
      </c>
      <c r="W117" s="38">
        <v>200</v>
      </c>
      <c r="X117" s="39">
        <v>0</v>
      </c>
      <c r="Y117" s="45">
        <v>0</v>
      </c>
      <c r="Z117" s="40">
        <v>20000000</v>
      </c>
      <c r="AA117" s="31"/>
    </row>
    <row r="118" spans="1:28" ht="84.75" customHeight="1" thickBot="1" x14ac:dyDescent="0.25">
      <c r="A118" s="49">
        <v>450301600</v>
      </c>
      <c r="B118" s="58">
        <v>202500000004806</v>
      </c>
      <c r="C118" s="151" t="s">
        <v>2750</v>
      </c>
      <c r="D118" s="62" t="s">
        <v>245</v>
      </c>
      <c r="E118" s="41" t="s">
        <v>1199</v>
      </c>
      <c r="F118" s="46" t="s">
        <v>2580</v>
      </c>
      <c r="G118" s="46" t="s">
        <v>2441</v>
      </c>
      <c r="H118" s="41" t="s">
        <v>2442</v>
      </c>
      <c r="I118" s="41" t="s">
        <v>2751</v>
      </c>
      <c r="J118" s="46" t="s">
        <v>2752</v>
      </c>
      <c r="K118" s="41" t="s">
        <v>2753</v>
      </c>
      <c r="L118" s="41" t="s">
        <v>1210</v>
      </c>
      <c r="M118" s="41" t="s">
        <v>1211</v>
      </c>
      <c r="N118" s="41" t="s">
        <v>2754</v>
      </c>
      <c r="O118" s="48" t="s">
        <v>1215</v>
      </c>
      <c r="P118" s="63" t="s">
        <v>2755</v>
      </c>
      <c r="Q118" s="49" t="s">
        <v>2430</v>
      </c>
      <c r="R118" s="38">
        <v>8</v>
      </c>
      <c r="S118" s="38" t="s">
        <v>2431</v>
      </c>
      <c r="T118" s="133" t="s">
        <v>2438</v>
      </c>
      <c r="U118" s="38" t="s">
        <v>2433</v>
      </c>
      <c r="V118" s="38">
        <v>2</v>
      </c>
      <c r="W118" s="38">
        <v>2</v>
      </c>
      <c r="X118" s="39">
        <v>2</v>
      </c>
      <c r="Y118" s="45">
        <v>2</v>
      </c>
      <c r="Z118" s="40">
        <v>425000000</v>
      </c>
      <c r="AA118" s="31"/>
    </row>
    <row r="119" spans="1:28" s="103" customFormat="1" ht="73.5" customHeight="1" x14ac:dyDescent="0.2">
      <c r="A119" s="49">
        <v>450302200</v>
      </c>
      <c r="B119" s="58" t="s">
        <v>2761</v>
      </c>
      <c r="C119" s="159" t="s">
        <v>2756</v>
      </c>
      <c r="D119" s="67" t="s">
        <v>245</v>
      </c>
      <c r="E119" s="41" t="s">
        <v>1199</v>
      </c>
      <c r="F119" s="46" t="s">
        <v>2580</v>
      </c>
      <c r="G119" s="46" t="s">
        <v>2441</v>
      </c>
      <c r="H119" s="41" t="s">
        <v>2442</v>
      </c>
      <c r="I119" s="41" t="s">
        <v>2751</v>
      </c>
      <c r="J119" s="46" t="s">
        <v>2752</v>
      </c>
      <c r="K119" s="41" t="s">
        <v>2762</v>
      </c>
      <c r="L119" s="41" t="s">
        <v>1219</v>
      </c>
      <c r="M119" s="41" t="s">
        <v>1220</v>
      </c>
      <c r="N119" s="41" t="s">
        <v>2763</v>
      </c>
      <c r="O119" s="48" t="s">
        <v>1222</v>
      </c>
      <c r="P119" s="63" t="s">
        <v>2764</v>
      </c>
      <c r="Q119" s="49" t="s">
        <v>2430</v>
      </c>
      <c r="R119" s="38">
        <v>5</v>
      </c>
      <c r="S119" s="38" t="s">
        <v>2431</v>
      </c>
      <c r="T119" s="133" t="s">
        <v>2760</v>
      </c>
      <c r="U119" s="38" t="s">
        <v>2433</v>
      </c>
      <c r="V119" s="38">
        <v>1</v>
      </c>
      <c r="W119" s="38">
        <v>2</v>
      </c>
      <c r="X119" s="39">
        <v>1</v>
      </c>
      <c r="Y119" s="45">
        <v>1</v>
      </c>
      <c r="Z119" s="40">
        <v>100000000</v>
      </c>
      <c r="AA119" s="31"/>
      <c r="AB119" s="32"/>
    </row>
    <row r="120" spans="1:28" ht="73.5" customHeight="1" x14ac:dyDescent="0.2">
      <c r="A120" s="49">
        <v>450302301</v>
      </c>
      <c r="B120" s="33">
        <v>202500000005391</v>
      </c>
      <c r="C120" s="160" t="s">
        <v>2800</v>
      </c>
      <c r="D120" s="34" t="s">
        <v>245</v>
      </c>
      <c r="E120" s="34" t="s">
        <v>1199</v>
      </c>
      <c r="F120" s="35" t="s">
        <v>2580</v>
      </c>
      <c r="G120" s="35" t="s">
        <v>2441</v>
      </c>
      <c r="H120" s="34" t="s">
        <v>2442</v>
      </c>
      <c r="I120" s="34" t="s">
        <v>2751</v>
      </c>
      <c r="J120" s="35" t="s">
        <v>2752</v>
      </c>
      <c r="K120" s="34" t="s">
        <v>2801</v>
      </c>
      <c r="L120" s="34" t="s">
        <v>1224</v>
      </c>
      <c r="M120" s="48" t="s">
        <v>1225</v>
      </c>
      <c r="N120" s="34" t="s">
        <v>2802</v>
      </c>
      <c r="O120" s="36" t="s">
        <v>1229</v>
      </c>
      <c r="P120" s="34" t="s">
        <v>2803</v>
      </c>
      <c r="Q120" s="44" t="s">
        <v>2430</v>
      </c>
      <c r="R120" s="38">
        <v>3</v>
      </c>
      <c r="S120" s="38" t="s">
        <v>2448</v>
      </c>
      <c r="T120" s="133" t="s">
        <v>2438</v>
      </c>
      <c r="U120" s="38" t="s">
        <v>2433</v>
      </c>
      <c r="V120" s="38">
        <v>0</v>
      </c>
      <c r="W120" s="38">
        <v>1</v>
      </c>
      <c r="X120" s="39">
        <v>1</v>
      </c>
      <c r="Y120" s="45">
        <v>1</v>
      </c>
      <c r="Z120" s="40">
        <v>30200000</v>
      </c>
      <c r="AA120" s="31"/>
    </row>
    <row r="121" spans="1:28" ht="73.5" customHeight="1" x14ac:dyDescent="0.2">
      <c r="A121" s="49">
        <v>450302800</v>
      </c>
      <c r="B121" s="33">
        <v>202500000005859</v>
      </c>
      <c r="C121" s="160" t="s">
        <v>2878</v>
      </c>
      <c r="D121" s="34" t="s">
        <v>245</v>
      </c>
      <c r="E121" s="76" t="s">
        <v>1199</v>
      </c>
      <c r="F121" s="35" t="s">
        <v>2580</v>
      </c>
      <c r="G121" s="35" t="s">
        <v>2441</v>
      </c>
      <c r="H121" s="34" t="s">
        <v>2442</v>
      </c>
      <c r="I121" s="34" t="s">
        <v>2751</v>
      </c>
      <c r="J121" s="35" t="s">
        <v>2752</v>
      </c>
      <c r="K121" s="34" t="s">
        <v>2879</v>
      </c>
      <c r="L121" s="43" t="s">
        <v>1231</v>
      </c>
      <c r="M121" s="34" t="s">
        <v>1232</v>
      </c>
      <c r="N121" s="34" t="s">
        <v>2880</v>
      </c>
      <c r="O121" s="36" t="s">
        <v>1236</v>
      </c>
      <c r="P121" s="34" t="s">
        <v>2881</v>
      </c>
      <c r="Q121" s="90" t="s">
        <v>2430</v>
      </c>
      <c r="R121" s="38">
        <v>1000</v>
      </c>
      <c r="S121" s="38" t="s">
        <v>2431</v>
      </c>
      <c r="T121" s="133" t="s">
        <v>2484</v>
      </c>
      <c r="U121" s="38" t="s">
        <v>2433</v>
      </c>
      <c r="V121" s="38">
        <v>250</v>
      </c>
      <c r="W121" s="38">
        <v>250</v>
      </c>
      <c r="X121" s="39">
        <v>250</v>
      </c>
      <c r="Y121" s="45">
        <v>250</v>
      </c>
      <c r="Z121" s="40">
        <v>150000000</v>
      </c>
      <c r="AA121" s="31"/>
    </row>
    <row r="122" spans="1:28" ht="73.5" customHeight="1" x14ac:dyDescent="0.2">
      <c r="A122" s="49">
        <v>459900200</v>
      </c>
      <c r="B122" s="33">
        <v>202500000002133</v>
      </c>
      <c r="C122" s="160" t="s">
        <v>2601</v>
      </c>
      <c r="D122" s="34" t="s">
        <v>297</v>
      </c>
      <c r="E122" s="34" t="s">
        <v>297</v>
      </c>
      <c r="F122" s="35" t="s">
        <v>2521</v>
      </c>
      <c r="G122" s="35" t="s">
        <v>2441</v>
      </c>
      <c r="H122" s="34" t="s">
        <v>2442</v>
      </c>
      <c r="I122" s="34" t="s">
        <v>2522</v>
      </c>
      <c r="J122" s="35" t="s">
        <v>2523</v>
      </c>
      <c r="K122" s="34" t="s">
        <v>2602</v>
      </c>
      <c r="L122" s="34" t="s">
        <v>303</v>
      </c>
      <c r="M122" s="48" t="s">
        <v>304</v>
      </c>
      <c r="N122" s="34" t="s">
        <v>2603</v>
      </c>
      <c r="O122" s="36" t="s">
        <v>310</v>
      </c>
      <c r="P122" s="34" t="s">
        <v>2604</v>
      </c>
      <c r="Q122" s="44" t="s">
        <v>2605</v>
      </c>
      <c r="R122" s="38">
        <v>68</v>
      </c>
      <c r="S122" s="38" t="s">
        <v>2431</v>
      </c>
      <c r="T122" s="133" t="s">
        <v>2432</v>
      </c>
      <c r="U122" s="38" t="s">
        <v>2433</v>
      </c>
      <c r="V122" s="38">
        <v>60</v>
      </c>
      <c r="W122" s="38">
        <v>62</v>
      </c>
      <c r="X122" s="39">
        <v>65</v>
      </c>
      <c r="Y122" s="45">
        <v>68</v>
      </c>
      <c r="Z122" s="40">
        <v>1052295706</v>
      </c>
      <c r="AA122" s="31"/>
    </row>
    <row r="123" spans="1:28" ht="73.5" customHeight="1" x14ac:dyDescent="0.2">
      <c r="A123" s="49">
        <v>459900700</v>
      </c>
      <c r="B123" s="33">
        <v>202500000002384</v>
      </c>
      <c r="C123" s="160" t="s">
        <v>2634</v>
      </c>
      <c r="D123" s="41" t="s">
        <v>245</v>
      </c>
      <c r="E123" s="41" t="s">
        <v>1047</v>
      </c>
      <c r="F123" s="35" t="s">
        <v>2521</v>
      </c>
      <c r="G123" s="42" t="s">
        <v>2441</v>
      </c>
      <c r="H123" s="42" t="s">
        <v>2442</v>
      </c>
      <c r="I123" s="35" t="s">
        <v>2522</v>
      </c>
      <c r="J123" s="34" t="s">
        <v>2523</v>
      </c>
      <c r="K123" s="34" t="s">
        <v>2635</v>
      </c>
      <c r="L123" s="35" t="s">
        <v>1070</v>
      </c>
      <c r="M123" s="34" t="s">
        <v>1071</v>
      </c>
      <c r="N123" s="43" t="s">
        <v>2636</v>
      </c>
      <c r="O123" s="34" t="s">
        <v>1075</v>
      </c>
      <c r="P123" s="34" t="s">
        <v>2637</v>
      </c>
      <c r="Q123" s="44" t="s">
        <v>2605</v>
      </c>
      <c r="R123" s="38">
        <v>100</v>
      </c>
      <c r="S123" s="38" t="s">
        <v>2431</v>
      </c>
      <c r="T123" s="133" t="s">
        <v>2638</v>
      </c>
      <c r="U123" s="38" t="s">
        <v>2439</v>
      </c>
      <c r="V123" s="38">
        <v>100</v>
      </c>
      <c r="W123" s="38">
        <v>100</v>
      </c>
      <c r="X123" s="39">
        <v>100</v>
      </c>
      <c r="Y123" s="45">
        <v>100</v>
      </c>
      <c r="Z123" s="40">
        <v>215950000</v>
      </c>
      <c r="AA123" s="31"/>
    </row>
    <row r="124" spans="1:28" ht="73.5" customHeight="1" x14ac:dyDescent="0.2">
      <c r="A124" s="49">
        <v>459901600</v>
      </c>
      <c r="B124" s="66">
        <v>202500000005860</v>
      </c>
      <c r="C124" s="160" t="s">
        <v>2882</v>
      </c>
      <c r="D124" s="34" t="s">
        <v>245</v>
      </c>
      <c r="E124" s="34" t="s">
        <v>993</v>
      </c>
      <c r="F124" s="46" t="s">
        <v>2521</v>
      </c>
      <c r="G124" s="46" t="s">
        <v>2441</v>
      </c>
      <c r="H124" s="41" t="s">
        <v>2442</v>
      </c>
      <c r="I124" s="41" t="s">
        <v>2522</v>
      </c>
      <c r="J124" s="46" t="s">
        <v>2523</v>
      </c>
      <c r="K124" s="41" t="s">
        <v>2883</v>
      </c>
      <c r="L124" s="41" t="s">
        <v>1015</v>
      </c>
      <c r="M124" s="47" t="s">
        <v>711</v>
      </c>
      <c r="N124" s="41" t="s">
        <v>2884</v>
      </c>
      <c r="O124" s="48" t="s">
        <v>711</v>
      </c>
      <c r="P124" s="34" t="s">
        <v>2885</v>
      </c>
      <c r="Q124" s="48" t="s">
        <v>2430</v>
      </c>
      <c r="R124" s="48">
        <v>1</v>
      </c>
      <c r="S124" s="38" t="s">
        <v>2431</v>
      </c>
      <c r="T124" s="133" t="s">
        <v>2432</v>
      </c>
      <c r="U124" s="38" t="s">
        <v>2439</v>
      </c>
      <c r="V124" s="38">
        <v>1</v>
      </c>
      <c r="W124" s="38">
        <v>1</v>
      </c>
      <c r="X124" s="39">
        <v>1</v>
      </c>
      <c r="Y124" s="45">
        <v>1</v>
      </c>
      <c r="Z124" s="40">
        <v>200000000</v>
      </c>
      <c r="AA124" s="31"/>
    </row>
    <row r="125" spans="1:28" ht="106.5" customHeight="1" thickBot="1" x14ac:dyDescent="0.25">
      <c r="A125" s="49">
        <v>459901700</v>
      </c>
      <c r="B125" s="33">
        <v>202500000001774</v>
      </c>
      <c r="C125" s="160" t="s">
        <v>2520</v>
      </c>
      <c r="D125" s="34" t="s">
        <v>333</v>
      </c>
      <c r="E125" s="34" t="s">
        <v>347</v>
      </c>
      <c r="F125" s="35" t="s">
        <v>2521</v>
      </c>
      <c r="G125" s="35" t="s">
        <v>2441</v>
      </c>
      <c r="H125" s="34" t="s">
        <v>2442</v>
      </c>
      <c r="I125" s="34" t="s">
        <v>2522</v>
      </c>
      <c r="J125" s="35" t="s">
        <v>2523</v>
      </c>
      <c r="K125" s="34" t="s">
        <v>2524</v>
      </c>
      <c r="L125" s="34" t="s">
        <v>349</v>
      </c>
      <c r="M125" s="34" t="s">
        <v>350</v>
      </c>
      <c r="N125" s="34" t="s">
        <v>2525</v>
      </c>
      <c r="O125" s="36" t="s">
        <v>354</v>
      </c>
      <c r="P125" s="34" t="s">
        <v>2526</v>
      </c>
      <c r="Q125" s="37" t="s">
        <v>2430</v>
      </c>
      <c r="R125" s="38">
        <v>1</v>
      </c>
      <c r="S125" s="38" t="s">
        <v>2431</v>
      </c>
      <c r="T125" s="133" t="s">
        <v>2432</v>
      </c>
      <c r="U125" s="38" t="s">
        <v>2439</v>
      </c>
      <c r="V125" s="38">
        <v>1</v>
      </c>
      <c r="W125" s="38">
        <v>1</v>
      </c>
      <c r="X125" s="50">
        <v>1</v>
      </c>
      <c r="Y125" s="38">
        <v>1</v>
      </c>
      <c r="Z125" s="40">
        <v>439085850</v>
      </c>
      <c r="AA125" s="31"/>
    </row>
    <row r="126" spans="1:28" ht="73.5" customHeight="1" thickBot="1" x14ac:dyDescent="0.25">
      <c r="A126" s="49">
        <v>459902300</v>
      </c>
      <c r="B126" s="33">
        <v>202500000001779</v>
      </c>
      <c r="C126" s="151" t="s">
        <v>2527</v>
      </c>
      <c r="D126" s="56" t="s">
        <v>333</v>
      </c>
      <c r="E126" s="34" t="s">
        <v>1352</v>
      </c>
      <c r="F126" s="35" t="s">
        <v>2521</v>
      </c>
      <c r="G126" s="35" t="s">
        <v>2441</v>
      </c>
      <c r="H126" s="34" t="s">
        <v>2442</v>
      </c>
      <c r="I126" s="34" t="s">
        <v>2522</v>
      </c>
      <c r="J126" s="35" t="s">
        <v>2523</v>
      </c>
      <c r="K126" s="34" t="s">
        <v>2528</v>
      </c>
      <c r="L126" s="34">
        <v>4599023</v>
      </c>
      <c r="M126" s="34" t="s">
        <v>1355</v>
      </c>
      <c r="N126" s="41" t="s">
        <v>2529</v>
      </c>
      <c r="O126" s="36" t="s">
        <v>1359</v>
      </c>
      <c r="P126" s="34" t="s">
        <v>2530</v>
      </c>
      <c r="Q126" s="44" t="s">
        <v>2430</v>
      </c>
      <c r="R126" s="38">
        <v>1</v>
      </c>
      <c r="S126" s="38" t="s">
        <v>2431</v>
      </c>
      <c r="T126" s="133" t="s">
        <v>2432</v>
      </c>
      <c r="U126" s="38" t="s">
        <v>2439</v>
      </c>
      <c r="V126" s="38">
        <v>1</v>
      </c>
      <c r="W126" s="38">
        <v>1</v>
      </c>
      <c r="X126" s="50">
        <v>1</v>
      </c>
      <c r="Y126" s="38">
        <v>1</v>
      </c>
      <c r="Z126" s="40">
        <v>320000000</v>
      </c>
      <c r="AA126" s="31"/>
    </row>
    <row r="127" spans="1:28" ht="73.5" customHeight="1" thickBot="1" x14ac:dyDescent="0.25">
      <c r="A127" s="49">
        <v>459902800</v>
      </c>
      <c r="B127" s="33">
        <v>202500000002754</v>
      </c>
      <c r="C127" s="151" t="s">
        <v>2656</v>
      </c>
      <c r="D127" s="141" t="s">
        <v>333</v>
      </c>
      <c r="E127" s="41" t="s">
        <v>1362</v>
      </c>
      <c r="F127" s="35" t="s">
        <v>2521</v>
      </c>
      <c r="G127" s="42" t="s">
        <v>2441</v>
      </c>
      <c r="H127" s="42" t="s">
        <v>2442</v>
      </c>
      <c r="I127" s="35" t="s">
        <v>2522</v>
      </c>
      <c r="J127" s="34" t="s">
        <v>2523</v>
      </c>
      <c r="K127" s="34" t="s">
        <v>2657</v>
      </c>
      <c r="L127" s="35" t="s">
        <v>1364</v>
      </c>
      <c r="M127" s="42" t="s">
        <v>1365</v>
      </c>
      <c r="N127" s="43" t="s">
        <v>2658</v>
      </c>
      <c r="O127" s="36" t="s">
        <v>1369</v>
      </c>
      <c r="P127" s="34" t="s">
        <v>2659</v>
      </c>
      <c r="Q127" s="44" t="s">
        <v>2430</v>
      </c>
      <c r="R127" s="38">
        <v>1</v>
      </c>
      <c r="S127" s="38" t="s">
        <v>2431</v>
      </c>
      <c r="T127" s="133" t="s">
        <v>2638</v>
      </c>
      <c r="U127" s="38" t="s">
        <v>2439</v>
      </c>
      <c r="V127" s="38">
        <v>1</v>
      </c>
      <c r="W127" s="38">
        <v>1</v>
      </c>
      <c r="X127" s="39">
        <v>1</v>
      </c>
      <c r="Y127" s="45">
        <v>1</v>
      </c>
      <c r="Z127" s="40">
        <v>537807448</v>
      </c>
      <c r="AA127" s="31"/>
    </row>
    <row r="128" spans="1:28" ht="73.5" customHeight="1" thickBot="1" x14ac:dyDescent="0.25">
      <c r="A128" s="49">
        <v>459903100</v>
      </c>
      <c r="B128" s="33">
        <v>202500000001789</v>
      </c>
      <c r="C128" s="151" t="s">
        <v>2531</v>
      </c>
      <c r="D128" s="56" t="s">
        <v>333</v>
      </c>
      <c r="E128" s="34" t="s">
        <v>335</v>
      </c>
      <c r="F128" s="35" t="s">
        <v>2521</v>
      </c>
      <c r="G128" s="35" t="s">
        <v>2441</v>
      </c>
      <c r="H128" s="34" t="s">
        <v>2442</v>
      </c>
      <c r="I128" s="34" t="s">
        <v>2522</v>
      </c>
      <c r="J128" s="35" t="s">
        <v>2523</v>
      </c>
      <c r="K128" s="34" t="s">
        <v>2532</v>
      </c>
      <c r="L128" s="34" t="s">
        <v>337</v>
      </c>
      <c r="M128" s="34" t="s">
        <v>338</v>
      </c>
      <c r="N128" s="41" t="s">
        <v>2533</v>
      </c>
      <c r="O128" s="36" t="s">
        <v>342</v>
      </c>
      <c r="P128" s="34" t="s">
        <v>2534</v>
      </c>
      <c r="Q128" s="44" t="s">
        <v>2430</v>
      </c>
      <c r="R128" s="38">
        <v>1</v>
      </c>
      <c r="S128" s="38" t="s">
        <v>2431</v>
      </c>
      <c r="T128" s="133" t="s">
        <v>2432</v>
      </c>
      <c r="U128" s="38" t="s">
        <v>2439</v>
      </c>
      <c r="V128" s="38">
        <v>1</v>
      </c>
      <c r="W128" s="38">
        <v>1</v>
      </c>
      <c r="X128" s="55">
        <v>1</v>
      </c>
      <c r="Y128" s="38">
        <v>1</v>
      </c>
      <c r="Z128" s="40">
        <v>732255987.20000005</v>
      </c>
      <c r="AA128" s="31"/>
    </row>
    <row r="129" spans="1:27" ht="73.5" customHeight="1" x14ac:dyDescent="0.2">
      <c r="A129" s="49">
        <v>459903101</v>
      </c>
      <c r="B129" s="33">
        <v>202500000004301</v>
      </c>
      <c r="C129" s="161" t="s">
        <v>2721</v>
      </c>
      <c r="D129" s="140" t="s">
        <v>245</v>
      </c>
      <c r="E129" s="34" t="s">
        <v>934</v>
      </c>
      <c r="F129" s="46" t="s">
        <v>2521</v>
      </c>
      <c r="G129" s="46" t="s">
        <v>2441</v>
      </c>
      <c r="H129" s="41" t="s">
        <v>2442</v>
      </c>
      <c r="I129" s="41" t="s">
        <v>2522</v>
      </c>
      <c r="J129" s="46" t="s">
        <v>2523</v>
      </c>
      <c r="K129" s="41" t="s">
        <v>2722</v>
      </c>
      <c r="L129" s="41" t="s">
        <v>337</v>
      </c>
      <c r="M129" s="47" t="s">
        <v>338</v>
      </c>
      <c r="N129" s="127" t="s">
        <v>2533</v>
      </c>
      <c r="O129" s="72" t="s">
        <v>951</v>
      </c>
      <c r="P129" s="34" t="s">
        <v>2723</v>
      </c>
      <c r="Q129" s="48" t="s">
        <v>2430</v>
      </c>
      <c r="R129" s="38">
        <v>1</v>
      </c>
      <c r="S129" s="49" t="s">
        <v>2448</v>
      </c>
      <c r="T129" s="133" t="s">
        <v>2432</v>
      </c>
      <c r="U129" s="38" t="s">
        <v>2439</v>
      </c>
      <c r="V129" s="38">
        <v>1</v>
      </c>
      <c r="W129" s="38">
        <v>1</v>
      </c>
      <c r="X129" s="39">
        <v>1</v>
      </c>
      <c r="Y129" s="45">
        <v>1</v>
      </c>
      <c r="Z129" s="40">
        <v>556793647</v>
      </c>
      <c r="AA129" s="31"/>
    </row>
    <row r="130" spans="1:27" ht="73.5" customHeight="1" x14ac:dyDescent="0.2">
      <c r="A130" s="49">
        <v>459903102</v>
      </c>
      <c r="B130" s="33">
        <v>202500000001046</v>
      </c>
      <c r="C130" s="160" t="s">
        <v>2675</v>
      </c>
      <c r="D130" s="34" t="s">
        <v>245</v>
      </c>
      <c r="E130" s="34" t="s">
        <v>1028</v>
      </c>
      <c r="F130" s="46" t="s">
        <v>2521</v>
      </c>
      <c r="G130" s="46" t="s">
        <v>2441</v>
      </c>
      <c r="H130" s="41" t="s">
        <v>2442</v>
      </c>
      <c r="I130" s="41" t="s">
        <v>2522</v>
      </c>
      <c r="J130" s="46" t="s">
        <v>2523</v>
      </c>
      <c r="K130" s="41" t="s">
        <v>2676</v>
      </c>
      <c r="L130" s="41" t="s">
        <v>337</v>
      </c>
      <c r="M130" s="41" t="s">
        <v>338</v>
      </c>
      <c r="N130" s="41" t="s">
        <v>2533</v>
      </c>
      <c r="O130" s="48" t="s">
        <v>1043</v>
      </c>
      <c r="P130" s="34" t="s">
        <v>2677</v>
      </c>
      <c r="Q130" s="54" t="s">
        <v>2430</v>
      </c>
      <c r="R130" s="48">
        <v>6</v>
      </c>
      <c r="S130" s="38" t="s">
        <v>2448</v>
      </c>
      <c r="T130" s="133" t="s">
        <v>2432</v>
      </c>
      <c r="U130" s="38" t="s">
        <v>2439</v>
      </c>
      <c r="V130" s="146">
        <v>6</v>
      </c>
      <c r="W130" s="38">
        <v>6</v>
      </c>
      <c r="X130" s="50">
        <v>6</v>
      </c>
      <c r="Y130" s="38">
        <v>6</v>
      </c>
      <c r="Z130" s="40">
        <v>736200000</v>
      </c>
      <c r="AA130" s="31"/>
    </row>
    <row r="131" spans="1:27" ht="73.5" customHeight="1" x14ac:dyDescent="0.2">
      <c r="A131" s="49"/>
      <c r="B131" s="49"/>
      <c r="C131" s="162"/>
      <c r="D131" s="111"/>
      <c r="E131" s="47"/>
      <c r="F131" s="70"/>
      <c r="G131" s="46"/>
      <c r="H131" s="47"/>
      <c r="I131" s="41"/>
      <c r="J131" s="46"/>
      <c r="K131" s="41"/>
      <c r="L131" s="47"/>
      <c r="M131" s="47"/>
      <c r="N131" s="41"/>
      <c r="O131" s="41"/>
      <c r="P131" s="71"/>
      <c r="Q131" s="49"/>
      <c r="R131" s="49"/>
      <c r="S131" s="49"/>
      <c r="T131" s="48"/>
      <c r="U131" s="49"/>
      <c r="V131" s="49"/>
      <c r="W131" s="49"/>
      <c r="X131" s="108"/>
      <c r="Y131" s="49"/>
      <c r="Z131" s="40"/>
    </row>
    <row r="132" spans="1:27" ht="73.5" customHeight="1" x14ac:dyDescent="0.2">
      <c r="A132" s="49"/>
      <c r="B132" s="49"/>
      <c r="C132" s="162"/>
      <c r="D132" s="111"/>
      <c r="E132" s="47"/>
      <c r="F132" s="70"/>
      <c r="G132" s="46"/>
      <c r="H132" s="47"/>
      <c r="I132" s="41"/>
      <c r="J132" s="46"/>
      <c r="K132" s="41"/>
      <c r="L132" s="47"/>
      <c r="M132" s="47"/>
      <c r="N132" s="41"/>
      <c r="O132" s="41"/>
      <c r="P132" s="71"/>
      <c r="Q132" s="49"/>
      <c r="R132" s="49"/>
      <c r="S132" s="49"/>
      <c r="T132" s="48"/>
      <c r="U132" s="49"/>
      <c r="V132" s="49"/>
      <c r="W132" s="49"/>
      <c r="X132" s="108"/>
      <c r="Y132" s="49"/>
      <c r="Z132" s="40"/>
    </row>
    <row r="133" spans="1:27" ht="73.5" customHeight="1" x14ac:dyDescent="0.2">
      <c r="B133" s="27"/>
      <c r="C133" s="47"/>
      <c r="D133" s="111"/>
      <c r="E133" s="47"/>
      <c r="F133" s="70"/>
      <c r="G133" s="46"/>
      <c r="H133" s="47"/>
      <c r="I133" s="41"/>
      <c r="J133" s="46"/>
      <c r="K133" s="41"/>
      <c r="L133" s="47"/>
      <c r="M133" s="47"/>
      <c r="N133" s="41"/>
      <c r="O133" s="41"/>
      <c r="P133" s="71"/>
      <c r="Q133" s="49"/>
      <c r="R133" s="49"/>
      <c r="S133" s="49"/>
      <c r="T133" s="48"/>
      <c r="U133" s="49"/>
      <c r="V133" s="49"/>
      <c r="W133" s="49"/>
      <c r="X133" s="108"/>
      <c r="Y133" s="49"/>
      <c r="Z133" s="40"/>
    </row>
    <row r="134" spans="1:27" ht="73.5" customHeight="1" x14ac:dyDescent="0.2">
      <c r="B134" s="49"/>
      <c r="C134" s="47"/>
      <c r="D134" s="111"/>
      <c r="E134" s="47"/>
      <c r="F134" s="70"/>
      <c r="G134" s="46"/>
      <c r="H134" s="47"/>
      <c r="I134" s="41"/>
      <c r="J134" s="46"/>
      <c r="K134" s="41"/>
      <c r="L134" s="47"/>
      <c r="M134" s="47"/>
      <c r="N134" s="41"/>
      <c r="O134" s="41"/>
      <c r="P134" s="71"/>
      <c r="Q134" s="49"/>
      <c r="R134" s="49"/>
      <c r="S134" s="49"/>
      <c r="T134" s="48"/>
      <c r="U134" s="49"/>
      <c r="V134" s="49"/>
      <c r="W134" s="49"/>
      <c r="X134" s="108"/>
      <c r="Y134" s="49"/>
      <c r="Z134" s="40"/>
    </row>
    <row r="135" spans="1:27" ht="73.5" customHeight="1" x14ac:dyDescent="0.2">
      <c r="B135" s="49"/>
      <c r="C135" s="47"/>
      <c r="D135" s="67"/>
      <c r="E135" s="47"/>
      <c r="F135" s="70"/>
      <c r="G135" s="46"/>
      <c r="H135" s="47"/>
      <c r="I135" s="41"/>
      <c r="J135" s="46"/>
      <c r="K135" s="41"/>
      <c r="L135" s="47"/>
      <c r="M135" s="47"/>
      <c r="N135" s="41"/>
      <c r="O135" s="41"/>
      <c r="P135" s="71"/>
      <c r="Q135" s="49"/>
      <c r="R135" s="49"/>
      <c r="S135" s="49"/>
      <c r="T135" s="48"/>
      <c r="U135" s="49"/>
      <c r="V135" s="49"/>
      <c r="W135" s="49"/>
      <c r="X135" s="108"/>
      <c r="Y135" s="49"/>
      <c r="Z135" s="40"/>
    </row>
    <row r="136" spans="1:27" ht="73.5" customHeight="1" x14ac:dyDescent="0.2">
      <c r="B136" s="49"/>
      <c r="C136" s="47"/>
      <c r="D136" s="111"/>
      <c r="E136" s="47"/>
      <c r="F136" s="70"/>
      <c r="G136" s="46"/>
      <c r="H136" s="47"/>
      <c r="I136" s="41"/>
      <c r="J136" s="46"/>
      <c r="K136" s="41"/>
      <c r="L136" s="47"/>
      <c r="M136" s="47"/>
      <c r="N136" s="41"/>
      <c r="O136" s="41"/>
      <c r="P136" s="71"/>
      <c r="Q136" s="49"/>
      <c r="R136" s="49"/>
      <c r="S136" s="49"/>
      <c r="T136" s="48"/>
      <c r="U136" s="49"/>
      <c r="V136" s="49"/>
      <c r="W136" s="49"/>
      <c r="X136" s="108"/>
      <c r="Y136" s="49"/>
      <c r="Z136" s="40"/>
    </row>
    <row r="137" spans="1:27" ht="73.5" customHeight="1" x14ac:dyDescent="0.2">
      <c r="B137" s="49"/>
      <c r="C137" s="47"/>
      <c r="D137" s="111"/>
      <c r="E137" s="47"/>
      <c r="F137" s="70"/>
      <c r="G137" s="46"/>
      <c r="H137" s="47"/>
      <c r="I137" s="41"/>
      <c r="J137" s="46"/>
      <c r="K137" s="41"/>
      <c r="L137" s="47"/>
      <c r="M137" s="47"/>
      <c r="N137" s="41"/>
      <c r="O137" s="41"/>
      <c r="P137" s="71"/>
      <c r="Q137" s="49"/>
      <c r="R137" s="49"/>
      <c r="S137" s="49"/>
      <c r="T137" s="48"/>
      <c r="U137" s="49"/>
      <c r="V137" s="49"/>
      <c r="W137" s="49"/>
      <c r="X137" s="108"/>
      <c r="Y137" s="49"/>
      <c r="Z137" s="40"/>
    </row>
    <row r="138" spans="1:27" ht="73.5" customHeight="1" x14ac:dyDescent="0.2">
      <c r="B138" s="49"/>
      <c r="C138" s="47"/>
      <c r="D138" s="111"/>
      <c r="E138" s="112"/>
      <c r="F138" s="70"/>
      <c r="G138" s="46"/>
      <c r="H138" s="47"/>
      <c r="I138" s="41"/>
      <c r="J138" s="46"/>
      <c r="K138" s="41"/>
      <c r="L138" s="47"/>
      <c r="M138" s="47"/>
      <c r="N138" s="41"/>
      <c r="O138" s="41"/>
      <c r="P138" s="71"/>
      <c r="Q138" s="49"/>
      <c r="R138" s="49"/>
      <c r="S138" s="49"/>
      <c r="T138" s="48"/>
      <c r="U138" s="49"/>
      <c r="V138" s="49"/>
      <c r="W138" s="49"/>
      <c r="X138" s="108"/>
      <c r="Y138" s="49"/>
      <c r="Z138" s="40"/>
    </row>
    <row r="139" spans="1:27" ht="73.5" customHeight="1" x14ac:dyDescent="0.2">
      <c r="B139" s="49"/>
      <c r="C139" s="47"/>
      <c r="D139" s="111"/>
      <c r="E139" s="47"/>
      <c r="F139" s="70"/>
      <c r="G139" s="46"/>
      <c r="H139" s="47"/>
      <c r="I139" s="41"/>
      <c r="J139" s="46"/>
      <c r="K139" s="41"/>
      <c r="L139" s="47"/>
      <c r="M139" s="47"/>
      <c r="N139" s="41"/>
      <c r="O139" s="41"/>
      <c r="P139" s="71"/>
      <c r="Q139" s="49"/>
      <c r="R139" s="49"/>
      <c r="S139" s="49"/>
      <c r="T139" s="48"/>
      <c r="U139" s="49"/>
      <c r="V139" s="49"/>
      <c r="W139" s="49"/>
      <c r="X139" s="108"/>
      <c r="Y139" s="49"/>
      <c r="Z139" s="40"/>
    </row>
    <row r="140" spans="1:27" ht="73.5" customHeight="1" x14ac:dyDescent="0.2">
      <c r="B140" s="49"/>
      <c r="C140" s="47"/>
      <c r="D140" s="111"/>
      <c r="E140" s="47"/>
      <c r="F140" s="70"/>
      <c r="G140" s="46"/>
      <c r="H140" s="47"/>
      <c r="I140" s="41"/>
      <c r="J140" s="46"/>
      <c r="K140" s="41"/>
      <c r="L140" s="47"/>
      <c r="M140" s="47"/>
      <c r="N140" s="41"/>
      <c r="O140" s="41"/>
      <c r="P140" s="71"/>
      <c r="Q140" s="49"/>
      <c r="R140" s="49"/>
      <c r="S140" s="49"/>
      <c r="T140" s="48"/>
      <c r="U140" s="49"/>
      <c r="V140" s="49"/>
      <c r="W140" s="49"/>
      <c r="X140" s="108"/>
      <c r="Y140" s="49"/>
      <c r="Z140" s="40"/>
    </row>
    <row r="141" spans="1:27" ht="73.5" customHeight="1" x14ac:dyDescent="0.2">
      <c r="B141" s="49"/>
      <c r="C141" s="47"/>
      <c r="D141" s="111"/>
      <c r="E141" s="47"/>
      <c r="F141" s="70"/>
      <c r="G141" s="46"/>
      <c r="H141" s="47"/>
      <c r="I141" s="41"/>
      <c r="J141" s="46"/>
      <c r="K141" s="41"/>
      <c r="L141" s="47"/>
      <c r="M141" s="47"/>
      <c r="N141" s="41"/>
      <c r="O141" s="41"/>
      <c r="P141" s="71"/>
      <c r="Q141" s="49"/>
      <c r="R141" s="49"/>
      <c r="S141" s="49"/>
      <c r="T141" s="48"/>
      <c r="U141" s="49"/>
      <c r="V141" s="49"/>
      <c r="W141" s="49"/>
      <c r="X141" s="108"/>
      <c r="Y141" s="49"/>
      <c r="Z141" s="40"/>
    </row>
    <row r="142" spans="1:27" ht="73.5" customHeight="1" x14ac:dyDescent="0.2">
      <c r="B142" s="49"/>
      <c r="C142" s="47"/>
      <c r="D142" s="111"/>
      <c r="E142" s="47"/>
      <c r="F142" s="70"/>
      <c r="G142" s="46"/>
      <c r="H142" s="47"/>
      <c r="I142" s="41"/>
      <c r="J142" s="46"/>
      <c r="K142" s="41"/>
      <c r="L142" s="47"/>
      <c r="M142" s="47"/>
      <c r="N142" s="41"/>
      <c r="O142" s="41"/>
      <c r="P142" s="71"/>
      <c r="Q142" s="49"/>
      <c r="R142" s="49"/>
      <c r="S142" s="49"/>
      <c r="T142" s="48"/>
      <c r="U142" s="49"/>
      <c r="V142" s="49"/>
      <c r="W142" s="49"/>
      <c r="X142" s="108"/>
      <c r="Y142" s="49"/>
      <c r="Z142" s="40"/>
    </row>
    <row r="143" spans="1:27" ht="73.5" customHeight="1" x14ac:dyDescent="0.2">
      <c r="B143" s="49"/>
      <c r="C143" s="47"/>
      <c r="D143" s="111"/>
      <c r="E143" s="47"/>
      <c r="F143" s="70"/>
      <c r="G143" s="46"/>
      <c r="H143" s="47"/>
      <c r="I143" s="41"/>
      <c r="J143" s="46"/>
      <c r="K143" s="41"/>
      <c r="L143" s="47"/>
      <c r="M143" s="47"/>
      <c r="N143" s="41"/>
      <c r="O143" s="41"/>
      <c r="P143" s="71"/>
      <c r="Q143" s="49"/>
      <c r="R143" s="49"/>
      <c r="S143" s="49"/>
      <c r="T143" s="48"/>
      <c r="U143" s="49"/>
      <c r="V143" s="49"/>
      <c r="W143" s="49"/>
      <c r="X143" s="108"/>
      <c r="Y143" s="49"/>
      <c r="Z143" s="40"/>
    </row>
    <row r="144" spans="1:27" ht="73.5" customHeight="1" x14ac:dyDescent="0.2">
      <c r="B144" s="49"/>
      <c r="C144" s="47"/>
      <c r="D144" s="111"/>
      <c r="E144" s="47"/>
      <c r="F144" s="70"/>
      <c r="G144" s="46"/>
      <c r="H144" s="47"/>
      <c r="I144" s="41"/>
      <c r="J144" s="46"/>
      <c r="K144" s="41"/>
      <c r="L144" s="47"/>
      <c r="M144" s="47"/>
      <c r="N144" s="41"/>
      <c r="O144" s="41"/>
      <c r="P144" s="71"/>
      <c r="Q144" s="49"/>
      <c r="R144" s="49"/>
      <c r="S144" s="49"/>
      <c r="T144" s="48"/>
      <c r="U144" s="49"/>
      <c r="V144" s="49"/>
      <c r="W144" s="49"/>
      <c r="X144" s="108"/>
      <c r="Y144" s="49"/>
      <c r="Z144" s="40"/>
    </row>
    <row r="145" spans="2:151" ht="73.5" customHeight="1" x14ac:dyDescent="0.2">
      <c r="B145" s="49"/>
      <c r="C145" s="47"/>
      <c r="D145" s="111"/>
      <c r="E145" s="47"/>
      <c r="F145" s="46"/>
      <c r="G145" s="46"/>
      <c r="H145" s="47"/>
      <c r="I145" s="41"/>
      <c r="J145" s="46"/>
      <c r="K145" s="41"/>
      <c r="L145" s="47"/>
      <c r="M145" s="47"/>
      <c r="N145" s="41"/>
      <c r="O145" s="41"/>
      <c r="P145" s="71"/>
      <c r="Q145" s="113"/>
      <c r="R145" s="49"/>
      <c r="S145" s="49"/>
      <c r="T145" s="48"/>
      <c r="U145" s="49"/>
      <c r="V145" s="49"/>
      <c r="W145" s="49"/>
      <c r="X145" s="108"/>
      <c r="Y145" s="49"/>
      <c r="Z145" s="40"/>
    </row>
    <row r="146" spans="2:151" ht="73.5" customHeight="1" x14ac:dyDescent="0.2">
      <c r="B146" s="49"/>
      <c r="C146" s="47"/>
      <c r="D146" s="111"/>
      <c r="E146" s="47"/>
      <c r="F146" s="70"/>
      <c r="G146" s="46"/>
      <c r="H146" s="47"/>
      <c r="I146" s="41"/>
      <c r="J146" s="46"/>
      <c r="K146" s="41"/>
      <c r="L146" s="47"/>
      <c r="M146" s="47"/>
      <c r="N146" s="41"/>
      <c r="O146" s="41"/>
      <c r="P146" s="71"/>
      <c r="Q146" s="49"/>
      <c r="R146" s="49"/>
      <c r="S146" s="49"/>
      <c r="T146" s="48"/>
      <c r="U146" s="49"/>
      <c r="V146" s="49"/>
      <c r="W146" s="49"/>
      <c r="X146" s="108"/>
      <c r="Y146" s="49"/>
      <c r="Z146" s="40"/>
    </row>
    <row r="147" spans="2:151" ht="73.5" customHeight="1" x14ac:dyDescent="0.2">
      <c r="B147" s="49"/>
      <c r="C147" s="47"/>
      <c r="D147" s="111"/>
      <c r="E147" s="47"/>
      <c r="F147" s="70"/>
      <c r="G147" s="46"/>
      <c r="H147" s="47"/>
      <c r="I147" s="41"/>
      <c r="J147" s="46"/>
      <c r="K147" s="41"/>
      <c r="L147" s="47"/>
      <c r="M147" s="47"/>
      <c r="N147" s="41"/>
      <c r="O147" s="41"/>
      <c r="P147" s="71"/>
      <c r="Q147" s="49"/>
      <c r="R147" s="49"/>
      <c r="S147" s="49"/>
      <c r="T147" s="48"/>
      <c r="U147" s="49"/>
      <c r="V147" s="49"/>
      <c r="W147" s="49"/>
      <c r="X147" s="108"/>
      <c r="Y147" s="49"/>
      <c r="Z147" s="40"/>
    </row>
    <row r="148" spans="2:151" ht="73.5" customHeight="1" x14ac:dyDescent="0.2">
      <c r="B148" s="49"/>
      <c r="C148" s="47"/>
      <c r="D148" s="111"/>
      <c r="E148" s="47"/>
      <c r="F148" s="70"/>
      <c r="G148" s="46"/>
      <c r="H148" s="47"/>
      <c r="I148" s="41"/>
      <c r="J148" s="46"/>
      <c r="K148" s="41"/>
      <c r="L148" s="47"/>
      <c r="M148" s="47"/>
      <c r="N148" s="41"/>
      <c r="O148" s="41"/>
      <c r="P148" s="71"/>
      <c r="Q148" s="49"/>
      <c r="R148" s="49"/>
      <c r="S148" s="49"/>
      <c r="T148" s="48"/>
      <c r="U148" s="49"/>
      <c r="V148" s="49"/>
      <c r="W148" s="49"/>
      <c r="X148" s="108"/>
      <c r="Y148" s="49"/>
      <c r="Z148" s="40"/>
    </row>
    <row r="149" spans="2:151" ht="73.5" customHeight="1" x14ac:dyDescent="0.2">
      <c r="B149" s="49"/>
      <c r="C149" s="47"/>
      <c r="D149" s="111"/>
      <c r="E149" s="47"/>
      <c r="F149" s="70"/>
      <c r="G149" s="46"/>
      <c r="H149" s="47"/>
      <c r="I149" s="41"/>
      <c r="J149" s="46"/>
      <c r="K149" s="41"/>
      <c r="L149" s="47"/>
      <c r="M149" s="47"/>
      <c r="N149" s="41"/>
      <c r="O149" s="41"/>
      <c r="P149" s="71"/>
      <c r="Q149" s="49"/>
      <c r="R149" s="49"/>
      <c r="S149" s="49"/>
      <c r="T149" s="48"/>
      <c r="U149" s="49"/>
      <c r="V149" s="49"/>
      <c r="W149" s="49"/>
      <c r="X149" s="108"/>
      <c r="Y149" s="49"/>
      <c r="Z149" s="40"/>
    </row>
    <row r="150" spans="2:151" ht="73.5" customHeight="1" x14ac:dyDescent="0.2">
      <c r="B150" s="49"/>
      <c r="C150" s="47"/>
      <c r="D150" s="111"/>
      <c r="E150" s="47"/>
      <c r="F150" s="70"/>
      <c r="G150" s="46"/>
      <c r="H150" s="47"/>
      <c r="I150" s="41"/>
      <c r="J150" s="46"/>
      <c r="K150" s="41"/>
      <c r="L150" s="47"/>
      <c r="M150" s="47"/>
      <c r="N150" s="41"/>
      <c r="O150" s="41"/>
      <c r="P150" s="71"/>
      <c r="Q150" s="49"/>
      <c r="R150" s="49"/>
      <c r="S150" s="49"/>
      <c r="T150" s="48"/>
      <c r="U150" s="49"/>
      <c r="V150" s="49"/>
      <c r="W150" s="49"/>
      <c r="X150" s="108"/>
      <c r="Y150" s="49"/>
      <c r="Z150" s="40"/>
    </row>
    <row r="151" spans="2:151" ht="73.5" customHeight="1" x14ac:dyDescent="0.2">
      <c r="B151" s="49"/>
      <c r="C151" s="47"/>
      <c r="D151" s="111"/>
      <c r="E151" s="47"/>
      <c r="F151" s="70"/>
      <c r="G151" s="46"/>
      <c r="H151" s="47"/>
      <c r="I151" s="41"/>
      <c r="J151" s="46"/>
      <c r="K151" s="41"/>
      <c r="L151" s="47"/>
      <c r="M151" s="47"/>
      <c r="N151" s="41"/>
      <c r="O151" s="41"/>
      <c r="P151" s="71"/>
      <c r="Q151" s="49"/>
      <c r="R151" s="49"/>
      <c r="S151" s="49"/>
      <c r="T151" s="48"/>
      <c r="U151" s="49"/>
      <c r="V151" s="49"/>
      <c r="W151" s="49"/>
      <c r="X151" s="108"/>
      <c r="Y151" s="49"/>
      <c r="Z151" s="40"/>
    </row>
    <row r="152" spans="2:151" s="114" customFormat="1" ht="73.5" customHeight="1" x14ac:dyDescent="0.2">
      <c r="B152" s="49"/>
      <c r="C152" s="47"/>
      <c r="D152" s="111"/>
      <c r="E152" s="47"/>
      <c r="F152" s="70"/>
      <c r="G152" s="46"/>
      <c r="H152" s="41"/>
      <c r="I152" s="41"/>
      <c r="J152" s="46"/>
      <c r="K152" s="41"/>
      <c r="L152" s="47"/>
      <c r="M152" s="47"/>
      <c r="N152" s="41"/>
      <c r="O152" s="41"/>
      <c r="P152" s="71"/>
      <c r="Q152" s="49"/>
      <c r="R152" s="49"/>
      <c r="S152" s="49"/>
      <c r="T152" s="48"/>
      <c r="U152" s="49"/>
      <c r="V152" s="49"/>
      <c r="W152" s="49"/>
      <c r="X152" s="108"/>
      <c r="Y152" s="49"/>
      <c r="Z152" s="40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</row>
    <row r="153" spans="2:151" ht="73.5" customHeight="1" x14ac:dyDescent="0.2">
      <c r="B153" s="49"/>
      <c r="C153" s="47"/>
      <c r="D153" s="111"/>
      <c r="E153" s="47"/>
      <c r="F153" s="70"/>
      <c r="G153" s="46"/>
      <c r="H153" s="41"/>
      <c r="I153" s="41"/>
      <c r="J153" s="46"/>
      <c r="K153" s="41"/>
      <c r="L153" s="47"/>
      <c r="M153" s="47"/>
      <c r="N153" s="41"/>
      <c r="O153" s="41"/>
      <c r="P153" s="71"/>
      <c r="Q153" s="49"/>
      <c r="R153" s="49"/>
      <c r="S153" s="49"/>
      <c r="T153" s="48"/>
      <c r="U153" s="49"/>
      <c r="V153" s="49"/>
      <c r="W153" s="49"/>
      <c r="X153" s="108"/>
      <c r="Y153" s="49"/>
      <c r="Z153" s="40"/>
    </row>
    <row r="154" spans="2:151" ht="73.5" customHeight="1" x14ac:dyDescent="0.2">
      <c r="B154" s="49"/>
      <c r="C154" s="47"/>
      <c r="D154" s="111"/>
      <c r="E154" s="47"/>
      <c r="F154" s="70"/>
      <c r="G154" s="46"/>
      <c r="H154" s="41"/>
      <c r="I154" s="41"/>
      <c r="J154" s="46"/>
      <c r="K154" s="41"/>
      <c r="L154" s="47"/>
      <c r="M154" s="47"/>
      <c r="N154" s="41"/>
      <c r="O154" s="41"/>
      <c r="P154" s="71"/>
      <c r="Q154" s="49"/>
      <c r="R154" s="49"/>
      <c r="S154" s="49"/>
      <c r="T154" s="48"/>
      <c r="U154" s="49"/>
      <c r="V154" s="49"/>
      <c r="W154" s="49"/>
      <c r="X154" s="108"/>
      <c r="Y154" s="49"/>
      <c r="Z154" s="40"/>
    </row>
    <row r="155" spans="2:151" ht="73.5" customHeight="1" x14ac:dyDescent="0.2">
      <c r="B155" s="49"/>
      <c r="C155" s="47"/>
      <c r="D155" s="111"/>
      <c r="E155" s="47"/>
      <c r="F155" s="70"/>
      <c r="G155" s="46"/>
      <c r="H155" s="47"/>
      <c r="I155" s="41"/>
      <c r="J155" s="46"/>
      <c r="K155" s="41"/>
      <c r="L155" s="47"/>
      <c r="M155" s="47"/>
      <c r="N155" s="41"/>
      <c r="O155" s="41"/>
      <c r="P155" s="71"/>
      <c r="Q155" s="49"/>
      <c r="R155" s="49"/>
      <c r="S155" s="49"/>
      <c r="T155" s="48"/>
      <c r="U155" s="49"/>
      <c r="V155" s="49"/>
      <c r="W155" s="49"/>
      <c r="X155" s="108"/>
      <c r="Y155" s="49"/>
      <c r="Z155" s="40"/>
    </row>
    <row r="156" spans="2:151" ht="73.5" customHeight="1" x14ac:dyDescent="0.2">
      <c r="B156" s="49"/>
      <c r="C156" s="47"/>
      <c r="D156" s="111"/>
      <c r="E156" s="47"/>
      <c r="F156" s="70"/>
      <c r="G156" s="104"/>
      <c r="H156" s="47"/>
      <c r="I156" s="41"/>
      <c r="J156" s="46"/>
      <c r="K156" s="41"/>
      <c r="L156" s="47"/>
      <c r="M156" s="47"/>
      <c r="N156" s="41"/>
      <c r="O156" s="41"/>
      <c r="P156" s="71"/>
      <c r="Q156" s="49"/>
      <c r="R156" s="49"/>
      <c r="S156" s="49"/>
      <c r="T156" s="48"/>
      <c r="U156" s="49"/>
      <c r="V156" s="49"/>
      <c r="W156" s="49"/>
      <c r="X156" s="108"/>
      <c r="Y156" s="49"/>
      <c r="Z156" s="40"/>
    </row>
    <row r="157" spans="2:151" ht="73.5" customHeight="1" x14ac:dyDescent="0.2">
      <c r="B157" s="49"/>
      <c r="C157" s="47"/>
      <c r="D157" s="111"/>
      <c r="E157" s="47"/>
      <c r="F157" s="70"/>
      <c r="G157" s="46"/>
      <c r="H157" s="47"/>
      <c r="I157" s="41"/>
      <c r="J157" s="46"/>
      <c r="K157" s="41"/>
      <c r="L157" s="47"/>
      <c r="M157" s="47"/>
      <c r="N157" s="41"/>
      <c r="O157" s="41"/>
      <c r="P157" s="71"/>
      <c r="Q157" s="49"/>
      <c r="R157" s="49"/>
      <c r="S157" s="49"/>
      <c r="T157" s="48"/>
      <c r="U157" s="49"/>
      <c r="V157" s="49"/>
      <c r="W157" s="49"/>
      <c r="X157" s="108"/>
      <c r="Y157" s="49"/>
      <c r="Z157" s="40"/>
    </row>
    <row r="158" spans="2:151" ht="73.5" customHeight="1" x14ac:dyDescent="0.2">
      <c r="B158" s="49"/>
      <c r="C158" s="47"/>
      <c r="D158" s="111"/>
      <c r="E158" s="47"/>
      <c r="F158" s="70"/>
      <c r="G158" s="46"/>
      <c r="H158" s="47"/>
      <c r="I158" s="41"/>
      <c r="J158" s="46"/>
      <c r="K158" s="41"/>
      <c r="L158" s="47"/>
      <c r="M158" s="47"/>
      <c r="N158" s="41"/>
      <c r="O158" s="41"/>
      <c r="P158" s="71"/>
      <c r="Q158" s="49"/>
      <c r="R158" s="49"/>
      <c r="S158" s="49"/>
      <c r="T158" s="48"/>
      <c r="U158" s="49"/>
      <c r="V158" s="49"/>
      <c r="W158" s="49"/>
      <c r="X158" s="108"/>
      <c r="Y158" s="49"/>
      <c r="Z158" s="40"/>
    </row>
    <row r="159" spans="2:151" ht="73.5" customHeight="1" x14ac:dyDescent="0.2">
      <c r="B159" s="49"/>
      <c r="C159" s="47"/>
      <c r="D159" s="111"/>
      <c r="E159" s="47"/>
      <c r="F159" s="70"/>
      <c r="G159" s="46"/>
      <c r="H159" s="47"/>
      <c r="I159" s="41"/>
      <c r="J159" s="46"/>
      <c r="K159" s="41"/>
      <c r="L159" s="47"/>
      <c r="M159" s="47"/>
      <c r="N159" s="41"/>
      <c r="O159" s="41"/>
      <c r="P159" s="71"/>
      <c r="Q159" s="49"/>
      <c r="R159" s="49"/>
      <c r="S159" s="49"/>
      <c r="T159" s="48"/>
      <c r="U159" s="49"/>
      <c r="V159" s="49"/>
      <c r="W159" s="49"/>
      <c r="X159" s="108"/>
      <c r="Y159" s="49"/>
      <c r="Z159" s="40"/>
    </row>
    <row r="160" spans="2:151" ht="73.5" customHeight="1" x14ac:dyDescent="0.2">
      <c r="B160" s="49"/>
      <c r="C160" s="47"/>
      <c r="D160" s="111"/>
      <c r="E160" s="47"/>
      <c r="F160" s="70"/>
      <c r="G160" s="46"/>
      <c r="H160" s="41"/>
      <c r="I160" s="41"/>
      <c r="J160" s="46"/>
      <c r="K160" s="41"/>
      <c r="L160" s="47"/>
      <c r="M160" s="47"/>
      <c r="N160" s="41"/>
      <c r="O160" s="41"/>
      <c r="P160" s="71"/>
      <c r="Q160" s="49"/>
      <c r="R160" s="49"/>
      <c r="S160" s="49"/>
      <c r="T160" s="48"/>
      <c r="U160" s="49"/>
      <c r="V160" s="49"/>
      <c r="W160" s="49"/>
      <c r="X160" s="108"/>
      <c r="Y160" s="49"/>
      <c r="Z160" s="40"/>
    </row>
    <row r="161" spans="2:26" ht="73.5" customHeight="1" x14ac:dyDescent="0.2">
      <c r="B161" s="49"/>
      <c r="C161" s="47"/>
      <c r="D161" s="111"/>
      <c r="E161" s="47"/>
      <c r="F161" s="70"/>
      <c r="G161" s="46"/>
      <c r="H161" s="47"/>
      <c r="I161" s="41"/>
      <c r="J161" s="46"/>
      <c r="K161" s="41"/>
      <c r="L161" s="47"/>
      <c r="M161" s="47"/>
      <c r="N161" s="41"/>
      <c r="O161" s="41"/>
      <c r="P161" s="71"/>
      <c r="Q161" s="49"/>
      <c r="R161" s="49"/>
      <c r="S161" s="49"/>
      <c r="T161" s="48"/>
      <c r="U161" s="49"/>
      <c r="V161" s="49"/>
      <c r="W161" s="49"/>
      <c r="X161" s="108"/>
      <c r="Y161" s="49"/>
      <c r="Z161" s="40"/>
    </row>
    <row r="162" spans="2:26" ht="73.5" customHeight="1" x14ac:dyDescent="0.2">
      <c r="B162" s="49"/>
      <c r="C162" s="47"/>
      <c r="D162" s="111"/>
      <c r="E162" s="47"/>
      <c r="F162" s="70"/>
      <c r="G162" s="46"/>
      <c r="H162" s="47"/>
      <c r="I162" s="41"/>
      <c r="J162" s="46"/>
      <c r="K162" s="41"/>
      <c r="L162" s="47"/>
      <c r="M162" s="47"/>
      <c r="N162" s="41"/>
      <c r="O162" s="41"/>
      <c r="P162" s="71"/>
      <c r="Q162" s="49"/>
      <c r="R162" s="49"/>
      <c r="S162" s="49"/>
      <c r="T162" s="48"/>
      <c r="U162" s="49"/>
      <c r="V162" s="49"/>
      <c r="W162" s="49"/>
      <c r="X162" s="108"/>
      <c r="Y162" s="49"/>
      <c r="Z162" s="40"/>
    </row>
    <row r="163" spans="2:26" ht="73.5" customHeight="1" x14ac:dyDescent="0.2">
      <c r="B163" s="49"/>
      <c r="C163" s="47"/>
      <c r="D163" s="111"/>
      <c r="E163" s="47"/>
      <c r="F163" s="70"/>
      <c r="G163" s="46"/>
      <c r="H163" s="47"/>
      <c r="I163" s="41"/>
      <c r="J163" s="46"/>
      <c r="K163" s="41"/>
      <c r="L163" s="47"/>
      <c r="M163" s="47"/>
      <c r="N163" s="41"/>
      <c r="O163" s="41"/>
      <c r="P163" s="71"/>
      <c r="Q163" s="49"/>
      <c r="R163" s="49"/>
      <c r="S163" s="49"/>
      <c r="T163" s="48"/>
      <c r="U163" s="49"/>
      <c r="V163" s="49"/>
      <c r="W163" s="49"/>
      <c r="X163" s="108"/>
      <c r="Y163" s="49"/>
      <c r="Z163" s="40"/>
    </row>
    <row r="164" spans="2:26" ht="73.5" customHeight="1" x14ac:dyDescent="0.2">
      <c r="B164" s="49"/>
      <c r="C164" s="47"/>
      <c r="D164" s="111"/>
      <c r="E164" s="47"/>
      <c r="F164" s="70"/>
      <c r="G164" s="46"/>
      <c r="H164" s="47"/>
      <c r="I164" s="41"/>
      <c r="J164" s="46"/>
      <c r="K164" s="41"/>
      <c r="L164" s="47"/>
      <c r="M164" s="47"/>
      <c r="N164" s="41"/>
      <c r="O164" s="41"/>
      <c r="P164" s="71"/>
      <c r="Q164" s="49"/>
      <c r="R164" s="49"/>
      <c r="S164" s="49"/>
      <c r="T164" s="48"/>
      <c r="U164" s="49"/>
      <c r="V164" s="49"/>
      <c r="W164" s="49"/>
      <c r="X164" s="108"/>
      <c r="Y164" s="49"/>
      <c r="Z164" s="40"/>
    </row>
    <row r="165" spans="2:26" ht="73.5" customHeight="1" x14ac:dyDescent="0.2">
      <c r="B165" s="49"/>
      <c r="C165" s="47"/>
      <c r="D165" s="111"/>
      <c r="E165" s="47"/>
      <c r="F165" s="70"/>
      <c r="G165" s="46"/>
      <c r="H165" s="41"/>
      <c r="I165" s="41"/>
      <c r="J165" s="46"/>
      <c r="K165" s="41"/>
      <c r="L165" s="47"/>
      <c r="M165" s="47"/>
      <c r="N165" s="41"/>
      <c r="O165" s="41"/>
      <c r="P165" s="71"/>
      <c r="Q165" s="49"/>
      <c r="R165" s="49"/>
      <c r="S165" s="49"/>
      <c r="T165" s="48"/>
      <c r="U165" s="49"/>
      <c r="V165" s="49"/>
      <c r="W165" s="49"/>
      <c r="X165" s="108"/>
      <c r="Y165" s="49"/>
      <c r="Z165" s="40"/>
    </row>
    <row r="166" spans="2:26" ht="73.5" customHeight="1" x14ac:dyDescent="0.2">
      <c r="B166" s="49"/>
      <c r="C166" s="47"/>
      <c r="D166" s="111"/>
      <c r="E166" s="47"/>
      <c r="F166" s="70"/>
      <c r="G166" s="46"/>
      <c r="H166" s="47"/>
      <c r="I166" s="41"/>
      <c r="J166" s="46"/>
      <c r="K166" s="41"/>
      <c r="L166" s="47"/>
      <c r="M166" s="47"/>
      <c r="N166" s="41"/>
      <c r="O166" s="41"/>
      <c r="P166" s="71"/>
      <c r="Q166" s="49"/>
      <c r="R166" s="49"/>
      <c r="S166" s="49"/>
      <c r="T166" s="48"/>
      <c r="U166" s="49"/>
      <c r="V166" s="49"/>
      <c r="W166" s="49"/>
      <c r="X166" s="108"/>
      <c r="Y166" s="49"/>
      <c r="Z166" s="40"/>
    </row>
    <row r="167" spans="2:26" ht="73.5" customHeight="1" x14ac:dyDescent="0.2">
      <c r="B167" s="49"/>
      <c r="C167" s="47"/>
      <c r="D167" s="111"/>
      <c r="E167" s="47"/>
      <c r="F167" s="70"/>
      <c r="G167" s="115"/>
      <c r="H167" s="24"/>
      <c r="I167" s="24"/>
      <c r="J167" s="116"/>
      <c r="K167" s="24"/>
      <c r="L167" s="117"/>
      <c r="M167" s="117"/>
      <c r="N167" s="24"/>
      <c r="O167" s="24"/>
      <c r="P167" s="118"/>
      <c r="Q167" s="27"/>
      <c r="R167" s="27"/>
      <c r="S167" s="27"/>
      <c r="Y167" s="49"/>
      <c r="Z167" s="40"/>
    </row>
    <row r="168" spans="2:26" ht="73.5" customHeight="1" x14ac:dyDescent="0.2">
      <c r="B168" s="49"/>
      <c r="C168" s="47"/>
      <c r="D168" s="111"/>
      <c r="E168" s="47"/>
      <c r="F168" s="70"/>
      <c r="G168" s="46"/>
      <c r="H168" s="41"/>
      <c r="I168" s="41"/>
      <c r="J168" s="46"/>
      <c r="K168" s="41"/>
      <c r="L168" s="47"/>
      <c r="M168" s="47"/>
      <c r="N168" s="41"/>
      <c r="O168" s="41"/>
      <c r="P168" s="71"/>
      <c r="Q168" s="49"/>
      <c r="R168" s="49"/>
      <c r="S168" s="49"/>
      <c r="Y168" s="49"/>
      <c r="Z168" s="40"/>
    </row>
    <row r="169" spans="2:26" ht="73.5" customHeight="1" x14ac:dyDescent="0.2">
      <c r="B169" s="49"/>
      <c r="C169" s="47"/>
      <c r="D169" s="111"/>
      <c r="E169" s="47"/>
      <c r="F169" s="70"/>
      <c r="G169" s="46"/>
      <c r="H169" s="41"/>
      <c r="I169" s="41"/>
      <c r="J169" s="46"/>
      <c r="K169" s="41"/>
      <c r="L169" s="47"/>
      <c r="M169" s="47"/>
      <c r="N169" s="41"/>
      <c r="O169" s="41"/>
      <c r="P169" s="71"/>
      <c r="Q169" s="49"/>
      <c r="R169" s="49"/>
      <c r="S169" s="49"/>
      <c r="Y169" s="49"/>
      <c r="Z169" s="40"/>
    </row>
    <row r="170" spans="2:26" ht="73.5" customHeight="1" x14ac:dyDescent="0.2">
      <c r="B170" s="49"/>
      <c r="C170" s="47"/>
      <c r="D170" s="111"/>
      <c r="E170" s="47"/>
      <c r="F170" s="70"/>
      <c r="G170" s="46"/>
      <c r="H170" s="41"/>
      <c r="I170" s="41"/>
      <c r="J170" s="46"/>
      <c r="K170" s="41"/>
      <c r="L170" s="47"/>
      <c r="M170" s="47"/>
      <c r="N170" s="41"/>
      <c r="O170" s="41"/>
      <c r="P170" s="71"/>
      <c r="Q170" s="49"/>
      <c r="R170" s="49"/>
      <c r="S170" s="49"/>
      <c r="Y170" s="49"/>
      <c r="Z170" s="40"/>
    </row>
    <row r="171" spans="2:26" ht="73.5" customHeight="1" x14ac:dyDescent="0.2">
      <c r="B171" s="49"/>
      <c r="C171" s="47"/>
      <c r="D171" s="111"/>
      <c r="E171" s="47"/>
      <c r="F171" s="70"/>
      <c r="G171" s="46"/>
      <c r="H171" s="41"/>
      <c r="I171" s="41"/>
      <c r="J171" s="46"/>
      <c r="K171" s="41"/>
      <c r="L171" s="47"/>
      <c r="M171" s="47"/>
      <c r="N171" s="41"/>
      <c r="O171" s="41"/>
      <c r="P171" s="71"/>
      <c r="Q171" s="49"/>
      <c r="R171" s="49"/>
      <c r="S171" s="49"/>
      <c r="Y171" s="49"/>
      <c r="Z171" s="40"/>
    </row>
    <row r="172" spans="2:26" ht="73.5" customHeight="1" x14ac:dyDescent="0.2">
      <c r="B172" s="49"/>
      <c r="C172" s="47"/>
      <c r="D172" s="111"/>
      <c r="E172" s="47"/>
      <c r="F172" s="70"/>
      <c r="G172" s="46"/>
      <c r="H172" s="47"/>
      <c r="I172" s="41"/>
      <c r="J172" s="46"/>
      <c r="K172" s="41"/>
      <c r="L172" s="47"/>
      <c r="M172" s="47"/>
      <c r="N172" s="41"/>
      <c r="O172" s="41"/>
      <c r="P172" s="71"/>
      <c r="Q172" s="49"/>
      <c r="R172" s="49"/>
      <c r="S172" s="49"/>
      <c r="Y172" s="49"/>
      <c r="Z172" s="40"/>
    </row>
    <row r="173" spans="2:26" ht="73.5" customHeight="1" x14ac:dyDescent="0.2">
      <c r="B173" s="49"/>
      <c r="C173" s="47"/>
      <c r="D173" s="111"/>
      <c r="E173" s="47"/>
      <c r="F173" s="70"/>
      <c r="G173" s="46"/>
      <c r="H173" s="47"/>
      <c r="I173" s="41"/>
      <c r="J173" s="46"/>
      <c r="K173" s="41"/>
      <c r="L173" s="47"/>
      <c r="M173" s="47"/>
      <c r="N173" s="41"/>
      <c r="O173" s="41"/>
      <c r="P173" s="71"/>
      <c r="Q173" s="49"/>
      <c r="R173" s="49"/>
      <c r="S173" s="49"/>
      <c r="Y173" s="49"/>
      <c r="Z173" s="40"/>
    </row>
    <row r="174" spans="2:26" ht="73.5" customHeight="1" x14ac:dyDescent="0.2">
      <c r="B174" s="49"/>
      <c r="C174" s="47"/>
      <c r="D174" s="111"/>
      <c r="E174" s="47"/>
      <c r="F174" s="70"/>
      <c r="G174" s="46"/>
      <c r="H174" s="47"/>
      <c r="I174" s="41"/>
      <c r="J174" s="46"/>
      <c r="K174" s="41"/>
      <c r="L174" s="47"/>
      <c r="M174" s="47"/>
      <c r="N174" s="41"/>
      <c r="O174" s="41"/>
      <c r="P174" s="71"/>
      <c r="Q174" s="49"/>
      <c r="R174" s="49"/>
      <c r="S174" s="49"/>
      <c r="Y174" s="49"/>
      <c r="Z174" s="40"/>
    </row>
    <row r="175" spans="2:26" ht="73.5" customHeight="1" x14ac:dyDescent="0.2">
      <c r="B175" s="49"/>
      <c r="C175" s="47"/>
      <c r="D175" s="111"/>
      <c r="E175" s="47"/>
      <c r="F175" s="70"/>
      <c r="G175" s="46"/>
      <c r="H175" s="47"/>
      <c r="I175" s="41"/>
      <c r="J175" s="46"/>
      <c r="K175" s="41"/>
      <c r="L175" s="47"/>
      <c r="M175" s="47"/>
      <c r="N175" s="41"/>
      <c r="O175" s="41"/>
      <c r="P175" s="71"/>
      <c r="Q175" s="49"/>
      <c r="R175" s="49"/>
      <c r="S175" s="49"/>
      <c r="Y175" s="49"/>
      <c r="Z175" s="40"/>
    </row>
    <row r="176" spans="2:26" ht="73.5" customHeight="1" x14ac:dyDescent="0.2">
      <c r="B176" s="49"/>
      <c r="C176" s="47"/>
      <c r="D176" s="111"/>
      <c r="E176" s="47"/>
      <c r="F176" s="70"/>
      <c r="G176" s="46"/>
      <c r="H176" s="47"/>
      <c r="I176" s="41"/>
      <c r="J176" s="46"/>
      <c r="K176" s="41"/>
      <c r="L176" s="47"/>
      <c r="M176" s="47"/>
      <c r="N176" s="41"/>
      <c r="O176" s="41"/>
      <c r="P176" s="71"/>
      <c r="Q176" s="49"/>
      <c r="R176" s="49"/>
      <c r="S176" s="49"/>
      <c r="Y176" s="49"/>
      <c r="Z176" s="40"/>
    </row>
    <row r="177" spans="2:26" ht="73.5" customHeight="1" x14ac:dyDescent="0.2">
      <c r="B177" s="49"/>
      <c r="C177" s="47"/>
      <c r="D177" s="111"/>
      <c r="E177" s="47"/>
      <c r="F177" s="70"/>
      <c r="G177" s="46"/>
      <c r="H177" s="47"/>
      <c r="I177" s="41"/>
      <c r="J177" s="46"/>
      <c r="K177" s="41"/>
      <c r="L177" s="47"/>
      <c r="M177" s="47"/>
      <c r="N177" s="41"/>
      <c r="O177" s="41"/>
      <c r="P177" s="71"/>
      <c r="Q177" s="49"/>
      <c r="R177" s="49"/>
      <c r="S177" s="49"/>
      <c r="Y177" s="49"/>
      <c r="Z177" s="40"/>
    </row>
    <row r="178" spans="2:26" ht="73.5" customHeight="1" x14ac:dyDescent="0.2">
      <c r="B178" s="49"/>
      <c r="C178" s="47"/>
      <c r="D178" s="111"/>
      <c r="E178" s="47"/>
      <c r="F178" s="70"/>
      <c r="G178" s="46"/>
      <c r="H178" s="47"/>
      <c r="I178" s="41"/>
      <c r="J178" s="46"/>
      <c r="K178" s="41"/>
      <c r="L178" s="47"/>
      <c r="M178" s="47"/>
      <c r="N178" s="41"/>
      <c r="O178" s="41"/>
      <c r="P178" s="71"/>
      <c r="Q178" s="49"/>
      <c r="R178" s="49"/>
      <c r="S178" s="49"/>
      <c r="Y178" s="49"/>
      <c r="Z178" s="40"/>
    </row>
    <row r="179" spans="2:26" ht="73.5" customHeight="1" x14ac:dyDescent="0.2">
      <c r="B179" s="49"/>
      <c r="C179" s="47"/>
      <c r="D179" s="111"/>
      <c r="E179" s="47"/>
      <c r="F179" s="70"/>
      <c r="G179" s="46"/>
      <c r="H179" s="47"/>
      <c r="I179" s="41"/>
      <c r="J179" s="46"/>
      <c r="K179" s="41"/>
      <c r="L179" s="47"/>
      <c r="M179" s="47"/>
      <c r="N179" s="41"/>
      <c r="O179" s="41"/>
      <c r="P179" s="71"/>
      <c r="Q179" s="49"/>
      <c r="R179" s="49"/>
      <c r="S179" s="49"/>
      <c r="Y179" s="49"/>
      <c r="Z179" s="40"/>
    </row>
    <row r="180" spans="2:26" ht="73.5" customHeight="1" x14ac:dyDescent="0.2">
      <c r="B180" s="49"/>
      <c r="C180" s="47"/>
      <c r="D180" s="111"/>
      <c r="E180" s="47"/>
      <c r="F180" s="70"/>
      <c r="G180" s="46"/>
      <c r="H180" s="47"/>
      <c r="I180" s="41"/>
      <c r="J180" s="46"/>
      <c r="K180" s="41"/>
      <c r="L180" s="47"/>
      <c r="M180" s="47"/>
      <c r="N180" s="41"/>
      <c r="O180" s="41"/>
      <c r="P180" s="71"/>
      <c r="Q180" s="49"/>
      <c r="R180" s="49"/>
      <c r="S180" s="49"/>
      <c r="Y180" s="49"/>
      <c r="Z180" s="40"/>
    </row>
    <row r="181" spans="2:26" ht="73.5" customHeight="1" x14ac:dyDescent="0.2">
      <c r="B181" s="49"/>
      <c r="C181" s="47"/>
      <c r="D181" s="111"/>
      <c r="E181" s="47"/>
      <c r="F181" s="70"/>
      <c r="G181" s="46"/>
      <c r="H181" s="47"/>
      <c r="I181" s="41"/>
      <c r="J181" s="46"/>
      <c r="K181" s="41"/>
      <c r="L181" s="47"/>
      <c r="M181" s="47"/>
      <c r="N181" s="41"/>
      <c r="O181" s="41"/>
      <c r="P181" s="71"/>
      <c r="Q181" s="49"/>
      <c r="R181" s="49"/>
      <c r="S181" s="49"/>
      <c r="Y181" s="49"/>
      <c r="Z181" s="40"/>
    </row>
    <row r="182" spans="2:26" ht="73.5" customHeight="1" x14ac:dyDescent="0.2">
      <c r="B182" s="49"/>
      <c r="C182" s="47"/>
      <c r="D182" s="111"/>
      <c r="E182" s="47"/>
      <c r="F182" s="70"/>
      <c r="G182" s="46"/>
      <c r="H182" s="47"/>
      <c r="I182" s="41"/>
      <c r="J182" s="70"/>
      <c r="K182" s="41"/>
      <c r="L182" s="47"/>
      <c r="M182" s="47"/>
      <c r="N182" s="41"/>
      <c r="O182" s="41"/>
      <c r="P182" s="71"/>
      <c r="Q182" s="49"/>
      <c r="R182" s="49"/>
      <c r="S182" s="49"/>
    </row>
    <row r="183" spans="2:26" ht="73.5" customHeight="1" x14ac:dyDescent="0.2">
      <c r="B183" s="49"/>
      <c r="C183" s="47"/>
      <c r="D183" s="111"/>
      <c r="E183" s="47"/>
      <c r="F183" s="70"/>
      <c r="G183" s="46"/>
      <c r="H183" s="47"/>
      <c r="I183" s="41"/>
      <c r="J183" s="70"/>
      <c r="K183" s="41"/>
      <c r="L183" s="47"/>
      <c r="M183" s="47"/>
      <c r="N183" s="41"/>
      <c r="O183" s="41"/>
      <c r="P183" s="71"/>
      <c r="Q183" s="49"/>
      <c r="R183" s="49"/>
      <c r="S183" s="49"/>
    </row>
    <row r="184" spans="2:26" ht="73.5" customHeight="1" x14ac:dyDescent="0.2">
      <c r="B184" s="49"/>
      <c r="C184" s="47"/>
      <c r="D184" s="111"/>
      <c r="E184" s="47"/>
      <c r="F184" s="70"/>
      <c r="G184" s="46"/>
      <c r="H184" s="41"/>
      <c r="I184" s="41"/>
      <c r="J184" s="46"/>
      <c r="K184" s="41"/>
      <c r="L184" s="47"/>
      <c r="M184" s="47"/>
      <c r="N184" s="41"/>
      <c r="O184" s="41"/>
      <c r="P184" s="71"/>
      <c r="Q184" s="49"/>
      <c r="R184" s="49"/>
      <c r="S184" s="49"/>
    </row>
    <row r="185" spans="2:26" ht="73.5" customHeight="1" x14ac:dyDescent="0.2">
      <c r="B185" s="49"/>
      <c r="C185" s="47"/>
      <c r="D185" s="111"/>
      <c r="E185" s="47"/>
      <c r="F185" s="70"/>
      <c r="G185" s="46"/>
      <c r="H185" s="47"/>
      <c r="I185" s="41"/>
      <c r="J185" s="46"/>
      <c r="K185" s="41"/>
      <c r="L185" s="47"/>
      <c r="M185" s="47"/>
      <c r="N185" s="41"/>
      <c r="O185" s="41"/>
      <c r="P185" s="71"/>
      <c r="Q185" s="49"/>
      <c r="R185" s="49"/>
      <c r="S185" s="49"/>
    </row>
    <row r="186" spans="2:26" ht="73.5" customHeight="1" x14ac:dyDescent="0.2">
      <c r="B186" s="49"/>
      <c r="C186" s="47"/>
      <c r="D186" s="111"/>
      <c r="E186" s="47"/>
      <c r="F186" s="70"/>
      <c r="G186" s="46"/>
      <c r="H186" s="41"/>
      <c r="I186" s="41"/>
      <c r="J186" s="46"/>
      <c r="K186" s="41"/>
      <c r="L186" s="47"/>
      <c r="M186" s="47"/>
      <c r="N186" s="41"/>
      <c r="O186" s="41"/>
      <c r="P186" s="71"/>
      <c r="Q186" s="49"/>
      <c r="R186" s="49"/>
      <c r="S186" s="49"/>
    </row>
    <row r="187" spans="2:26" ht="73.5" customHeight="1" x14ac:dyDescent="0.2">
      <c r="B187" s="49"/>
      <c r="C187" s="47"/>
      <c r="D187" s="111"/>
      <c r="E187" s="47"/>
      <c r="F187" s="70"/>
      <c r="G187" s="46"/>
      <c r="H187" s="41"/>
      <c r="I187" s="41"/>
      <c r="J187" s="46"/>
      <c r="K187" s="41"/>
      <c r="L187" s="47"/>
      <c r="M187" s="47"/>
      <c r="N187" s="41"/>
      <c r="O187" s="41"/>
      <c r="P187" s="71"/>
      <c r="Q187" s="49"/>
      <c r="R187" s="49"/>
      <c r="S187" s="49"/>
    </row>
    <row r="188" spans="2:26" ht="73.5" customHeight="1" x14ac:dyDescent="0.2">
      <c r="B188" s="49"/>
      <c r="C188" s="47"/>
      <c r="D188" s="111"/>
      <c r="E188" s="47"/>
      <c r="F188" s="70"/>
      <c r="G188" s="46"/>
      <c r="H188" s="41"/>
      <c r="I188" s="41"/>
      <c r="J188" s="46"/>
      <c r="K188" s="41"/>
      <c r="L188" s="47"/>
      <c r="M188" s="47"/>
      <c r="N188" s="41"/>
      <c r="O188" s="41"/>
      <c r="P188" s="71"/>
      <c r="Q188" s="49"/>
      <c r="R188" s="49"/>
      <c r="S188" s="49"/>
    </row>
    <row r="189" spans="2:26" ht="73.5" customHeight="1" x14ac:dyDescent="0.2">
      <c r="D189" s="121"/>
      <c r="E189" s="117"/>
      <c r="F189" s="116"/>
      <c r="G189" s="115"/>
      <c r="H189" s="117"/>
      <c r="I189" s="24"/>
      <c r="J189" s="115"/>
      <c r="K189" s="24"/>
      <c r="L189" s="117"/>
      <c r="M189" s="117"/>
      <c r="N189" s="24"/>
      <c r="O189" s="24"/>
      <c r="P189" s="118"/>
      <c r="Q189" s="49"/>
      <c r="R189" s="49"/>
      <c r="S189" s="49"/>
    </row>
    <row r="190" spans="2:26" ht="73.5" customHeight="1" x14ac:dyDescent="0.2">
      <c r="D190" s="111"/>
      <c r="E190" s="47"/>
      <c r="F190" s="70"/>
      <c r="G190" s="46"/>
      <c r="H190" s="47"/>
      <c r="I190" s="41"/>
      <c r="J190" s="46"/>
      <c r="K190" s="41"/>
      <c r="L190" s="47"/>
      <c r="M190" s="47"/>
      <c r="N190" s="41"/>
      <c r="O190" s="41"/>
      <c r="P190" s="71"/>
      <c r="Q190" s="49"/>
      <c r="R190" s="49"/>
      <c r="S190" s="49"/>
    </row>
    <row r="191" spans="2:26" ht="73.5" customHeight="1" x14ac:dyDescent="0.2">
      <c r="D191" s="111"/>
      <c r="E191" s="47"/>
      <c r="F191" s="70"/>
      <c r="G191" s="46"/>
      <c r="H191" s="41"/>
      <c r="I191" s="41"/>
      <c r="J191" s="46"/>
      <c r="K191" s="41"/>
      <c r="L191" s="47"/>
      <c r="M191" s="47"/>
      <c r="N191" s="41"/>
      <c r="O191" s="41"/>
      <c r="P191" s="71"/>
      <c r="Q191" s="49"/>
      <c r="R191" s="49"/>
      <c r="S191" s="49"/>
    </row>
    <row r="192" spans="2:26" ht="73.5" customHeight="1" x14ac:dyDescent="0.2">
      <c r="D192" s="111"/>
      <c r="E192" s="47"/>
      <c r="F192" s="70"/>
      <c r="G192" s="46"/>
      <c r="H192" s="47"/>
      <c r="I192" s="41"/>
      <c r="J192" s="46"/>
      <c r="K192" s="41"/>
      <c r="L192" s="47"/>
      <c r="M192" s="47"/>
      <c r="N192" s="41"/>
      <c r="O192" s="41"/>
      <c r="P192" s="71"/>
      <c r="Q192" s="49"/>
      <c r="R192" s="49"/>
      <c r="S192" s="49"/>
    </row>
    <row r="193" spans="4:19" ht="73.5" customHeight="1" x14ac:dyDescent="0.2">
      <c r="D193" s="111"/>
      <c r="E193" s="47"/>
      <c r="F193" s="70"/>
      <c r="G193" s="46"/>
      <c r="H193" s="41"/>
      <c r="I193" s="41"/>
      <c r="J193" s="46"/>
      <c r="K193" s="41"/>
      <c r="L193" s="47"/>
      <c r="M193" s="47"/>
      <c r="N193" s="41"/>
      <c r="O193" s="41"/>
      <c r="P193" s="71"/>
      <c r="Q193" s="49"/>
      <c r="R193" s="49"/>
      <c r="S193" s="49"/>
    </row>
    <row r="194" spans="4:19" ht="73.5" customHeight="1" x14ac:dyDescent="0.2">
      <c r="D194" s="111"/>
      <c r="E194" s="47"/>
      <c r="F194" s="70"/>
      <c r="G194" s="46"/>
      <c r="H194" s="41"/>
      <c r="I194" s="41"/>
      <c r="J194" s="46"/>
      <c r="K194" s="41"/>
      <c r="L194" s="47"/>
      <c r="M194" s="47"/>
      <c r="N194" s="41"/>
      <c r="O194" s="41"/>
      <c r="P194" s="71"/>
      <c r="Q194" s="49"/>
      <c r="R194" s="49"/>
      <c r="S194" s="49"/>
    </row>
    <row r="195" spans="4:19" ht="73.5" customHeight="1" x14ac:dyDescent="0.2">
      <c r="D195" s="111"/>
      <c r="E195" s="47"/>
      <c r="F195" s="70"/>
      <c r="G195" s="46"/>
      <c r="H195" s="41"/>
      <c r="I195" s="41"/>
      <c r="J195" s="70"/>
      <c r="K195" s="41"/>
      <c r="L195" s="47"/>
      <c r="M195" s="47"/>
      <c r="N195" s="41"/>
      <c r="O195" s="41"/>
      <c r="P195" s="71"/>
      <c r="Q195" s="49"/>
      <c r="R195" s="49"/>
      <c r="S195" s="49"/>
    </row>
    <row r="196" spans="4:19" ht="73.5" customHeight="1" x14ac:dyDescent="0.2">
      <c r="D196" s="111"/>
      <c r="E196" s="47"/>
      <c r="F196" s="70"/>
      <c r="G196" s="46"/>
      <c r="H196" s="47"/>
      <c r="I196" s="41"/>
      <c r="J196" s="46"/>
      <c r="K196" s="41"/>
      <c r="L196" s="47"/>
      <c r="M196" s="47"/>
      <c r="N196" s="41"/>
      <c r="O196" s="41"/>
      <c r="P196" s="71"/>
      <c r="Q196" s="49"/>
      <c r="R196" s="49"/>
      <c r="S196" s="49"/>
    </row>
    <row r="197" spans="4:19" ht="73.5" customHeight="1" x14ac:dyDescent="0.2">
      <c r="D197" s="111"/>
      <c r="E197" s="47"/>
      <c r="F197" s="70"/>
      <c r="G197" s="46"/>
      <c r="H197" s="41"/>
      <c r="I197" s="41"/>
      <c r="J197" s="46"/>
      <c r="K197" s="41"/>
      <c r="L197" s="47"/>
      <c r="M197" s="47"/>
      <c r="N197" s="41"/>
      <c r="O197" s="41"/>
      <c r="P197" s="71"/>
      <c r="Q197" s="49"/>
      <c r="R197" s="49"/>
      <c r="S197" s="49"/>
    </row>
    <row r="198" spans="4:19" ht="73.5" customHeight="1" x14ac:dyDescent="0.2">
      <c r="D198" s="111"/>
      <c r="E198" s="47"/>
      <c r="F198" s="70"/>
      <c r="G198" s="46"/>
      <c r="H198" s="47"/>
      <c r="I198" s="41"/>
      <c r="J198" s="46"/>
      <c r="K198" s="41"/>
      <c r="L198" s="47"/>
      <c r="M198" s="47"/>
      <c r="N198" s="41"/>
      <c r="O198" s="41"/>
      <c r="P198" s="71"/>
      <c r="Q198" s="49"/>
      <c r="R198" s="49"/>
      <c r="S198" s="49"/>
    </row>
    <row r="199" spans="4:19" ht="73.5" customHeight="1" x14ac:dyDescent="0.2">
      <c r="D199" s="111"/>
      <c r="E199" s="47"/>
      <c r="F199" s="70"/>
      <c r="G199" s="46"/>
      <c r="H199" s="41"/>
      <c r="I199" s="41"/>
      <c r="J199" s="46"/>
      <c r="K199" s="41"/>
      <c r="L199" s="47"/>
      <c r="M199" s="47"/>
      <c r="N199" s="41"/>
      <c r="O199" s="41"/>
      <c r="P199" s="71"/>
      <c r="Q199" s="49"/>
      <c r="R199" s="49"/>
      <c r="S199" s="49"/>
    </row>
    <row r="200" spans="4:19" ht="73.5" customHeight="1" x14ac:dyDescent="0.2">
      <c r="D200" s="111"/>
      <c r="E200" s="47"/>
      <c r="F200" s="70"/>
      <c r="G200" s="46"/>
      <c r="H200" s="41"/>
      <c r="I200" s="41"/>
      <c r="J200" s="46"/>
      <c r="K200" s="41"/>
      <c r="L200" s="47"/>
      <c r="M200" s="47"/>
      <c r="N200" s="41"/>
      <c r="O200" s="41"/>
      <c r="P200" s="71"/>
      <c r="Q200" s="49"/>
      <c r="R200" s="49"/>
      <c r="S200" s="49"/>
    </row>
    <row r="201" spans="4:19" ht="73.5" customHeight="1" x14ac:dyDescent="0.2">
      <c r="D201" s="111"/>
      <c r="E201" s="47"/>
      <c r="F201" s="70"/>
      <c r="G201" s="46"/>
      <c r="H201" s="47"/>
      <c r="I201" s="41"/>
      <c r="J201" s="46"/>
      <c r="K201" s="41"/>
      <c r="L201" s="47"/>
      <c r="M201" s="47"/>
      <c r="N201" s="41"/>
      <c r="O201" s="41"/>
      <c r="P201" s="71"/>
      <c r="Q201" s="49"/>
      <c r="R201" s="49"/>
      <c r="S201" s="49"/>
    </row>
    <row r="202" spans="4:19" ht="73.5" customHeight="1" x14ac:dyDescent="0.2">
      <c r="D202" s="111"/>
      <c r="E202" s="47"/>
      <c r="F202" s="70"/>
      <c r="G202" s="46"/>
      <c r="H202" s="47"/>
      <c r="I202" s="41"/>
      <c r="J202" s="46"/>
      <c r="K202" s="41"/>
      <c r="L202" s="47"/>
      <c r="M202" s="47"/>
      <c r="N202" s="41"/>
      <c r="O202" s="41"/>
      <c r="P202" s="71"/>
      <c r="Q202" s="49"/>
      <c r="R202" s="49"/>
      <c r="S202" s="49"/>
    </row>
    <row r="203" spans="4:19" ht="73.5" customHeight="1" x14ac:dyDescent="0.2">
      <c r="D203" s="111"/>
      <c r="E203" s="47"/>
      <c r="F203" s="70"/>
      <c r="G203" s="46"/>
      <c r="H203" s="41"/>
      <c r="I203" s="41"/>
      <c r="J203" s="46"/>
      <c r="K203" s="41"/>
      <c r="L203" s="47"/>
      <c r="M203" s="47"/>
      <c r="N203" s="41"/>
      <c r="O203" s="41"/>
      <c r="P203" s="71"/>
      <c r="Q203" s="49"/>
      <c r="R203" s="49"/>
      <c r="S203" s="49"/>
    </row>
    <row r="204" spans="4:19" ht="73.5" customHeight="1" x14ac:dyDescent="0.2">
      <c r="D204" s="111"/>
      <c r="E204" s="47"/>
      <c r="F204" s="70"/>
      <c r="G204" s="46"/>
      <c r="H204" s="41"/>
      <c r="I204" s="41"/>
      <c r="J204" s="46"/>
      <c r="K204" s="41"/>
      <c r="L204" s="47"/>
      <c r="M204" s="47"/>
      <c r="N204" s="41"/>
      <c r="O204" s="41"/>
      <c r="P204" s="71"/>
      <c r="Q204" s="49"/>
      <c r="R204" s="49"/>
      <c r="S204" s="49"/>
    </row>
    <row r="205" spans="4:19" ht="73.5" customHeight="1" x14ac:dyDescent="0.2">
      <c r="D205" s="111"/>
      <c r="E205" s="47"/>
      <c r="F205" s="70"/>
      <c r="G205" s="46"/>
      <c r="H205" s="41"/>
      <c r="I205" s="41"/>
      <c r="J205" s="46"/>
      <c r="K205" s="41"/>
      <c r="L205" s="47"/>
      <c r="M205" s="47"/>
      <c r="N205" s="41"/>
      <c r="O205" s="41"/>
      <c r="P205" s="71"/>
      <c r="Q205" s="49"/>
      <c r="R205" s="49"/>
      <c r="S205" s="49"/>
    </row>
    <row r="206" spans="4:19" ht="73.5" customHeight="1" x14ac:dyDescent="0.2">
      <c r="D206" s="111"/>
      <c r="E206" s="47"/>
      <c r="F206" s="70"/>
      <c r="G206" s="46"/>
      <c r="H206" s="41"/>
      <c r="I206" s="41"/>
      <c r="J206" s="46"/>
      <c r="K206" s="41"/>
      <c r="L206" s="47"/>
      <c r="M206" s="47"/>
      <c r="N206" s="41"/>
      <c r="O206" s="41"/>
      <c r="P206" s="71"/>
      <c r="Q206" s="49"/>
      <c r="R206" s="49"/>
      <c r="S206" s="49"/>
    </row>
    <row r="207" spans="4:19" ht="73.5" customHeight="1" x14ac:dyDescent="0.2">
      <c r="D207" s="111"/>
      <c r="E207" s="47"/>
      <c r="F207" s="70"/>
      <c r="G207" s="46"/>
      <c r="H207" s="41"/>
      <c r="I207" s="41"/>
      <c r="J207" s="46"/>
      <c r="K207" s="41"/>
      <c r="L207" s="47"/>
      <c r="M207" s="47"/>
      <c r="N207" s="41"/>
      <c r="O207" s="41"/>
      <c r="P207" s="71"/>
      <c r="Q207" s="49"/>
      <c r="R207" s="49"/>
      <c r="S207" s="49"/>
    </row>
    <row r="208" spans="4:19" ht="73.5" customHeight="1" x14ac:dyDescent="0.2">
      <c r="D208" s="111"/>
      <c r="E208" s="47"/>
      <c r="F208" s="70"/>
      <c r="G208" s="46"/>
      <c r="H208" s="47"/>
      <c r="I208" s="41"/>
      <c r="J208" s="46"/>
      <c r="K208" s="41"/>
      <c r="L208" s="47"/>
      <c r="M208" s="47"/>
      <c r="N208" s="41"/>
      <c r="O208" s="41"/>
      <c r="P208" s="71"/>
      <c r="Q208" s="49"/>
      <c r="R208" s="49"/>
      <c r="S208" s="49"/>
    </row>
    <row r="209" spans="4:19" ht="73.5" customHeight="1" x14ac:dyDescent="0.2">
      <c r="D209" s="111"/>
      <c r="E209" s="47"/>
      <c r="F209" s="70"/>
      <c r="G209" s="46"/>
      <c r="H209" s="47"/>
      <c r="I209" s="41"/>
      <c r="J209" s="46"/>
      <c r="K209" s="41"/>
      <c r="L209" s="47"/>
      <c r="M209" s="47"/>
      <c r="N209" s="41"/>
      <c r="O209" s="41"/>
      <c r="P209" s="71"/>
      <c r="Q209" s="49"/>
      <c r="R209" s="49"/>
      <c r="S209" s="49"/>
    </row>
    <row r="210" spans="4:19" ht="73.5" customHeight="1" x14ac:dyDescent="0.2">
      <c r="D210" s="111"/>
      <c r="E210" s="47"/>
      <c r="F210" s="70"/>
      <c r="G210" s="46"/>
      <c r="H210" s="47"/>
      <c r="I210" s="41"/>
      <c r="J210" s="46"/>
      <c r="K210" s="41"/>
      <c r="L210" s="47"/>
      <c r="M210" s="47"/>
      <c r="N210" s="41"/>
      <c r="O210" s="41"/>
      <c r="P210" s="71"/>
      <c r="Q210" s="49"/>
      <c r="R210" s="49"/>
      <c r="S210" s="49"/>
    </row>
    <row r="211" spans="4:19" ht="73.5" customHeight="1" x14ac:dyDescent="0.2">
      <c r="D211" s="111"/>
      <c r="E211" s="47"/>
      <c r="F211" s="70"/>
      <c r="G211" s="46"/>
      <c r="H211" s="47"/>
      <c r="I211" s="41"/>
      <c r="J211" s="46"/>
      <c r="K211" s="41"/>
      <c r="L211" s="47"/>
      <c r="M211" s="47"/>
      <c r="N211" s="41"/>
      <c r="O211" s="41"/>
      <c r="P211" s="71"/>
      <c r="Q211" s="49"/>
      <c r="R211" s="49"/>
      <c r="S211" s="49"/>
    </row>
    <row r="212" spans="4:19" ht="73.5" customHeight="1" x14ac:dyDescent="0.2">
      <c r="D212" s="111"/>
      <c r="E212" s="47"/>
      <c r="F212" s="70"/>
      <c r="G212" s="46"/>
      <c r="H212" s="47"/>
      <c r="I212" s="41"/>
      <c r="J212" s="46"/>
      <c r="K212" s="41"/>
      <c r="L212" s="47"/>
      <c r="M212" s="47"/>
      <c r="N212" s="41"/>
      <c r="O212" s="41"/>
      <c r="P212" s="71"/>
      <c r="Q212" s="49"/>
      <c r="R212" s="49"/>
      <c r="S212" s="49"/>
    </row>
    <row r="213" spans="4:19" ht="73.5" customHeight="1" x14ac:dyDescent="0.2">
      <c r="D213" s="111"/>
      <c r="E213" s="47"/>
      <c r="F213" s="70"/>
      <c r="G213" s="46"/>
      <c r="H213" s="47"/>
      <c r="I213" s="41"/>
      <c r="J213" s="46"/>
      <c r="K213" s="41"/>
      <c r="L213" s="47"/>
      <c r="M213" s="47"/>
      <c r="N213" s="41"/>
      <c r="O213" s="41"/>
      <c r="P213" s="71"/>
      <c r="Q213" s="49"/>
      <c r="R213" s="49"/>
      <c r="S213" s="49"/>
    </row>
    <row r="214" spans="4:19" ht="73.5" customHeight="1" x14ac:dyDescent="0.2">
      <c r="D214" s="111"/>
      <c r="E214" s="47"/>
      <c r="F214" s="70"/>
      <c r="G214" s="46"/>
      <c r="H214" s="41"/>
      <c r="I214" s="41"/>
      <c r="J214" s="46"/>
      <c r="K214" s="41"/>
      <c r="L214" s="47"/>
      <c r="M214" s="47"/>
      <c r="N214" s="41"/>
      <c r="O214" s="41"/>
      <c r="P214" s="71"/>
      <c r="Q214" s="49"/>
      <c r="R214" s="49"/>
      <c r="S214" s="49"/>
    </row>
    <row r="215" spans="4:19" ht="73.5" customHeight="1" x14ac:dyDescent="0.2">
      <c r="D215" s="111"/>
      <c r="E215" s="47"/>
      <c r="F215" s="70"/>
      <c r="G215" s="46"/>
      <c r="H215" s="47"/>
      <c r="I215" s="41"/>
      <c r="J215" s="46"/>
      <c r="K215" s="41"/>
      <c r="L215" s="47"/>
      <c r="M215" s="47"/>
      <c r="N215" s="41"/>
      <c r="O215" s="41"/>
      <c r="P215" s="71"/>
      <c r="Q215" s="49"/>
      <c r="R215" s="49"/>
      <c r="S215" s="49"/>
    </row>
    <row r="216" spans="4:19" ht="73.5" customHeight="1" x14ac:dyDescent="0.2">
      <c r="D216" s="111"/>
      <c r="E216" s="47"/>
      <c r="F216" s="70"/>
      <c r="G216" s="46"/>
      <c r="H216" s="47"/>
      <c r="I216" s="41"/>
      <c r="J216" s="46"/>
      <c r="K216" s="41"/>
      <c r="L216" s="47"/>
      <c r="M216" s="47"/>
      <c r="N216" s="41"/>
      <c r="O216" s="41"/>
      <c r="P216" s="71"/>
      <c r="Q216" s="49"/>
      <c r="R216" s="49"/>
      <c r="S216" s="49"/>
    </row>
    <row r="217" spans="4:19" ht="73.5" customHeight="1" x14ac:dyDescent="0.2">
      <c r="D217" s="111"/>
      <c r="E217" s="47"/>
      <c r="F217" s="70"/>
      <c r="G217" s="46"/>
      <c r="H217" s="41"/>
      <c r="I217" s="41"/>
      <c r="J217" s="46"/>
      <c r="K217" s="47"/>
      <c r="L217" s="47"/>
      <c r="M217" s="47"/>
      <c r="N217" s="41"/>
      <c r="O217" s="41"/>
      <c r="P217" s="71"/>
      <c r="Q217" s="49"/>
      <c r="R217" s="49"/>
      <c r="S217" s="49"/>
    </row>
    <row r="218" spans="4:19" ht="73.5" customHeight="1" x14ac:dyDescent="0.2">
      <c r="D218" s="111"/>
      <c r="E218" s="47"/>
      <c r="F218" s="70"/>
      <c r="G218" s="46"/>
      <c r="H218" s="41"/>
      <c r="I218" s="41"/>
      <c r="J218" s="46"/>
      <c r="K218" s="41"/>
      <c r="L218" s="47"/>
      <c r="M218" s="47"/>
      <c r="N218" s="41"/>
      <c r="O218" s="41"/>
      <c r="P218" s="71"/>
      <c r="Q218" s="49"/>
      <c r="R218" s="49"/>
      <c r="S218" s="49"/>
    </row>
    <row r="219" spans="4:19" ht="73.5" customHeight="1" x14ac:dyDescent="0.2">
      <c r="D219" s="111"/>
      <c r="E219" s="47"/>
      <c r="F219" s="70"/>
      <c r="G219" s="46"/>
      <c r="H219" s="47"/>
      <c r="I219" s="41"/>
      <c r="J219" s="46"/>
      <c r="K219" s="41"/>
      <c r="L219" s="47"/>
      <c r="M219" s="47"/>
      <c r="N219" s="41"/>
      <c r="O219" s="41"/>
      <c r="P219" s="71"/>
      <c r="Q219" s="49"/>
      <c r="R219" s="49"/>
      <c r="S219" s="49"/>
    </row>
    <row r="220" spans="4:19" ht="73.5" customHeight="1" x14ac:dyDescent="0.2">
      <c r="D220" s="111"/>
      <c r="E220" s="47"/>
      <c r="F220" s="70"/>
      <c r="G220" s="46"/>
      <c r="H220" s="47"/>
      <c r="I220" s="41"/>
      <c r="J220" s="46"/>
      <c r="K220" s="41"/>
      <c r="L220" s="47"/>
      <c r="M220" s="47"/>
      <c r="N220" s="41"/>
      <c r="O220" s="41"/>
      <c r="P220" s="71"/>
      <c r="Q220" s="49"/>
      <c r="R220" s="49"/>
      <c r="S220" s="49"/>
    </row>
    <row r="221" spans="4:19" ht="73.5" customHeight="1" x14ac:dyDescent="0.2">
      <c r="D221" s="111"/>
      <c r="E221" s="47"/>
      <c r="F221" s="70"/>
      <c r="G221" s="46"/>
      <c r="H221" s="47"/>
      <c r="I221" s="41"/>
      <c r="J221" s="46"/>
      <c r="K221" s="41"/>
      <c r="L221" s="47"/>
      <c r="M221" s="47"/>
      <c r="N221" s="41"/>
      <c r="O221" s="41"/>
      <c r="P221" s="71"/>
      <c r="Q221" s="49"/>
      <c r="R221" s="49"/>
      <c r="S221" s="49"/>
    </row>
    <row r="222" spans="4:19" ht="73.5" customHeight="1" x14ac:dyDescent="0.2">
      <c r="D222" s="111"/>
      <c r="E222" s="47"/>
      <c r="F222" s="70"/>
      <c r="G222" s="46"/>
      <c r="H222" s="47"/>
      <c r="I222" s="41"/>
      <c r="J222" s="46"/>
      <c r="K222" s="41"/>
      <c r="L222" s="47"/>
      <c r="M222" s="47"/>
      <c r="N222" s="41"/>
      <c r="O222" s="41"/>
      <c r="P222" s="71"/>
      <c r="Q222" s="49"/>
      <c r="R222" s="49"/>
      <c r="S222" s="49"/>
    </row>
    <row r="223" spans="4:19" ht="73.5" customHeight="1" x14ac:dyDescent="0.2">
      <c r="D223" s="111"/>
      <c r="E223" s="47"/>
      <c r="F223" s="122"/>
      <c r="G223" s="46"/>
      <c r="H223" s="47"/>
      <c r="I223" s="41"/>
      <c r="J223" s="46"/>
      <c r="K223" s="41"/>
      <c r="L223" s="47"/>
      <c r="M223" s="47"/>
      <c r="N223" s="41"/>
      <c r="O223" s="41"/>
      <c r="P223" s="71"/>
      <c r="Q223" s="49"/>
      <c r="R223" s="49"/>
      <c r="S223" s="49"/>
    </row>
    <row r="224" spans="4:19" ht="73.5" customHeight="1" x14ac:dyDescent="0.2">
      <c r="D224" s="111"/>
      <c r="E224" s="47"/>
      <c r="F224" s="70"/>
      <c r="G224" s="46"/>
      <c r="H224" s="47"/>
      <c r="I224" s="41"/>
      <c r="J224" s="46"/>
      <c r="K224" s="41"/>
      <c r="L224" s="47"/>
      <c r="M224" s="47"/>
      <c r="N224" s="41"/>
      <c r="O224" s="41"/>
      <c r="P224" s="71"/>
      <c r="Q224" s="49"/>
      <c r="R224" s="49"/>
      <c r="S224" s="49"/>
    </row>
    <row r="225" spans="4:19" ht="73.5" customHeight="1" x14ac:dyDescent="0.2">
      <c r="D225" s="111"/>
      <c r="E225" s="47"/>
      <c r="F225" s="70"/>
      <c r="G225" s="46"/>
      <c r="H225" s="41"/>
      <c r="I225" s="41"/>
      <c r="J225" s="46"/>
      <c r="K225" s="41"/>
      <c r="L225" s="47"/>
      <c r="M225" s="47"/>
      <c r="N225" s="41"/>
      <c r="O225" s="41"/>
      <c r="P225" s="71"/>
      <c r="Q225" s="49"/>
      <c r="R225" s="49"/>
      <c r="S225" s="49"/>
    </row>
    <row r="226" spans="4:19" ht="73.5" customHeight="1" x14ac:dyDescent="0.2">
      <c r="D226" s="111"/>
      <c r="E226" s="47"/>
      <c r="F226" s="70"/>
      <c r="G226" s="46"/>
      <c r="H226" s="47"/>
      <c r="I226" s="41"/>
      <c r="J226" s="46"/>
      <c r="K226" s="41"/>
      <c r="L226" s="47"/>
      <c r="M226" s="47"/>
      <c r="N226" s="41"/>
      <c r="O226" s="41"/>
      <c r="P226" s="71"/>
      <c r="Q226" s="49"/>
      <c r="R226" s="49"/>
      <c r="S226" s="49"/>
    </row>
    <row r="227" spans="4:19" ht="73.5" customHeight="1" x14ac:dyDescent="0.2">
      <c r="D227" s="111"/>
      <c r="E227" s="47"/>
      <c r="F227" s="70"/>
      <c r="G227" s="46"/>
      <c r="H227" s="47"/>
      <c r="I227" s="47"/>
      <c r="J227" s="46"/>
      <c r="K227" s="41"/>
      <c r="L227" s="47"/>
      <c r="M227" s="47"/>
      <c r="N227" s="41"/>
      <c r="O227" s="41"/>
      <c r="P227" s="71"/>
      <c r="Q227" s="49"/>
      <c r="R227" s="49"/>
      <c r="S227" s="49"/>
    </row>
    <row r="228" spans="4:19" ht="73.5" customHeight="1" x14ac:dyDescent="0.2">
      <c r="D228" s="111"/>
      <c r="E228" s="47"/>
      <c r="F228" s="70"/>
      <c r="G228" s="46"/>
      <c r="H228" s="47"/>
      <c r="I228" s="41"/>
      <c r="J228" s="46"/>
      <c r="K228" s="41"/>
      <c r="L228" s="47"/>
      <c r="M228" s="47"/>
      <c r="N228" s="41"/>
      <c r="O228" s="41"/>
      <c r="P228" s="71"/>
      <c r="Q228" s="49"/>
      <c r="R228" s="49"/>
      <c r="S228" s="49"/>
    </row>
    <row r="229" spans="4:19" ht="73.5" customHeight="1" x14ac:dyDescent="0.2">
      <c r="D229" s="111"/>
      <c r="E229" s="47"/>
      <c r="F229" s="70"/>
      <c r="G229" s="46"/>
      <c r="H229" s="47"/>
      <c r="I229" s="41"/>
      <c r="J229" s="46"/>
      <c r="K229" s="41"/>
      <c r="L229" s="47"/>
      <c r="M229" s="47"/>
      <c r="N229" s="41"/>
      <c r="O229" s="41"/>
      <c r="P229" s="71"/>
      <c r="Q229" s="49"/>
      <c r="R229" s="49"/>
      <c r="S229" s="49"/>
    </row>
    <row r="230" spans="4:19" ht="73.5" customHeight="1" x14ac:dyDescent="0.2">
      <c r="D230" s="111"/>
      <c r="E230" s="47"/>
      <c r="F230" s="70"/>
      <c r="G230" s="46"/>
      <c r="H230" s="41"/>
      <c r="I230" s="41"/>
      <c r="J230" s="46"/>
      <c r="K230" s="41"/>
      <c r="L230" s="47"/>
      <c r="M230" s="47"/>
      <c r="N230" s="41"/>
      <c r="O230" s="41"/>
      <c r="P230" s="71"/>
      <c r="Q230" s="49"/>
      <c r="R230" s="49"/>
      <c r="S230" s="49"/>
    </row>
    <row r="231" spans="4:19" ht="73.5" customHeight="1" x14ac:dyDescent="0.2">
      <c r="D231" s="111"/>
      <c r="E231" s="47"/>
      <c r="F231" s="70"/>
      <c r="G231" s="46"/>
      <c r="H231" s="41"/>
      <c r="I231" s="41"/>
      <c r="J231" s="46"/>
      <c r="K231" s="41"/>
      <c r="L231" s="47"/>
      <c r="M231" s="47"/>
      <c r="N231" s="41"/>
      <c r="O231" s="41"/>
      <c r="P231" s="71"/>
      <c r="Q231" s="49"/>
      <c r="R231" s="49"/>
      <c r="S231" s="49"/>
    </row>
    <row r="232" spans="4:19" ht="73.5" customHeight="1" x14ac:dyDescent="0.2">
      <c r="D232" s="111"/>
      <c r="E232" s="47"/>
      <c r="F232" s="70"/>
      <c r="G232" s="46"/>
      <c r="H232" s="47"/>
      <c r="I232" s="41"/>
      <c r="J232" s="46"/>
      <c r="K232" s="41"/>
      <c r="L232" s="47"/>
      <c r="M232" s="47"/>
      <c r="N232" s="41"/>
      <c r="O232" s="41"/>
      <c r="P232" s="71"/>
      <c r="Q232" s="49"/>
      <c r="R232" s="49"/>
      <c r="S232" s="49"/>
    </row>
    <row r="233" spans="4:19" ht="73.5" customHeight="1" x14ac:dyDescent="0.2">
      <c r="D233" s="111"/>
      <c r="E233" s="47"/>
      <c r="F233" s="70"/>
      <c r="G233" s="46"/>
      <c r="H233" s="47"/>
      <c r="I233" s="41"/>
      <c r="J233" s="46"/>
      <c r="K233" s="41"/>
      <c r="L233" s="47"/>
      <c r="M233" s="47"/>
      <c r="N233" s="41"/>
      <c r="O233" s="41"/>
      <c r="P233" s="71"/>
      <c r="Q233" s="49"/>
      <c r="R233" s="49"/>
      <c r="S233" s="49"/>
    </row>
    <row r="234" spans="4:19" ht="73.5" customHeight="1" x14ac:dyDescent="0.2">
      <c r="D234" s="111"/>
      <c r="E234" s="47"/>
      <c r="F234" s="70"/>
      <c r="G234" s="46"/>
      <c r="H234" s="47"/>
      <c r="I234" s="41"/>
      <c r="J234" s="46"/>
      <c r="K234" s="41"/>
      <c r="L234" s="47"/>
      <c r="M234" s="47"/>
      <c r="N234" s="41"/>
      <c r="O234" s="41"/>
      <c r="P234" s="71"/>
      <c r="Q234" s="49"/>
      <c r="R234" s="49"/>
      <c r="S234" s="49"/>
    </row>
    <row r="235" spans="4:19" ht="73.5" customHeight="1" x14ac:dyDescent="0.2">
      <c r="D235" s="111"/>
      <c r="E235" s="47"/>
      <c r="F235" s="70"/>
      <c r="G235" s="46"/>
      <c r="H235" s="47"/>
      <c r="I235" s="41"/>
      <c r="J235" s="46"/>
      <c r="K235" s="41"/>
      <c r="L235" s="47"/>
      <c r="M235" s="47"/>
      <c r="N235" s="41"/>
      <c r="O235" s="41"/>
      <c r="P235" s="71"/>
      <c r="Q235" s="49"/>
      <c r="R235" s="49"/>
      <c r="S235" s="49"/>
    </row>
    <row r="236" spans="4:19" ht="73.5" customHeight="1" x14ac:dyDescent="0.2">
      <c r="D236" s="111"/>
      <c r="E236" s="47"/>
      <c r="F236" s="70"/>
      <c r="G236" s="46"/>
      <c r="H236" s="41"/>
      <c r="I236" s="47"/>
      <c r="J236" s="70"/>
      <c r="K236" s="47"/>
      <c r="L236" s="47"/>
      <c r="M236" s="47"/>
      <c r="N236" s="41"/>
      <c r="O236" s="41"/>
      <c r="P236" s="123"/>
      <c r="Q236" s="49"/>
      <c r="R236" s="49"/>
      <c r="S236" s="49"/>
    </row>
    <row r="237" spans="4:19" ht="73.5" customHeight="1" x14ac:dyDescent="0.2">
      <c r="D237" s="111"/>
      <c r="E237" s="47"/>
      <c r="F237" s="70"/>
      <c r="G237" s="46"/>
      <c r="H237" s="41"/>
      <c r="I237" s="47"/>
      <c r="J237" s="70"/>
      <c r="K237" s="47"/>
      <c r="L237" s="47"/>
      <c r="M237" s="47"/>
      <c r="N237" s="41"/>
      <c r="O237" s="41"/>
      <c r="P237" s="123"/>
      <c r="Q237" s="49"/>
      <c r="R237" s="49"/>
      <c r="S237" s="49"/>
    </row>
    <row r="238" spans="4:19" ht="73.5" customHeight="1" x14ac:dyDescent="0.2">
      <c r="P238" s="128"/>
    </row>
    <row r="239" spans="4:19" ht="73.5" customHeight="1" x14ac:dyDescent="0.2">
      <c r="P239" s="128"/>
    </row>
    <row r="240" spans="4:19" ht="73.5" customHeight="1" x14ac:dyDescent="0.2">
      <c r="P240" s="128"/>
    </row>
    <row r="241" spans="10:16" ht="73.5" customHeight="1" x14ac:dyDescent="0.2">
      <c r="P241" s="128"/>
    </row>
    <row r="242" spans="10:16" ht="73.5" customHeight="1" x14ac:dyDescent="0.2">
      <c r="P242" s="128"/>
    </row>
    <row r="243" spans="10:16" ht="73.5" customHeight="1" x14ac:dyDescent="0.2">
      <c r="P243" s="128"/>
    </row>
    <row r="244" spans="10:16" ht="73.5" customHeight="1" x14ac:dyDescent="0.2">
      <c r="P244" s="128"/>
    </row>
    <row r="245" spans="10:16" ht="73.5" customHeight="1" x14ac:dyDescent="0.2">
      <c r="P245" s="128"/>
    </row>
    <row r="246" spans="10:16" ht="73.5" customHeight="1" x14ac:dyDescent="0.2"/>
    <row r="247" spans="10:16" ht="73.5" customHeight="1" x14ac:dyDescent="0.2"/>
    <row r="248" spans="10:16" ht="73.5" customHeight="1" x14ac:dyDescent="0.2"/>
    <row r="249" spans="10:16" ht="73.5" customHeight="1" x14ac:dyDescent="0.2"/>
    <row r="250" spans="10:16" ht="73.5" customHeight="1" x14ac:dyDescent="0.2"/>
    <row r="251" spans="10:16" ht="73.5" customHeight="1" x14ac:dyDescent="0.2">
      <c r="J251" s="130"/>
    </row>
  </sheetData>
  <autoFilter ref="A1:AB130" xr:uid="{2D64D385-7431-4C4D-B995-F4A646D74A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ejecución de gastos</vt:lpstr>
      <vt:lpstr>ejecución proyectos 30 junio</vt:lpstr>
      <vt:lpstr>ejecución de gastos (2)</vt:lpstr>
      <vt:lpstr>TABLA DINAMICA</vt:lpstr>
      <vt:lpstr>METAS SIN EJECUCIÓN</vt:lpstr>
      <vt:lpstr>Presupuesto x Meta -E.Gastos</vt:lpstr>
      <vt:lpstr>Hoja2</vt:lpstr>
      <vt:lpstr>'ejecución de gastos'!Área_de_impresión</vt:lpstr>
      <vt:lpstr>'ejecución de gastos (2)'!Área_de_impresión</vt:lpstr>
    </vt:vector>
  </TitlesOfParts>
  <Company>Stimulsoft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Marisol Beltran Medina</dc:creator>
  <dc:description/>
  <cp:lastModifiedBy>2026</cp:lastModifiedBy>
  <dcterms:created xsi:type="dcterms:W3CDTF">2025-07-29T22:58:21Z</dcterms:created>
  <dcterms:modified xsi:type="dcterms:W3CDTF">2025-08-05T14:02:38Z</dcterms:modified>
</cp:coreProperties>
</file>