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verton\Desktop\Contabil\indicadores3\"/>
    </mc:Choice>
  </mc:AlternateContent>
  <xr:revisionPtr revIDLastSave="0" documentId="13_ncr:1_{B0622E72-DC20-4BC4-B3BC-1FAB9A99430C}" xr6:coauthVersionLast="47" xr6:coauthVersionMax="47" xr10:uidLastSave="{00000000-0000-0000-0000-000000000000}"/>
  <bookViews>
    <workbookView xWindow="-120" yWindow="-120" windowWidth="29040" windowHeight="15720" tabRatio="818" firstSheet="6" activeTab="15" xr2:uid="{B9E3D00F-6F56-4F62-AAED-0123452CD7D3}"/>
  </bookViews>
  <sheets>
    <sheet name="Extras" sheetId="16" r:id="rId1"/>
    <sheet name="GastoTotalCF" sheetId="2" r:id="rId2"/>
    <sheet name="GastoTotalCF1" sheetId="3" r:id="rId3"/>
    <sheet name="GastoTotal2" sheetId="4" r:id="rId4"/>
    <sheet name="GastoFolhaCF" sheetId="5" r:id="rId5"/>
    <sheet name="GastoFolhaCF1" sheetId="6" r:id="rId6"/>
    <sheet name="GastoFolhaCF2" sheetId="7" r:id="rId7"/>
    <sheet name="DTP" sheetId="8" r:id="rId8"/>
    <sheet name="DTP1" sheetId="9" r:id="rId9"/>
    <sheet name="DTP2" sheetId="10" r:id="rId10"/>
    <sheet name="DTP3" sheetId="11" r:id="rId11"/>
    <sheet name="Suplementacao" sheetId="12" r:id="rId12"/>
    <sheet name="Suplementacao1" sheetId="13" r:id="rId13"/>
    <sheet name="Suplementacao2" sheetId="15" r:id="rId14"/>
    <sheet name="ResultadoOrcamentario" sheetId="17" r:id="rId15"/>
    <sheet name="ResultadoOrcamentario1" sheetId="18" r:id="rId16"/>
    <sheet name="SaldoFinanceiro" sheetId="19" r:id="rId17"/>
    <sheet name="SaldoFinanceiro1" sheetId="20" r:id="rId18"/>
  </sheets>
  <definedNames>
    <definedName name="DadosExternos_1" localSheetId="7" hidden="1">DTP!$A$1:$G$11</definedName>
    <definedName name="DadosExternos_1" localSheetId="4" hidden="1">GastoFolhaCF!$A$1:$E$11</definedName>
    <definedName name="DadosExternos_1" localSheetId="1" hidden="1">GastoTotalCF!$A$1:$E$13</definedName>
    <definedName name="DadosExternos_1" localSheetId="14" hidden="1">'ResultadoOrcamentario'!$A$1:$D$11</definedName>
    <definedName name="DadosExternos_1" localSheetId="16" hidden="1">SaldoFinanceiro!$A$1:$C$11</definedName>
    <definedName name="DadosExternos_1" localSheetId="11" hidden="1">Suplementacao!$A$1:$F$13</definedName>
  </definedNames>
  <calcPr calcId="191029"/>
  <pivotCaches>
    <pivotCache cacheId="0" r:id="rId19"/>
    <pivotCache cacheId="1" r:id="rId20"/>
    <pivotCache cacheId="2" r:id="rId21"/>
    <pivotCache cacheId="3" r:id="rId22"/>
    <pivotCache cacheId="4" r:id="rId23"/>
    <pivotCache cacheId="5" r:id="rId2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18BFD3-72CF-455E-A9AD-A003A9F35846}" keepAlive="1" name="Consulta - DTP" description="Conexão com a consulta 'DTP' na pasta de trabalho." type="5" refreshedVersion="8" background="1" saveData="1">
    <dbPr connection="Provider=Microsoft.Mashup.OleDb.1;Data Source=$Workbook$;Location=DTP;Extended Properties=&quot;&quot;" command="SELECT * FROM [DTP]"/>
  </connection>
  <connection id="2" xr16:uid="{0D99D62A-CDA7-45A9-AB0C-B3821AF6236D}" keepAlive="1" name="Consulta - GastoFolhaCF" description="Conexão com a consulta 'GastoFolhaCF' na pasta de trabalho." type="5" refreshedVersion="8" background="1" saveData="1">
    <dbPr connection="Provider=Microsoft.Mashup.OleDb.1;Data Source=$Workbook$;Location=GastoFolhaCF;Extended Properties=&quot;&quot;" command="SELECT * FROM [GastoFolhaCF]"/>
  </connection>
  <connection id="3" xr16:uid="{3C4FB4EE-5E01-44AF-BF1D-D5F64A70E610}" keepAlive="1" name="Consulta - GastoTotalCF" description="Conexão com a consulta 'GastoTotalCF' na pasta de trabalho." type="5" refreshedVersion="8" background="1" saveData="1">
    <dbPr connection="Provider=Microsoft.Mashup.OleDb.1;Data Source=$Workbook$;Location=GastoTotalCF;Extended Properties=&quot;&quot;" command="SELECT * FROM [GastoTotalCF]"/>
  </connection>
  <connection id="4" xr16:uid="{1087ABCA-DA55-4656-AF63-7952D1F51554}" keepAlive="1" name="Consulta - ResultadoOrcamentario" description="Conexão com a consulta 'ResultadoOrcamentario' na pasta de trabalho." type="5" refreshedVersion="8" background="1" saveData="1">
    <dbPr connection="Provider=Microsoft.Mashup.OleDb.1;Data Source=$Workbook$;Location=ResultadoOrcamentario;Extended Properties=&quot;&quot;" command="SELECT * FROM [ResultadoOrcamentario]"/>
  </connection>
  <connection id="5" xr16:uid="{65FF0BD8-94CB-4B38-B775-F1EFF8F5D25F}" keepAlive="1" name="Consulta - SaldoFinanceiro" description="Conexão com a consulta 'SaldoFinanceiro' na pasta de trabalho." type="5" refreshedVersion="8" background="1" saveData="1">
    <dbPr connection="Provider=Microsoft.Mashup.OleDb.1;Data Source=$Workbook$;Location=SaldoFinanceiro;Extended Properties=&quot;&quot;" command="SELECT * FROM [SaldoFinanceiro]"/>
  </connection>
  <connection id="6" xr16:uid="{059B2BF6-9D36-43D7-986B-0C98031B5D23}" keepAlive="1" name="Consulta - Suplementacao" description="Conexão com a consulta 'Suplementacao' na pasta de trabalho." type="5" refreshedVersion="8" background="1" saveData="1">
    <dbPr connection="Provider=Microsoft.Mashup.OleDb.1;Data Source=$Workbook$;Location=Suplementacao;Extended Properties=&quot;&quot;" command="SELECT * FROM [Suplementacao]"/>
  </connection>
</connections>
</file>

<file path=xl/sharedStrings.xml><?xml version="1.0" encoding="utf-8"?>
<sst xmlns="http://schemas.openxmlformats.org/spreadsheetml/2006/main" count="184" uniqueCount="51">
  <si>
    <t>data_base</t>
  </si>
  <si>
    <t>vl_limite</t>
  </si>
  <si>
    <t>vl_estimado</t>
  </si>
  <si>
    <t>perc_apurado</t>
  </si>
  <si>
    <t>perc_limite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</si>
  <si>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</si>
  <si>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</si>
  <si>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</si>
  <si>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</si>
  <si>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</si>
  <si>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</si>
  <si>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</si>
  <si>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</si>
  <si>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</si>
  <si>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</si>
  <si>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</si>
  <si>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Limite</t>
  </si>
  <si>
    <t>Estimado</t>
  </si>
  <si>
    <t>Rótulos de Linha</t>
  </si>
  <si>
    <t>% estimado</t>
  </si>
  <si>
    <t>% limite</t>
  </si>
  <si>
    <t>perc_limite3</t>
  </si>
  <si>
    <t>rcl</t>
  </si>
  <si>
    <t>dtp</t>
  </si>
  <si>
    <t>perc_maximo</t>
  </si>
  <si>
    <t>perc_alerta</t>
  </si>
  <si>
    <t>perc_prudencial</t>
  </si>
  <si>
    <t>Receita Corrente Líquida</t>
  </si>
  <si>
    <t>Despesa Total com Pessoal</t>
  </si>
  <si>
    <t>% apurado</t>
  </si>
  <si>
    <t>% de alerta</t>
  </si>
  <si>
    <t>% prudencial</t>
  </si>
  <si>
    <t>indice</t>
  </si>
  <si>
    <t>limite</t>
  </si>
  <si>
    <t>esperado</t>
  </si>
  <si>
    <t>nov</t>
  </si>
  <si>
    <t>dez</t>
  </si>
  <si>
    <t>% esperado</t>
  </si>
  <si>
    <t>utilizado</t>
  </si>
  <si>
    <t>disponivel</t>
  </si>
  <si>
    <t>Disponível</t>
  </si>
  <si>
    <t>Utilizado acumulado</t>
  </si>
  <si>
    <t>Data-base dos dados</t>
  </si>
  <si>
    <t>ingressos_estimados</t>
  </si>
  <si>
    <t>despesas_estimadas</t>
  </si>
  <si>
    <t>Duodécimo total</t>
  </si>
  <si>
    <t>Despesas estimadas</t>
  </si>
  <si>
    <t>Resultado estimado</t>
  </si>
  <si>
    <t>saldo_bruto</t>
  </si>
  <si>
    <t>Saldo bruto</t>
  </si>
  <si>
    <t>Saldo disponível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</si>
</sst>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pivotButton="1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1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3" formatCode="#,##0"/>
    </dxf>
    <dxf>
      <numFmt numFmtId="3" formatCode="#,##0"/>
    </dxf>
    <dxf>
      <alignment horizontal="right"/>
    </dxf>
    <dxf>
      <numFmt numFmtId="19" formatCode="dd/mm/yyyy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[cm_view.xlsx]GastoTotalCF1!Tabela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</a:t>
            </a:r>
            <a:r>
              <a:rPr lang="pt-BR" b="1"/>
              <a:t>valor estimado</a:t>
            </a:r>
            <a:r>
              <a:rPr lang="pt-BR"/>
              <a:t> para o </a:t>
            </a:r>
            <a:r>
              <a:rPr lang="pt-BR" b="1"/>
              <a:t>gasto total </a:t>
            </a:r>
            <a:r>
              <a:rPr lang="pt-BR"/>
              <a:t>comparado com o limite.</a:t>
            </a:r>
          </a:p>
        </c:rich>
      </c:tx>
      <c:layout>
        <c:manualLayout>
          <c:xMode val="edge"/>
          <c:yMode val="edge"/>
          <c:x val="3.7707786526684235E-3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9050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GastoTotalCF1!$D$5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GastoTotalCF1!$B$6:$B$17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GastoTotalCF1!$D$6:$D$17</c:f>
              <c:numCache>
                <c:formatCode>#,##0</c:formatCode>
                <c:ptCount val="12"/>
                <c:pt idx="0">
                  <c:v>1543000</c:v>
                </c:pt>
                <c:pt idx="1">
                  <c:v>1543000</c:v>
                </c:pt>
                <c:pt idx="2">
                  <c:v>1543000</c:v>
                </c:pt>
                <c:pt idx="3">
                  <c:v>1543000</c:v>
                </c:pt>
                <c:pt idx="4">
                  <c:v>1543000</c:v>
                </c:pt>
                <c:pt idx="5">
                  <c:v>1518000</c:v>
                </c:pt>
                <c:pt idx="6">
                  <c:v>1518000</c:v>
                </c:pt>
                <c:pt idx="7">
                  <c:v>1518000</c:v>
                </c:pt>
                <c:pt idx="8">
                  <c:v>1518000</c:v>
                </c:pt>
                <c:pt idx="9">
                  <c:v>1518000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37-465B-A3C2-5B98EABE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978991"/>
        <c:axId val="669973583"/>
      </c:barChart>
      <c:lineChart>
        <c:grouping val="standard"/>
        <c:varyColors val="0"/>
        <c:ser>
          <c:idx val="0"/>
          <c:order val="0"/>
          <c:tx>
            <c:strRef>
              <c:f>GastoTotalCF1!$C$5</c:f>
              <c:strCache>
                <c:ptCount val="1"/>
                <c:pt idx="0">
                  <c:v>Limite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GastoTotalCF1!$B$6:$B$17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GastoTotalCF1!$C$6:$C$17</c:f>
              <c:numCache>
                <c:formatCode>#,##0</c:formatCode>
                <c:ptCount val="12"/>
                <c:pt idx="0">
                  <c:v>2074361.4738</c:v>
                </c:pt>
                <c:pt idx="1">
                  <c:v>2074361.4738</c:v>
                </c:pt>
                <c:pt idx="2">
                  <c:v>2074361.4738</c:v>
                </c:pt>
                <c:pt idx="3">
                  <c:v>2074361.4738</c:v>
                </c:pt>
                <c:pt idx="4">
                  <c:v>2074361.4738</c:v>
                </c:pt>
                <c:pt idx="5">
                  <c:v>2211219.8549000002</c:v>
                </c:pt>
                <c:pt idx="6">
                  <c:v>2211219.8549000002</c:v>
                </c:pt>
                <c:pt idx="7">
                  <c:v>2211219.8549000002</c:v>
                </c:pt>
                <c:pt idx="8">
                  <c:v>2211219.8549000002</c:v>
                </c:pt>
                <c:pt idx="9">
                  <c:v>2211219.8549000002</c:v>
                </c:pt>
                <c:pt idx="10">
                  <c:v>2211219.8549000002</c:v>
                </c:pt>
                <c:pt idx="11">
                  <c:v>2211219.8549000002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7-465B-A3C2-5B98EABE8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78991"/>
        <c:axId val="669973583"/>
      </c:lineChart>
      <c:catAx>
        <c:axId val="6699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9973583"/>
        <c:crosses val="autoZero"/>
        <c:auto val="1"/>
        <c:lblAlgn val="ctr"/>
        <c:lblOffset val="100"/>
        <c:noMultiLvlLbl val="0"/>
      </c:catAx>
      <c:valAx>
        <c:axId val="669973583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669978991"/>
        <c:crosses val="autoZero"/>
        <c:crossBetween val="between"/>
      </c:valAx>
      <c:dTable>
        <c:showHorzBorder val="1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[cm_view.xlsx]ResultadoOrcamentario1!Tabela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da evolução dos valores estimados para o </a:t>
            </a:r>
            <a:r>
              <a:rPr lang="pt-BR" b="1"/>
              <a:t>duodécimo</a:t>
            </a:r>
            <a:r>
              <a:rPr lang="pt-BR"/>
              <a:t>, </a:t>
            </a:r>
            <a:r>
              <a:rPr lang="pt-BR" b="1"/>
              <a:t>despesas </a:t>
            </a:r>
            <a:r>
              <a:rPr lang="pt-BR"/>
              <a:t>e </a:t>
            </a:r>
            <a:r>
              <a:rPr lang="pt-BR" b="1"/>
              <a:t>resultado </a:t>
            </a:r>
            <a:r>
              <a:rPr lang="pt-BR"/>
              <a:t>orçamentário</a:t>
            </a:r>
          </a:p>
        </c:rich>
      </c:tx>
      <c:layout>
        <c:manualLayout>
          <c:xMode val="edge"/>
          <c:yMode val="edge"/>
          <c:x val="1.2993000874890649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9050" cap="rnd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ResultadoOrcamentario1!$D$6</c:f>
              <c:strCache>
                <c:ptCount val="1"/>
                <c:pt idx="0">
                  <c:v>Despesas estimadas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ResultadoOrcamentario1!$B$7:$B$17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ResultadoOrcamentario1!$D$7:$D$17</c:f>
              <c:numCache>
                <c:formatCode>#,##0_ ;[Red]\-#,##0\ </c:formatCode>
                <c:ptCount val="10"/>
                <c:pt idx="0">
                  <c:v>1399267.94</c:v>
                </c:pt>
                <c:pt idx="1">
                  <c:v>1067767.4750000001</c:v>
                </c:pt>
                <c:pt idx="2">
                  <c:v>949081.87329999998</c:v>
                </c:pt>
                <c:pt idx="3">
                  <c:v>847095.13</c:v>
                </c:pt>
                <c:pt idx="4">
                  <c:v>727750.79399999999</c:v>
                </c:pt>
                <c:pt idx="5">
                  <c:v>627290.83669999999</c:v>
                </c:pt>
                <c:pt idx="6">
                  <c:v>532580.02430000005</c:v>
                </c:pt>
                <c:pt idx="7">
                  <c:v>438318.17749999999</c:v>
                </c:pt>
                <c:pt idx="8">
                  <c:v>346435.63219999999</c:v>
                </c:pt>
                <c:pt idx="9">
                  <c:v>255788.109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8-4017-990C-49C05BFD1DA9}"/>
            </c:ext>
          </c:extLst>
        </c:ser>
        <c:ser>
          <c:idx val="2"/>
          <c:order val="2"/>
          <c:tx>
            <c:strRef>
              <c:f>ResultadoOrcamentario1!$E$6</c:f>
              <c:strCache>
                <c:ptCount val="1"/>
                <c:pt idx="0">
                  <c:v>Resultado estimado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ResultadoOrcamentario1!$B$7:$B$17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ResultadoOrcamentario1!$E$7:$E$17</c:f>
              <c:numCache>
                <c:formatCode>#,##0_ ;[Red]\-#,##0\ </c:formatCode>
                <c:ptCount val="10"/>
                <c:pt idx="0">
                  <c:v>4927.2299999999996</c:v>
                </c:pt>
                <c:pt idx="1">
                  <c:v>242568.535</c:v>
                </c:pt>
                <c:pt idx="2">
                  <c:v>263766.61670000001</c:v>
                </c:pt>
                <c:pt idx="3">
                  <c:v>223564.74</c:v>
                </c:pt>
                <c:pt idx="4">
                  <c:v>261666.77600000001</c:v>
                </c:pt>
                <c:pt idx="5">
                  <c:v>244465.69330000001</c:v>
                </c:pt>
                <c:pt idx="6">
                  <c:v>237988.34570000001</c:v>
                </c:pt>
                <c:pt idx="7">
                  <c:v>222525.49249999999</c:v>
                </c:pt>
                <c:pt idx="8">
                  <c:v>216353.2078</c:v>
                </c:pt>
                <c:pt idx="9">
                  <c:v>209081.69099999999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8-4017-990C-49C05BFD1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6711472"/>
        <c:axId val="856706064"/>
      </c:barChart>
      <c:lineChart>
        <c:grouping val="standard"/>
        <c:varyColors val="0"/>
        <c:ser>
          <c:idx val="0"/>
          <c:order val="0"/>
          <c:tx>
            <c:strRef>
              <c:f>ResultadoOrcamentario1!$C$6</c:f>
              <c:strCache>
                <c:ptCount val="1"/>
                <c:pt idx="0">
                  <c:v>Duodécimo total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ResultadoOrcamentario1!$B$7:$B$17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ResultadoOrcamentario1!$C$7:$C$17</c:f>
              <c:numCache>
                <c:formatCode>#,##0</c:formatCode>
                <c:ptCount val="10"/>
                <c:pt idx="0">
                  <c:v>1543000</c:v>
                </c:pt>
                <c:pt idx="1">
                  <c:v>1543000</c:v>
                </c:pt>
                <c:pt idx="2">
                  <c:v>1543000</c:v>
                </c:pt>
                <c:pt idx="3">
                  <c:v>1543000</c:v>
                </c:pt>
                <c:pt idx="4">
                  <c:v>1543000</c:v>
                </c:pt>
                <c:pt idx="5">
                  <c:v>1518000</c:v>
                </c:pt>
                <c:pt idx="6">
                  <c:v>1518000</c:v>
                </c:pt>
                <c:pt idx="7">
                  <c:v>1518000</c:v>
                </c:pt>
                <c:pt idx="8">
                  <c:v>1518000</c:v>
                </c:pt>
                <c:pt idx="9">
                  <c:v>1518000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8-4017-990C-49C05BFD1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11472"/>
        <c:axId val="856706064"/>
      </c:lineChart>
      <c:catAx>
        <c:axId val="8567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06064"/>
        <c:crosses val="autoZero"/>
        <c:auto val="1"/>
        <c:lblAlgn val="ctr"/>
        <c:lblOffset val="100"/>
        <c:noMultiLvlLbl val="0"/>
      </c:catAx>
      <c:valAx>
        <c:axId val="856706064"/>
        <c:scaling>
          <c:orientation val="minMax"/>
        </c:scaling>
        <c:delete val="1"/>
        <c:axPos val="l"/>
        <c:numFmt formatCode="#,##0_ ;[Red]\-#,##0\ " sourceLinked="1"/>
        <c:majorTickMark val="out"/>
        <c:minorTickMark val="none"/>
        <c:tickLblPos val="nextTo"/>
        <c:crossAx val="8567114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[cm_view.xlsx]SaldoFinanceiro1!Tabela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dos</a:t>
            </a:r>
            <a:r>
              <a:rPr lang="pt-BR" baseline="0"/>
              <a:t> </a:t>
            </a:r>
            <a:r>
              <a:rPr lang="pt-BR" b="1" baseline="0"/>
              <a:t>saldos financeiros </a:t>
            </a:r>
            <a:r>
              <a:rPr lang="pt-BR" baseline="0"/>
              <a:t>bruto e disponível.</a:t>
            </a:r>
            <a:endParaRPr lang="pt-BR"/>
          </a:p>
        </c:rich>
      </c:tx>
      <c:layout>
        <c:manualLayout>
          <c:xMode val="edge"/>
          <c:yMode val="edge"/>
          <c:x val="3.1666666666666683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9050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tx1"/>
            </a:solidFill>
            <a:prstDash val="sysDash"/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SaldoFinanceiro1!$C$5</c:f>
              <c:strCache>
                <c:ptCount val="1"/>
                <c:pt idx="0">
                  <c:v>Saldo bruto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SaldoFinanceiro1!$B$6:$B$16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SaldoFinanceiro1!$C$6:$C$16</c:f>
              <c:numCache>
                <c:formatCode>#,##0</c:formatCode>
                <c:ptCount val="10"/>
                <c:pt idx="0">
                  <c:v>134589.94</c:v>
                </c:pt>
                <c:pt idx="1">
                  <c:v>64946.15</c:v>
                </c:pt>
                <c:pt idx="2">
                  <c:v>90259.4</c:v>
                </c:pt>
                <c:pt idx="3">
                  <c:v>92618.04</c:v>
                </c:pt>
                <c:pt idx="4">
                  <c:v>135499.64000000001</c:v>
                </c:pt>
                <c:pt idx="5">
                  <c:v>152324.76</c:v>
                </c:pt>
                <c:pt idx="6">
                  <c:v>182407.2</c:v>
                </c:pt>
                <c:pt idx="7">
                  <c:v>202223.38</c:v>
                </c:pt>
                <c:pt idx="8">
                  <c:v>213203.39</c:v>
                </c:pt>
                <c:pt idx="9">
                  <c:v>159561.82999999999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A-446E-959C-6B61F1E9EEBF}"/>
            </c:ext>
          </c:extLst>
        </c:ser>
        <c:ser>
          <c:idx val="1"/>
          <c:order val="1"/>
          <c:tx>
            <c:strRef>
              <c:f>SaldoFinanceiro1!$D$5</c:f>
              <c:strCache>
                <c:ptCount val="1"/>
                <c:pt idx="0">
                  <c:v>Saldo disponível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SaldoFinanceiro1!$B$6:$B$16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SaldoFinanceiro1!$D$6:$D$16</c:f>
              <c:numCache>
                <c:formatCode>#,##0_ ;[Red]\-#,##0\ </c:formatCode>
                <c:ptCount val="10"/>
                <c:pt idx="0">
                  <c:v>111796.32</c:v>
                </c:pt>
                <c:pt idx="1">
                  <c:v>19005.650000000001</c:v>
                </c:pt>
                <c:pt idx="2">
                  <c:v>47536.23</c:v>
                </c:pt>
                <c:pt idx="3">
                  <c:v>31264.54</c:v>
                </c:pt>
                <c:pt idx="4">
                  <c:v>76620.31</c:v>
                </c:pt>
                <c:pt idx="5">
                  <c:v>110960.97</c:v>
                </c:pt>
                <c:pt idx="6">
                  <c:v>136535.85</c:v>
                </c:pt>
                <c:pt idx="7">
                  <c:v>154181.57999999999</c:v>
                </c:pt>
                <c:pt idx="8">
                  <c:v>183915.43</c:v>
                </c:pt>
                <c:pt idx="9">
                  <c:v>113232.26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A-446E-959C-6B61F1E9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704816"/>
        <c:axId val="856706896"/>
      </c:lineChart>
      <c:catAx>
        <c:axId val="8567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6706896"/>
        <c:crosses val="autoZero"/>
        <c:auto val="1"/>
        <c:lblAlgn val="ctr"/>
        <c:lblOffset val="100"/>
        <c:noMultiLvlLbl val="0"/>
      </c:catAx>
      <c:valAx>
        <c:axId val="85670689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85670481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[cm_view.xlsx]GastoTotal2!Tabela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</a:t>
            </a:r>
            <a:r>
              <a:rPr lang="pt-BR" b="1"/>
              <a:t>%</a:t>
            </a:r>
            <a:r>
              <a:rPr lang="pt-BR" b="1" baseline="0"/>
              <a:t> estimado de gasto total</a:t>
            </a:r>
            <a:r>
              <a:rPr lang="pt-BR" baseline="0"/>
              <a:t> em relação ao limite</a:t>
            </a:r>
            <a:endParaRPr lang="pt-BR"/>
          </a:p>
        </c:rich>
      </c:tx>
      <c:layout>
        <c:manualLayout>
          <c:xMode val="edge"/>
          <c:yMode val="edge"/>
          <c:x val="8.4778725575969608E-3"/>
          <c:y val="1.25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bg1">
                <a:lumMod val="5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GastoTotal2!$C$5</c:f>
              <c:strCache>
                <c:ptCount val="1"/>
                <c:pt idx="0">
                  <c:v>% estimado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GastoTotal2!$B$6:$B$17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GastoTotal2!$C$6:$C$17</c:f>
              <c:numCache>
                <c:formatCode>0.00%</c:formatCode>
                <c:ptCount val="12"/>
                <c:pt idx="0">
                  <c:v>5.2069034912289258E-2</c:v>
                </c:pt>
                <c:pt idx="1">
                  <c:v>5.2069034912289258E-2</c:v>
                </c:pt>
                <c:pt idx="2">
                  <c:v>5.2069034912289258E-2</c:v>
                </c:pt>
                <c:pt idx="3">
                  <c:v>5.2069034912289258E-2</c:v>
                </c:pt>
                <c:pt idx="4">
                  <c:v>5.2069034912289258E-2</c:v>
                </c:pt>
                <c:pt idx="5">
                  <c:v>4.8054923061825301E-2</c:v>
                </c:pt>
                <c:pt idx="6">
                  <c:v>4.8054923061825301E-2</c:v>
                </c:pt>
                <c:pt idx="7">
                  <c:v>4.8054923061825301E-2</c:v>
                </c:pt>
                <c:pt idx="8">
                  <c:v>4.8054923061825301E-2</c:v>
                </c:pt>
                <c:pt idx="9">
                  <c:v>4.8054923061825301E-2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4-4F98-B0C9-2CD5786406CE}"/>
            </c:ext>
          </c:extLst>
        </c:ser>
        <c:ser>
          <c:idx val="1"/>
          <c:order val="1"/>
          <c:tx>
            <c:strRef>
              <c:f>GastoTotal2!$D$5</c:f>
              <c:strCache>
                <c:ptCount val="1"/>
                <c:pt idx="0">
                  <c:v>% limite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GastoTotal2!$B$6:$B$17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GastoTotal2!$D$6:$D$17</c:f>
              <c:numCache>
                <c:formatCode>0%</c:formatCode>
                <c:ptCount val="12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4-4F98-B0C9-2CD578640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3183"/>
        <c:axId val="1653040271"/>
      </c:lineChart>
      <c:catAx>
        <c:axId val="165304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3040271"/>
        <c:crosses val="autoZero"/>
        <c:auto val="1"/>
        <c:lblAlgn val="ctr"/>
        <c:lblOffset val="100"/>
        <c:noMultiLvlLbl val="0"/>
      </c:catAx>
      <c:valAx>
        <c:axId val="165304027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653043183"/>
        <c:crosses val="autoZero"/>
        <c:crossBetween val="between"/>
      </c:valAx>
      <c:dTable>
        <c:showHorzBorder val="1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[cm_view.xlsx]GastoFolhaCF1!Tabela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Evolução do </a:t>
            </a:r>
            <a:r>
              <a:rPr lang="pt-BR" sz="1400" b="1" i="0" baseline="0">
                <a:effectLst/>
              </a:rPr>
              <a:t>valor estimado</a:t>
            </a:r>
            <a:r>
              <a:rPr lang="pt-BR" sz="1400" b="0" i="0" baseline="0">
                <a:effectLst/>
              </a:rPr>
              <a:t> para o </a:t>
            </a:r>
            <a:r>
              <a:rPr lang="pt-BR" sz="1400" b="1" i="0" baseline="0">
                <a:effectLst/>
              </a:rPr>
              <a:t>gasto com folha de pagamento </a:t>
            </a:r>
            <a:r>
              <a:rPr lang="pt-BR" sz="1400" b="0" i="0" baseline="0">
                <a:effectLst/>
              </a:rPr>
              <a:t>comparado com o limite.</a:t>
            </a:r>
            <a:endParaRPr lang="pt-BR" sz="1400">
              <a:effectLst/>
            </a:endParaRPr>
          </a:p>
        </c:rich>
      </c:tx>
      <c:layout>
        <c:manualLayout>
          <c:xMode val="edge"/>
          <c:yMode val="edge"/>
          <c:x val="7.553788075632005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9050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GastoFolhaCF1!$D$6</c:f>
              <c:strCache>
                <c:ptCount val="1"/>
                <c:pt idx="0">
                  <c:v>Estimado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GastoFolhaCF1!$B$7:$B$16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GastoFolhaCF1!$D$7:$D$16</c:f>
              <c:numCache>
                <c:formatCode>#,##0</c:formatCode>
                <c:ptCount val="10"/>
                <c:pt idx="0">
                  <c:v>1341344.19</c:v>
                </c:pt>
                <c:pt idx="1">
                  <c:v>1133811.9950000001</c:v>
                </c:pt>
                <c:pt idx="2">
                  <c:v>1056153.9232999999</c:v>
                </c:pt>
                <c:pt idx="3">
                  <c:v>1003972.83</c:v>
                </c:pt>
                <c:pt idx="4">
                  <c:v>987461.48800000001</c:v>
                </c:pt>
                <c:pt idx="5">
                  <c:v>970755.49670000002</c:v>
                </c:pt>
                <c:pt idx="6">
                  <c:v>960361.70429999998</c:v>
                </c:pt>
                <c:pt idx="7">
                  <c:v>955872.42249999999</c:v>
                </c:pt>
                <c:pt idx="8">
                  <c:v>949678.0122</c:v>
                </c:pt>
                <c:pt idx="9">
                  <c:v>963376.53899999999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4-44E5-AF7A-C9C8DF41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312751"/>
        <c:axId val="1598314831"/>
      </c:barChart>
      <c:lineChart>
        <c:grouping val="standard"/>
        <c:varyColors val="0"/>
        <c:ser>
          <c:idx val="0"/>
          <c:order val="0"/>
          <c:tx>
            <c:strRef>
              <c:f>GastoFolhaCF1!$C$6</c:f>
              <c:strCache>
                <c:ptCount val="1"/>
                <c:pt idx="0">
                  <c:v>Limite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GastoFolhaCF1!$B$7:$B$16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GastoFolhaCF1!$C$7:$C$16</c:f>
              <c:numCache>
                <c:formatCode>#,##0</c:formatCode>
                <c:ptCount val="10"/>
                <c:pt idx="0">
                  <c:v>1452053.0316999999</c:v>
                </c:pt>
                <c:pt idx="1">
                  <c:v>1452053.0316999999</c:v>
                </c:pt>
                <c:pt idx="2">
                  <c:v>1452053.0316999999</c:v>
                </c:pt>
                <c:pt idx="3">
                  <c:v>1452053.0316999999</c:v>
                </c:pt>
                <c:pt idx="4">
                  <c:v>1452053.0316999999</c:v>
                </c:pt>
                <c:pt idx="5">
                  <c:v>1547853.8984000001</c:v>
                </c:pt>
                <c:pt idx="6">
                  <c:v>1547853.8984000001</c:v>
                </c:pt>
                <c:pt idx="7">
                  <c:v>1547853.8984000001</c:v>
                </c:pt>
                <c:pt idx="8">
                  <c:v>1547853.8984000001</c:v>
                </c:pt>
                <c:pt idx="9">
                  <c:v>1547853.8984000001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4-44E5-AF7A-C9C8DF41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312751"/>
        <c:axId val="1598314831"/>
      </c:lineChart>
      <c:catAx>
        <c:axId val="15983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314831"/>
        <c:crosses val="autoZero"/>
        <c:auto val="1"/>
        <c:lblAlgn val="ctr"/>
        <c:lblOffset val="100"/>
        <c:noMultiLvlLbl val="0"/>
      </c:catAx>
      <c:valAx>
        <c:axId val="159831483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598312751"/>
        <c:crosses val="autoZero"/>
        <c:crossBetween val="between"/>
      </c:valAx>
      <c:dTable>
        <c:showHorzBorder val="1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[cm_view.xlsx]GastoFolhaCF2!Tabela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Evolução do </a:t>
            </a:r>
            <a:r>
              <a:rPr lang="pt-BR" sz="1400" b="1" i="0" baseline="0">
                <a:effectLst/>
              </a:rPr>
              <a:t>% estimado de gasto com folha de pagamento</a:t>
            </a:r>
            <a:r>
              <a:rPr lang="pt-BR" sz="1400" b="0" i="0" baseline="0">
                <a:effectLst/>
              </a:rPr>
              <a:t> em relação ao limite.</a:t>
            </a:r>
            <a:endParaRPr lang="pt-BR" sz="1400">
              <a:effectLst/>
            </a:endParaRPr>
          </a:p>
        </c:rich>
      </c:tx>
      <c:layout>
        <c:manualLayout>
          <c:xMode val="edge"/>
          <c:yMode val="edge"/>
          <c:x val="7.553788075632005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GastoFolhaCF2!$C$6</c:f>
              <c:strCache>
                <c:ptCount val="1"/>
                <c:pt idx="0">
                  <c:v>% estimado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GastoFolhaCF2!$B$7:$B$16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GastoFolhaCF2!$C$7:$C$16</c:f>
              <c:numCache>
                <c:formatCode>0.00%</c:formatCode>
                <c:ptCount val="10"/>
                <c:pt idx="0">
                  <c:v>0.64662991814189741</c:v>
                </c:pt>
                <c:pt idx="1">
                  <c:v>0.54658361588396742</c:v>
                </c:pt>
                <c:pt idx="2">
                  <c:v>0.50914651890375506</c:v>
                </c:pt>
                <c:pt idx="3">
                  <c:v>0.48399126318174079</c:v>
                </c:pt>
                <c:pt idx="4">
                  <c:v>0.4760315405352567</c:v>
                </c:pt>
                <c:pt idx="5">
                  <c:v>0.43901355829249633</c:v>
                </c:pt>
                <c:pt idx="6">
                  <c:v>0.43431307934287033</c:v>
                </c:pt>
                <c:pt idx="7">
                  <c:v>0.43228285074494693</c:v>
                </c:pt>
                <c:pt idx="8">
                  <c:v>0.42948149643182826</c:v>
                </c:pt>
                <c:pt idx="9">
                  <c:v>0.43567650537561214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3-47A7-ABAF-D0120FBEDBB2}"/>
            </c:ext>
          </c:extLst>
        </c:ser>
        <c:ser>
          <c:idx val="1"/>
          <c:order val="1"/>
          <c:tx>
            <c:strRef>
              <c:f>GastoFolhaCF2!$D$6</c:f>
              <c:strCache>
                <c:ptCount val="1"/>
                <c:pt idx="0">
                  <c:v>% limite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GastoFolhaCF2!$B$7:$B$16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GastoFolhaCF2!$D$7:$D$16</c:f>
              <c:numCache>
                <c:formatCode>0%</c:formatCode>
                <c:ptCount val="1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73-47A7-ABAF-D0120FBE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312751"/>
        <c:axId val="1598314831"/>
      </c:lineChart>
      <c:catAx>
        <c:axId val="15983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8314831"/>
        <c:crosses val="autoZero"/>
        <c:auto val="1"/>
        <c:lblAlgn val="ctr"/>
        <c:lblOffset val="100"/>
        <c:noMultiLvlLbl val="0"/>
      </c:catAx>
      <c:valAx>
        <c:axId val="1598314831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598312751"/>
        <c:crosses val="autoZero"/>
        <c:crossBetween val="between"/>
      </c:valAx>
      <c:dTable>
        <c:showHorzBorder val="1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[cm_view.xlsx]DTP1!Tabela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mensal da </a:t>
            </a:r>
            <a:r>
              <a:rPr lang="pt-BR" b="1"/>
              <a:t>Receita Corrente Líquida</a:t>
            </a:r>
          </a:p>
        </c:rich>
      </c:tx>
      <c:layout>
        <c:manualLayout>
          <c:xMode val="edge"/>
          <c:yMode val="edge"/>
          <c:x val="1.21178915135608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'DTP1'!$C$5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'DTP1'!$B$6:$B$15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'DTP1'!$C$6:$C$15</c:f>
              <c:numCache>
                <c:formatCode>#,##0</c:formatCode>
                <c:ptCount val="10"/>
                <c:pt idx="0">
                  <c:v>33203027.547200002</c:v>
                </c:pt>
                <c:pt idx="1">
                  <c:v>33872869.731799997</c:v>
                </c:pt>
                <c:pt idx="2">
                  <c:v>34245317.374499999</c:v>
                </c:pt>
                <c:pt idx="3">
                  <c:v>34743285.882399999</c:v>
                </c:pt>
                <c:pt idx="4">
                  <c:v>35667407.2289</c:v>
                </c:pt>
                <c:pt idx="5">
                  <c:v>35607189.600000001</c:v>
                </c:pt>
                <c:pt idx="6">
                  <c:v>36150575.303599998</c:v>
                </c:pt>
                <c:pt idx="7">
                  <c:v>36343853.441299997</c:v>
                </c:pt>
                <c:pt idx="8">
                  <c:v>36986358.606600001</c:v>
                </c:pt>
                <c:pt idx="9">
                  <c:v>47526560.621799998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1-4ED9-B94A-B3E7C643B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980575"/>
        <c:axId val="1066997631"/>
      </c:barChart>
      <c:catAx>
        <c:axId val="10669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997631"/>
        <c:crosses val="autoZero"/>
        <c:auto val="1"/>
        <c:lblAlgn val="ctr"/>
        <c:lblOffset val="100"/>
        <c:noMultiLvlLbl val="0"/>
      </c:catAx>
      <c:valAx>
        <c:axId val="106699763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066980575"/>
        <c:crosses val="autoZero"/>
        <c:crossBetween val="between"/>
      </c:valAx>
      <c:dTable>
        <c:showHorzBorder val="1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[cm_view.xlsx]DTP2!Tabela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mensal da </a:t>
            </a:r>
            <a:r>
              <a:rPr lang="pt-BR" b="1"/>
              <a:t>Despesa Total com</a:t>
            </a:r>
            <a:r>
              <a:rPr lang="pt-BR" b="1" baseline="0"/>
              <a:t> Pessoal</a:t>
            </a:r>
            <a:endParaRPr lang="pt-BR" b="1"/>
          </a:p>
        </c:rich>
      </c:tx>
      <c:layout>
        <c:manualLayout>
          <c:xMode val="edge"/>
          <c:yMode val="edge"/>
          <c:x val="1.21178915135608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'DTP2'!$C$5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'DTP2'!$B$6:$B$15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'DTP2'!$C$6:$C$15</c:f>
              <c:numCache>
                <c:formatCode>#,##0</c:formatCode>
                <c:ptCount val="10"/>
                <c:pt idx="0">
                  <c:v>879880.23</c:v>
                </c:pt>
                <c:pt idx="1">
                  <c:v>884081.9</c:v>
                </c:pt>
                <c:pt idx="2">
                  <c:v>886953.72</c:v>
                </c:pt>
                <c:pt idx="3">
                  <c:v>885953.79</c:v>
                </c:pt>
                <c:pt idx="4">
                  <c:v>888118.44</c:v>
                </c:pt>
                <c:pt idx="5">
                  <c:v>890179.74</c:v>
                </c:pt>
                <c:pt idx="6">
                  <c:v>892919.21</c:v>
                </c:pt>
                <c:pt idx="7">
                  <c:v>897693.18</c:v>
                </c:pt>
                <c:pt idx="8">
                  <c:v>902467.15</c:v>
                </c:pt>
                <c:pt idx="9">
                  <c:v>917262.62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B-4A47-885C-37695BED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980575"/>
        <c:axId val="1066997631"/>
      </c:barChart>
      <c:catAx>
        <c:axId val="10669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997631"/>
        <c:crosses val="autoZero"/>
        <c:auto val="1"/>
        <c:lblAlgn val="ctr"/>
        <c:lblOffset val="100"/>
        <c:noMultiLvlLbl val="0"/>
      </c:catAx>
      <c:valAx>
        <c:axId val="1066997631"/>
        <c:scaling>
          <c:orientation val="minMax"/>
          <c:min val="0"/>
        </c:scaling>
        <c:delete val="1"/>
        <c:axPos val="l"/>
        <c:numFmt formatCode="#,##0" sourceLinked="1"/>
        <c:majorTickMark val="out"/>
        <c:minorTickMark val="none"/>
        <c:tickLblPos val="nextTo"/>
        <c:crossAx val="1066980575"/>
        <c:crosses val="autoZero"/>
        <c:crossBetween val="between"/>
      </c:valAx>
      <c:dTable>
        <c:showHorzBorder val="1"/>
        <c:showVertBorder val="0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[cm_view.xlsx]DTP3!Tabela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mensal da </a:t>
            </a:r>
            <a:r>
              <a:rPr lang="pt-BR" b="1"/>
              <a:t>relação entre DTP e RCL </a:t>
            </a:r>
            <a:r>
              <a:rPr lang="pt-BR" b="0"/>
              <a:t>comparando com os limites.</a:t>
            </a:r>
          </a:p>
        </c:rich>
      </c:tx>
      <c:layout>
        <c:manualLayout>
          <c:xMode val="edge"/>
          <c:yMode val="edge"/>
          <c:x val="1.2117891513560825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square"/>
          <c:size val="6"/>
          <c:spPr>
            <a:solidFill>
              <a:schemeClr val="tx1"/>
            </a:solidFill>
            <a:ln w="9525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>
            <a:solidFill>
              <a:schemeClr val="tx1">
                <a:lumMod val="50000"/>
                <a:lumOff val="50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>
            <a:solidFill>
              <a:schemeClr val="tx1">
                <a:lumMod val="50000"/>
                <a:lumOff val="50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'DTP3'!$C$5</c:f>
              <c:strCache>
                <c:ptCount val="1"/>
                <c:pt idx="0">
                  <c:v>% apurado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'DTP3'!$B$6:$B$15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'DTP3'!$C$6:$C$15</c:f>
              <c:numCache>
                <c:formatCode>0.00%</c:formatCode>
                <c:ptCount val="10"/>
                <c:pt idx="0">
                  <c:v>2.6499999999999999E-2</c:v>
                </c:pt>
                <c:pt idx="1">
                  <c:v>2.6100000000000002E-2</c:v>
                </c:pt>
                <c:pt idx="2">
                  <c:v>2.5899999999999999E-2</c:v>
                </c:pt>
                <c:pt idx="3">
                  <c:v>2.5499999999999998E-2</c:v>
                </c:pt>
                <c:pt idx="4">
                  <c:v>2.4899999999999999E-2</c:v>
                </c:pt>
                <c:pt idx="5">
                  <c:v>2.5000000000000001E-2</c:v>
                </c:pt>
                <c:pt idx="6">
                  <c:v>2.47E-2</c:v>
                </c:pt>
                <c:pt idx="7">
                  <c:v>2.47E-2</c:v>
                </c:pt>
                <c:pt idx="8">
                  <c:v>2.4400000000000002E-2</c:v>
                </c:pt>
                <c:pt idx="9">
                  <c:v>1.9300000000000001E-2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E0-40FF-A5BC-CAF479E854DC}"/>
            </c:ext>
          </c:extLst>
        </c:ser>
        <c:ser>
          <c:idx val="1"/>
          <c:order val="1"/>
          <c:tx>
            <c:strRef>
              <c:f>'DTP3'!$D$5</c:f>
              <c:strCache>
                <c:ptCount val="1"/>
                <c:pt idx="0">
                  <c:v>% de alerta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'DTP3'!$B$6:$B$15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'DTP3'!$D$6:$D$15</c:f>
              <c:numCache>
                <c:formatCode>0.00%</c:formatCode>
                <c:ptCount val="10"/>
                <c:pt idx="0">
                  <c:v>5.7000000000000002E-2</c:v>
                </c:pt>
                <c:pt idx="1">
                  <c:v>5.7000000000000002E-2</c:v>
                </c:pt>
                <c:pt idx="2">
                  <c:v>5.7000000000000002E-2</c:v>
                </c:pt>
                <c:pt idx="3">
                  <c:v>5.7000000000000002E-2</c:v>
                </c:pt>
                <c:pt idx="4">
                  <c:v>5.7000000000000002E-2</c:v>
                </c:pt>
                <c:pt idx="5">
                  <c:v>5.7000000000000002E-2</c:v>
                </c:pt>
                <c:pt idx="6">
                  <c:v>5.7000000000000002E-2</c:v>
                </c:pt>
                <c:pt idx="7">
                  <c:v>5.7000000000000002E-2</c:v>
                </c:pt>
                <c:pt idx="8">
                  <c:v>5.7000000000000002E-2</c:v>
                </c:pt>
                <c:pt idx="9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0-40FF-A5BC-CAF479E854DC}"/>
            </c:ext>
          </c:extLst>
        </c:ser>
        <c:ser>
          <c:idx val="2"/>
          <c:order val="2"/>
          <c:tx>
            <c:strRef>
              <c:f>'DTP3'!$E$5</c:f>
              <c:strCache>
                <c:ptCount val="1"/>
                <c:pt idx="0">
                  <c:v>% prudencial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'DTP3'!$B$6:$B$15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'DTP3'!$E$6:$E$15</c:f>
              <c:numCache>
                <c:formatCode>0.00%</c:formatCode>
                <c:ptCount val="10"/>
                <c:pt idx="0">
                  <c:v>5.3999999999999999E-2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5.3999999999999999E-2</c:v>
                </c:pt>
                <c:pt idx="6">
                  <c:v>5.3999999999999999E-2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0-40FF-A5BC-CAF479E854DC}"/>
            </c:ext>
          </c:extLst>
        </c:ser>
        <c:ser>
          <c:idx val="3"/>
          <c:order val="3"/>
          <c:tx>
            <c:strRef>
              <c:f>'DTP3'!$F$5</c:f>
              <c:strCache>
                <c:ptCount val="1"/>
                <c:pt idx="0">
                  <c:v>% limite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'DTP3'!$B$6:$B$15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'DTP3'!$F$6:$F$15</c:f>
              <c:numCache>
                <c:formatCode>0%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0-40FF-A5BC-CAF479E85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980575"/>
        <c:axId val="1066997631"/>
      </c:lineChart>
      <c:catAx>
        <c:axId val="106698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6997631"/>
        <c:crosses val="autoZero"/>
        <c:auto val="1"/>
        <c:lblAlgn val="ctr"/>
        <c:lblOffset val="100"/>
        <c:noMultiLvlLbl val="0"/>
      </c:catAx>
      <c:valAx>
        <c:axId val="1066997631"/>
        <c:scaling>
          <c:orientation val="minMax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10669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[cm_view.xlsx]Suplementacao1!Tabela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do </a:t>
            </a:r>
            <a:r>
              <a:rPr lang="pt-BR" b="1"/>
              <a:t>limite</a:t>
            </a:r>
            <a:r>
              <a:rPr lang="pt-BR" b="1" baseline="0"/>
              <a:t> de suplementação </a:t>
            </a:r>
            <a:r>
              <a:rPr lang="pt-BR" baseline="0"/>
              <a:t>por resolução com o % esperado e com o limite.</a:t>
            </a:r>
            <a:endParaRPr lang="pt-BR"/>
          </a:p>
        </c:rich>
      </c:tx>
      <c:layout>
        <c:manualLayout>
          <c:xMode val="edge"/>
          <c:yMode val="edge"/>
          <c:x val="1.0133691482544621E-2"/>
          <c:y val="2.150537634408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19050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tx1">
                <a:lumMod val="50000"/>
                <a:lumOff val="50000"/>
              </a:schemeClr>
            </a:solidFill>
            <a:prstDash val="lg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/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22363713612955"/>
          <c:y val="0.21186451219663896"/>
          <c:w val="0.84850203104339639"/>
          <c:h val="0.56089562264432591"/>
        </c:manualLayout>
      </c:layout>
      <c:lineChart>
        <c:grouping val="standard"/>
        <c:varyColors val="0"/>
        <c:ser>
          <c:idx val="0"/>
          <c:order val="0"/>
          <c:tx>
            <c:strRef>
              <c:f>Suplementacao1!$C$5</c:f>
              <c:strCache>
                <c:ptCount val="1"/>
                <c:pt idx="0">
                  <c:v>% apurado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Suplementacao1!$B$6:$B$18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Suplementacao1!$C$6:$C$18</c:f>
              <c:numCache>
                <c:formatCode>0.00%</c:formatCode>
                <c:ptCount val="12"/>
                <c:pt idx="0">
                  <c:v>0</c:v>
                </c:pt>
                <c:pt idx="1">
                  <c:v>7.7999999999999996E-3</c:v>
                </c:pt>
                <c:pt idx="2">
                  <c:v>2.07E-2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4.8000000000000001E-2</c:v>
                </c:pt>
                <c:pt idx="6">
                  <c:v>4.8000000000000001E-2</c:v>
                </c:pt>
                <c:pt idx="7">
                  <c:v>7.1300000000000002E-2</c:v>
                </c:pt>
                <c:pt idx="8">
                  <c:v>7.1300000000000002E-2</c:v>
                </c:pt>
                <c:pt idx="9">
                  <c:v>7.1300000000000002E-2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B-4FC6-A81F-B0AC8D0388D1}"/>
            </c:ext>
          </c:extLst>
        </c:ser>
        <c:ser>
          <c:idx val="1"/>
          <c:order val="1"/>
          <c:tx>
            <c:strRef>
              <c:f>Suplementacao1!$D$5</c:f>
              <c:strCache>
                <c:ptCount val="1"/>
                <c:pt idx="0">
                  <c:v>% limite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Suplementacao1!$B$6:$B$18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Suplementacao1!$D$6:$D$18</c:f>
              <c:numCache>
                <c:formatCode>0%</c:formatCode>
                <c:ptCount val="12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B-4FC6-A81F-B0AC8D0388D1}"/>
            </c:ext>
          </c:extLst>
        </c:ser>
        <c:ser>
          <c:idx val="2"/>
          <c:order val="2"/>
          <c:tx>
            <c:strRef>
              <c:f>Suplementacao1!$E$5</c:f>
              <c:strCache>
                <c:ptCount val="1"/>
                <c:pt idx="0">
                  <c:v>% esperado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Suplementacao1!$B$6:$B$18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Suplementacao1!$E$6:$E$18</c:f>
              <c:numCache>
                <c:formatCode>0.00%</c:formatCode>
                <c:ptCount val="12"/>
                <c:pt idx="0">
                  <c:v>1.2500000000000001E-2</c:v>
                </c:pt>
                <c:pt idx="1">
                  <c:v>2.5000000000000001E-2</c:v>
                </c:pt>
                <c:pt idx="2">
                  <c:v>3.7499999999999999E-2</c:v>
                </c:pt>
                <c:pt idx="3">
                  <c:v>0.05</c:v>
                </c:pt>
                <c:pt idx="4">
                  <c:v>6.25E-2</c:v>
                </c:pt>
                <c:pt idx="5">
                  <c:v>7.4999999999999997E-2</c:v>
                </c:pt>
                <c:pt idx="6">
                  <c:v>8.7499999999999994E-2</c:v>
                </c:pt>
                <c:pt idx="7">
                  <c:v>0.1</c:v>
                </c:pt>
                <c:pt idx="8">
                  <c:v>0.1125</c:v>
                </c:pt>
                <c:pt idx="9">
                  <c:v>0.125</c:v>
                </c:pt>
                <c:pt idx="10">
                  <c:v>0.13750000000000001</c:v>
                </c:pt>
                <c:pt idx="11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B-4FC6-A81F-B0AC8D03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40031"/>
        <c:axId val="1039933375"/>
      </c:lineChart>
      <c:catAx>
        <c:axId val="10399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9933375"/>
        <c:crosses val="autoZero"/>
        <c:auto val="1"/>
        <c:lblAlgn val="ctr"/>
        <c:lblOffset val="100"/>
        <c:noMultiLvlLbl val="0"/>
      </c:catAx>
      <c:valAx>
        <c:axId val="1039933375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39940031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[cm_view.xlsx]Suplementacao2!Tabela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do </a:t>
            </a:r>
            <a:r>
              <a:rPr lang="pt-BR" b="1"/>
              <a:t>valor utilizado em suplementação </a:t>
            </a:r>
            <a:r>
              <a:rPr lang="pt-BR"/>
              <a:t>comparado ao disponível total.</a:t>
            </a:r>
          </a:p>
        </c:rich>
      </c:tx>
      <c:layout>
        <c:manualLayout>
          <c:xMode val="edge"/>
          <c:yMode val="edge"/>
          <c:x val="8.854111986001752E-3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tx1">
                <a:lumMod val="65000"/>
                <a:lumOff val="35000"/>
              </a:schemeClr>
            </a:solidFill>
            <a:prstDash val="sys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tx1">
                <a:lumMod val="85000"/>
                <a:lumOff val="15000"/>
              </a:schemeClr>
            </a:solidFill>
            <a:round/>
          </a:ln>
          <a:effectLst/>
        </c:spPr>
        <c:marker>
          <c:symbol val="square"/>
          <c:size val="5"/>
          <c:spPr>
            <a:solidFill>
              <a:schemeClr val="tx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Suplementacao2!$D$4</c:f>
              <c:strCache>
                <c:ptCount val="1"/>
                <c:pt idx="0">
                  <c:v>Utilizado acumulado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Suplementacao2!$B$5:$B$17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Suplementacao2!$D$5:$D$17</c:f>
              <c:numCache>
                <c:formatCode>#,##0</c:formatCode>
                <c:ptCount val="12"/>
                <c:pt idx="0">
                  <c:v>0</c:v>
                </c:pt>
                <c:pt idx="1">
                  <c:v>12000</c:v>
                </c:pt>
                <c:pt idx="2">
                  <c:v>32000</c:v>
                </c:pt>
                <c:pt idx="3">
                  <c:v>74000</c:v>
                </c:pt>
                <c:pt idx="4">
                  <c:v>74000</c:v>
                </c:pt>
                <c:pt idx="5">
                  <c:v>74000</c:v>
                </c:pt>
                <c:pt idx="6">
                  <c:v>74000</c:v>
                </c:pt>
                <c:pt idx="7">
                  <c:v>110000</c:v>
                </c:pt>
                <c:pt idx="8">
                  <c:v>110000</c:v>
                </c:pt>
                <c:pt idx="9">
                  <c:v>110000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A-4AED-9961-5E340E09E6D3}"/>
            </c:ext>
          </c:extLst>
        </c:ser>
        <c:ser>
          <c:idx val="0"/>
          <c:order val="0"/>
          <c:tx>
            <c:strRef>
              <c:f>Suplementacao2!$C$4</c:f>
              <c:strCache>
                <c:ptCount val="1"/>
                <c:pt idx="0">
                  <c:v>Disponível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Suplementacao2!$B$5:$B$17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Suplementacao2!$C$5:$C$17</c:f>
              <c:numCache>
                <c:formatCode>#,##0</c:formatCode>
                <c:ptCount val="12"/>
                <c:pt idx="0">
                  <c:v>231450</c:v>
                </c:pt>
                <c:pt idx="1">
                  <c:v>231450</c:v>
                </c:pt>
                <c:pt idx="2">
                  <c:v>231450</c:v>
                </c:pt>
                <c:pt idx="3">
                  <c:v>231450</c:v>
                </c:pt>
                <c:pt idx="4">
                  <c:v>231450</c:v>
                </c:pt>
                <c:pt idx="5">
                  <c:v>231450</c:v>
                </c:pt>
                <c:pt idx="6">
                  <c:v>231450</c:v>
                </c:pt>
                <c:pt idx="7">
                  <c:v>231450</c:v>
                </c:pt>
                <c:pt idx="8">
                  <c:v>231450</c:v>
                </c:pt>
                <c:pt idx="9">
                  <c:v>231450</c:v>
                </c:pt>
                <c:pt idx="10">
                  <c:v>231450</c:v>
                </c:pt>
                <c:pt idx="11">
                  <c:v>231450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A-4AED-9961-5E340E09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569408"/>
        <c:axId val="1728588128"/>
      </c:lineChart>
      <c:catAx>
        <c:axId val="172856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588128"/>
        <c:crosses val="autoZero"/>
        <c:auto val="1"/>
        <c:lblAlgn val="ctr"/>
        <c:lblOffset val="100"/>
        <c:noMultiLvlLbl val="0"/>
      </c:catAx>
      <c:valAx>
        <c:axId val="172858812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856940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</xdr:row>
      <xdr:rowOff>190499</xdr:rowOff>
    </xdr:from>
    <xdr:to>
      <xdr:col>18</xdr:col>
      <xdr:colOff>0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9A3639-932F-1D42-8B70-ED920B03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4</xdr:row>
      <xdr:rowOff>66674</xdr:rowOff>
    </xdr:from>
    <xdr:to>
      <xdr:col>17</xdr:col>
      <xdr:colOff>247650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3BC521-F61B-FD73-A19A-FA7CA2749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190499</xdr:rowOff>
    </xdr:from>
    <xdr:to>
      <xdr:col>15</xdr:col>
      <xdr:colOff>38100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3A273-A38D-B2AC-A56F-9D3B0B636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0</xdr:rowOff>
    </xdr:from>
    <xdr:to>
      <xdr:col>14</xdr:col>
      <xdr:colOff>9525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BD31C-EC06-87D3-5610-04666A46B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609597</xdr:colOff>
      <xdr:row>4</xdr:row>
      <xdr:rowOff>180974</xdr:rowOff>
    </xdr:from>
    <xdr:to>
      <xdr:col>17</xdr:col>
      <xdr:colOff>142874</xdr:colOff>
      <xdr:row>22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D91D14-15FB-3E0A-4EE0-5C6B34B38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180975</xdr:rowOff>
    </xdr:from>
    <xdr:to>
      <xdr:col>14</xdr:col>
      <xdr:colOff>0</xdr:colOff>
      <xdr:row>19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D03F4A-353E-46AF-9057-567AE58AA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3</xdr:row>
      <xdr:rowOff>190499</xdr:rowOff>
    </xdr:from>
    <xdr:to>
      <xdr:col>14</xdr:col>
      <xdr:colOff>600074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9D1FD-1FE8-5E55-E86F-F7F4D274C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3</xdr:row>
      <xdr:rowOff>190499</xdr:rowOff>
    </xdr:from>
    <xdr:to>
      <xdr:col>14</xdr:col>
      <xdr:colOff>600074</xdr:colOff>
      <xdr:row>19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B4EEF-BE43-4386-9B9D-6435ABC8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3</xdr:row>
      <xdr:rowOff>152400</xdr:rowOff>
    </xdr:from>
    <xdr:to>
      <xdr:col>16</xdr:col>
      <xdr:colOff>400049</xdr:colOff>
      <xdr:row>26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03D0E5-A618-4FA1-8AAE-952E71A3CE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3</xdr:row>
      <xdr:rowOff>0</xdr:rowOff>
    </xdr:from>
    <xdr:to>
      <xdr:col>16</xdr:col>
      <xdr:colOff>419099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5CC202-54EF-66B9-3DBD-F0394E240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190499</xdr:rowOff>
    </xdr:from>
    <xdr:to>
      <xdr:col>15</xdr:col>
      <xdr:colOff>161925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60C61-3519-771E-6F09-80873F317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75.637948148149" createdVersion="8" refreshedVersion="8" minRefreshableVersion="3" recordCount="10" xr:uid="{1EA63815-5A91-49CD-AC40-85DB2B94554E}">
  <cacheSource type="worksheet">
    <worksheetSource name="GastoFolhaCF"/>
  </cacheSource>
  <cacheFields count="6">
    <cacheField name="data_base" numFmtId="14">
      <sharedItems containsSemiMixedTypes="0" containsNonDate="0" containsDate="1" containsString="0" minDate="2022-01-31T00:00:00" maxDate="2022-11-01T00:00:00" count="10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</sharedItems>
      <fieldGroup par="5" base="0">
        <rangePr groupBy="days" startDate="2022-01-31T00:00:00" endDate="2022-1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2"/>
        </groupItems>
      </fieldGroup>
    </cacheField>
    <cacheField name="vl_limite" numFmtId="0">
      <sharedItems containsSemiMixedTypes="0" containsString="0" containsNumber="1" minValue="1452053.0316999999" maxValue="1547853.8984000001"/>
    </cacheField>
    <cacheField name="vl_estimado" numFmtId="0">
      <sharedItems containsSemiMixedTypes="0" containsString="0" containsNumber="1" minValue="949678.0122" maxValue="1341344.19"/>
    </cacheField>
    <cacheField name="perc_apurado" numFmtId="0">
      <sharedItems containsSemiMixedTypes="0" containsString="0" containsNumber="1" minValue="0.42948149643182826" maxValue="0.64662991814189741"/>
    </cacheField>
    <cacheField name="perc_limite3" numFmtId="0">
      <sharedItems containsSemiMixedTypes="0" containsString="0" containsNumber="1" minValue="0.7" maxValue="0.7"/>
    </cacheField>
    <cacheField name="Meses" numFmtId="0" databaseField="0">
      <fieldGroup base="0">
        <rangePr groupBy="months" startDate="2022-01-31T00:00:00" endDate="2022-1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75.686580671296" createdVersion="8" refreshedVersion="8" minRefreshableVersion="3" recordCount="10" xr:uid="{F065213D-28F7-41DF-8333-837C7F35439B}">
  <cacheSource type="worksheet">
    <worksheetSource name="DTP"/>
  </cacheSource>
  <cacheFields count="8">
    <cacheField name="data_base" numFmtId="14">
      <sharedItems containsSemiMixedTypes="0" containsNonDate="0" containsDate="1" containsString="0" minDate="2022-01-31T00:00:00" maxDate="2022-11-01T00:00:00" count="10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</sharedItems>
      <fieldGroup par="7" base="0">
        <rangePr groupBy="days" startDate="2022-01-31T00:00:00" endDate="2022-1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2"/>
        </groupItems>
      </fieldGroup>
    </cacheField>
    <cacheField name="rcl" numFmtId="0">
      <sharedItems containsSemiMixedTypes="0" containsString="0" containsNumber="1" minValue="33203027.547200002" maxValue="47526560.621799998"/>
    </cacheField>
    <cacheField name="dtp" numFmtId="0">
      <sharedItems containsSemiMixedTypes="0" containsString="0" containsNumber="1" minValue="879880.23" maxValue="917262.62"/>
    </cacheField>
    <cacheField name="perc_apurado" numFmtId="0">
      <sharedItems containsSemiMixedTypes="0" containsString="0" containsNumber="1" minValue="1.9300000000000001E-2" maxValue="2.6499999999999999E-2"/>
    </cacheField>
    <cacheField name="perc_maximo" numFmtId="0">
      <sharedItems containsSemiMixedTypes="0" containsString="0" containsNumber="1" minValue="0.06" maxValue="0.06"/>
    </cacheField>
    <cacheField name="perc_alerta" numFmtId="0">
      <sharedItems containsSemiMixedTypes="0" containsString="0" containsNumber="1" minValue="5.7000000000000002E-2" maxValue="5.7000000000000002E-2"/>
    </cacheField>
    <cacheField name="perc_prudencial" numFmtId="0">
      <sharedItems containsSemiMixedTypes="0" containsString="0" containsNumber="1" minValue="5.3999999999999999E-2" maxValue="5.3999999999999999E-2"/>
    </cacheField>
    <cacheField name="Meses" numFmtId="0" databaseField="0">
      <fieldGroup base="0">
        <rangePr groupBy="months" startDate="2022-01-31T00:00:00" endDate="2022-1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76.396893055557" createdVersion="8" refreshedVersion="8" minRefreshableVersion="3" recordCount="12" xr:uid="{CB53FBE5-C3D3-43FE-9863-2B45D34A4718}">
  <cacheSource type="worksheet">
    <worksheetSource name="Suplementacao"/>
  </cacheSource>
  <cacheFields count="7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6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disponivel" numFmtId="0">
      <sharedItems containsSemiMixedTypes="0" containsString="0" containsNumber="1" containsInteger="1" minValue="231450" maxValue="231450"/>
    </cacheField>
    <cacheField name="utilizado" numFmtId="0">
      <sharedItems containsString="0" containsBlank="1" containsNumber="1" containsInteger="1" minValue="0" maxValue="110000"/>
    </cacheField>
    <cacheField name="indice" numFmtId="0">
      <sharedItems containsString="0" containsBlank="1" containsNumber="1" minValue="0" maxValue="7.1300000000000002E-2"/>
    </cacheField>
    <cacheField name="limite" numFmtId="0">
      <sharedItems containsSemiMixedTypes="0" containsString="0" containsNumber="1" minValue="0.15" maxValue="0.15"/>
    </cacheField>
    <cacheField name="esperado" numFmtId="0">
      <sharedItems containsSemiMixedTypes="0" containsString="0" containsNumber="1" minValue="1.2500000000000001E-2" maxValue="0.15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76.428406944447" createdVersion="8" refreshedVersion="8" minRefreshableVersion="3" recordCount="12" xr:uid="{504C26B9-FB9F-4D2D-985C-B8D498111512}">
  <cacheSource type="worksheet">
    <worksheetSource name="GastoTotalCF"/>
  </cacheSource>
  <cacheFields count="6">
    <cacheField name="data_base" numFmtId="14">
      <sharedItems containsSemiMixedTypes="0" containsNonDate="0" containsDate="1" containsString="0" minDate="2022-01-31T00:00:00" maxDate="2023-01-01T00:00:00" count="12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</sharedItems>
      <fieldGroup par="5" base="0">
        <rangePr groupBy="days" startDate="2022-01-31T00:00:00" endDate="2023-0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23"/>
        </groupItems>
      </fieldGroup>
    </cacheField>
    <cacheField name="vl_limite" numFmtId="0">
      <sharedItems containsSemiMixedTypes="0" containsString="0" containsNumber="1" minValue="2074361.4738" maxValue="2211219.8549000002"/>
    </cacheField>
    <cacheField name="vl_estimado" numFmtId="0">
      <sharedItems containsString="0" containsBlank="1" containsNumber="1" containsInteger="1" minValue="1518000" maxValue="1543000"/>
    </cacheField>
    <cacheField name="perc_apurado" numFmtId="0">
      <sharedItems containsString="0" containsBlank="1" containsNumber="1" minValue="4.8054923061825301E-2" maxValue="5.2069034912289258E-2"/>
    </cacheField>
    <cacheField name="perc_limite" numFmtId="0">
      <sharedItems containsSemiMixedTypes="0" containsString="0" containsNumber="1" minValue="7.0000000000000007E-2" maxValue="7.0000000000000007E-2"/>
    </cacheField>
    <cacheField name="Meses" numFmtId="0" databaseField="0">
      <fieldGroup base="0">
        <rangePr groupBy="months" startDate="2022-01-31T00:00:00" endDate="2023-0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76.437373263892" createdVersion="8" refreshedVersion="8" minRefreshableVersion="3" recordCount="10" xr:uid="{0EA4A273-8CB5-40D2-8564-A007272F93F5}">
  <cacheSource type="worksheet">
    <worksheetSource name="ResultadoOrcamentario"/>
  </cacheSource>
  <cacheFields count="5">
    <cacheField name="data_base" numFmtId="14">
      <sharedItems containsSemiMixedTypes="0" containsNonDate="0" containsDate="1" containsString="0" minDate="2022-01-31T00:00:00" maxDate="2022-11-01T00:00:00" count="10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</sharedItems>
      <fieldGroup par="4" base="0">
        <rangePr groupBy="days" startDate="2022-01-31T00:00:00" endDate="2022-1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2"/>
        </groupItems>
      </fieldGroup>
    </cacheField>
    <cacheField name="ingressos_estimados" numFmtId="0">
      <sharedItems containsSemiMixedTypes="0" containsString="0" containsNumber="1" containsInteger="1" minValue="1518000" maxValue="1543000"/>
    </cacheField>
    <cacheField name="despesas_estimadas" numFmtId="0">
      <sharedItems containsSemiMixedTypes="0" containsString="0" containsNumber="1" minValue="255788.109" maxValue="1399267.94"/>
    </cacheField>
    <cacheField name="vl_estimado" numFmtId="0">
      <sharedItems containsSemiMixedTypes="0" containsString="0" containsNumber="1" minValue="4927.2299999999996" maxValue="263766.61670000001"/>
    </cacheField>
    <cacheField name="Meses" numFmtId="0" databaseField="0">
      <fieldGroup base="0">
        <rangePr groupBy="months" startDate="2022-01-31T00:00:00" endDate="2022-1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ton da Rosa" refreshedDate="44876.468152314817" createdVersion="8" refreshedVersion="8" minRefreshableVersion="3" recordCount="10" xr:uid="{9E07551E-BD90-4596-96B0-1AD64C5E800C}">
  <cacheSource type="worksheet">
    <worksheetSource name="SaldoFinanceiro"/>
  </cacheSource>
  <cacheFields count="4">
    <cacheField name="data_base" numFmtId="14">
      <sharedItems containsSemiMixedTypes="0" containsNonDate="0" containsDate="1" containsString="0" minDate="2022-01-31T00:00:00" maxDate="2022-11-01T00:00:00" count="10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</sharedItems>
      <fieldGroup par="3" base="0">
        <rangePr groupBy="days" startDate="2022-01-31T00:00:00" endDate="2022-11-01T00:00:00"/>
        <groupItems count="368">
          <s v="&lt;31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2"/>
        </groupItems>
      </fieldGroup>
    </cacheField>
    <cacheField name="saldo_bruto" numFmtId="0">
      <sharedItems containsSemiMixedTypes="0" containsString="0" containsNumber="1" minValue="64946.15" maxValue="213203.39"/>
    </cacheField>
    <cacheField name="disponivel" numFmtId="0">
      <sharedItems containsSemiMixedTypes="0" containsString="0" containsNumber="1" minValue="19005.650000000001" maxValue="183915.43"/>
    </cacheField>
    <cacheField name="Meses" numFmtId="0" databaseField="0">
      <fieldGroup base="0">
        <rangePr groupBy="months" startDate="2022-01-31T00:00:00" endDate="2022-11-01T00:00:00"/>
        <groupItems count="14">
          <s v="&lt;31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452053.0316999999"/>
    <n v="1341344.19"/>
    <n v="0.64662991814189741"/>
    <n v="0.7"/>
  </r>
  <r>
    <x v="1"/>
    <n v="1452053.0316999999"/>
    <n v="1133811.9950000001"/>
    <n v="0.54658361588396742"/>
    <n v="0.7"/>
  </r>
  <r>
    <x v="2"/>
    <n v="1452053.0316999999"/>
    <n v="1056153.9232999999"/>
    <n v="0.50914651890375506"/>
    <n v="0.7"/>
  </r>
  <r>
    <x v="3"/>
    <n v="1452053.0316999999"/>
    <n v="1003972.83"/>
    <n v="0.48399126318174079"/>
    <n v="0.7"/>
  </r>
  <r>
    <x v="4"/>
    <n v="1452053.0316999999"/>
    <n v="987461.48800000001"/>
    <n v="0.4760315405352567"/>
    <n v="0.7"/>
  </r>
  <r>
    <x v="5"/>
    <n v="1547853.8984000001"/>
    <n v="970755.49670000002"/>
    <n v="0.43901355829249633"/>
    <n v="0.7"/>
  </r>
  <r>
    <x v="6"/>
    <n v="1547853.8984000001"/>
    <n v="960361.70429999998"/>
    <n v="0.43431307934287033"/>
    <n v="0.7"/>
  </r>
  <r>
    <x v="7"/>
    <n v="1547853.8984000001"/>
    <n v="955872.42249999999"/>
    <n v="0.43228285074494693"/>
    <n v="0.7"/>
  </r>
  <r>
    <x v="8"/>
    <n v="1547853.8984000001"/>
    <n v="949678.0122"/>
    <n v="0.42948149643182826"/>
    <n v="0.7"/>
  </r>
  <r>
    <x v="9"/>
    <n v="1547853.8984000001"/>
    <n v="963376.53899999999"/>
    <n v="0.43567650537561214"/>
    <n v="0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33203027.547200002"/>
    <n v="879880.23"/>
    <n v="2.6499999999999999E-2"/>
    <n v="0.06"/>
    <n v="5.7000000000000002E-2"/>
    <n v="5.3999999999999999E-2"/>
  </r>
  <r>
    <x v="1"/>
    <n v="33872869.731799997"/>
    <n v="884081.9"/>
    <n v="2.6100000000000002E-2"/>
    <n v="0.06"/>
    <n v="5.7000000000000002E-2"/>
    <n v="5.3999999999999999E-2"/>
  </r>
  <r>
    <x v="2"/>
    <n v="34245317.374499999"/>
    <n v="886953.72"/>
    <n v="2.5899999999999999E-2"/>
    <n v="0.06"/>
    <n v="5.7000000000000002E-2"/>
    <n v="5.3999999999999999E-2"/>
  </r>
  <r>
    <x v="3"/>
    <n v="34743285.882399999"/>
    <n v="885953.79"/>
    <n v="2.5499999999999998E-2"/>
    <n v="0.06"/>
    <n v="5.7000000000000002E-2"/>
    <n v="5.3999999999999999E-2"/>
  </r>
  <r>
    <x v="4"/>
    <n v="35667407.2289"/>
    <n v="888118.44"/>
    <n v="2.4899999999999999E-2"/>
    <n v="0.06"/>
    <n v="5.7000000000000002E-2"/>
    <n v="5.3999999999999999E-2"/>
  </r>
  <r>
    <x v="5"/>
    <n v="35607189.600000001"/>
    <n v="890179.74"/>
    <n v="2.5000000000000001E-2"/>
    <n v="0.06"/>
    <n v="5.7000000000000002E-2"/>
    <n v="5.3999999999999999E-2"/>
  </r>
  <r>
    <x v="6"/>
    <n v="36150575.303599998"/>
    <n v="892919.21"/>
    <n v="2.47E-2"/>
    <n v="0.06"/>
    <n v="5.7000000000000002E-2"/>
    <n v="5.3999999999999999E-2"/>
  </r>
  <r>
    <x v="7"/>
    <n v="36343853.441299997"/>
    <n v="897693.18"/>
    <n v="2.47E-2"/>
    <n v="0.06"/>
    <n v="5.7000000000000002E-2"/>
    <n v="5.3999999999999999E-2"/>
  </r>
  <r>
    <x v="8"/>
    <n v="36986358.606600001"/>
    <n v="902467.15"/>
    <n v="2.4400000000000002E-2"/>
    <n v="0.06"/>
    <n v="5.7000000000000002E-2"/>
    <n v="5.3999999999999999E-2"/>
  </r>
  <r>
    <x v="9"/>
    <n v="47526560.621799998"/>
    <n v="917262.62"/>
    <n v="1.9300000000000001E-2"/>
    <n v="0.06"/>
    <n v="5.7000000000000002E-2"/>
    <n v="5.399999999999999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31450"/>
    <n v="0"/>
    <n v="0"/>
    <n v="0.15"/>
    <n v="1.2500000000000001E-2"/>
  </r>
  <r>
    <x v="1"/>
    <n v="231450"/>
    <n v="12000"/>
    <n v="7.7999999999999996E-3"/>
    <n v="0.15"/>
    <n v="2.5000000000000001E-2"/>
  </r>
  <r>
    <x v="2"/>
    <n v="231450"/>
    <n v="32000"/>
    <n v="2.07E-2"/>
    <n v="0.15"/>
    <n v="3.7499999999999999E-2"/>
  </r>
  <r>
    <x v="3"/>
    <n v="231450"/>
    <n v="74000"/>
    <n v="4.8000000000000001E-2"/>
    <n v="0.15"/>
    <n v="0.05"/>
  </r>
  <r>
    <x v="4"/>
    <n v="231450"/>
    <n v="74000"/>
    <n v="4.8000000000000001E-2"/>
    <n v="0.15"/>
    <n v="6.25E-2"/>
  </r>
  <r>
    <x v="5"/>
    <n v="231450"/>
    <n v="74000"/>
    <n v="4.8000000000000001E-2"/>
    <n v="0.15"/>
    <n v="7.4999999999999997E-2"/>
  </r>
  <r>
    <x v="6"/>
    <n v="231450"/>
    <n v="74000"/>
    <n v="4.8000000000000001E-2"/>
    <n v="0.15"/>
    <n v="8.7499999999999994E-2"/>
  </r>
  <r>
    <x v="7"/>
    <n v="231450"/>
    <n v="110000"/>
    <n v="7.1300000000000002E-2"/>
    <n v="0.15"/>
    <n v="0.1"/>
  </r>
  <r>
    <x v="8"/>
    <n v="231450"/>
    <n v="110000"/>
    <n v="7.1300000000000002E-2"/>
    <n v="0.15"/>
    <n v="0.1125"/>
  </r>
  <r>
    <x v="9"/>
    <n v="231450"/>
    <n v="110000"/>
    <n v="7.1300000000000002E-2"/>
    <n v="0.15"/>
    <n v="0.125"/>
  </r>
  <r>
    <x v="10"/>
    <n v="231450"/>
    <m/>
    <m/>
    <n v="0.15"/>
    <n v="0.13750000000000001"/>
  </r>
  <r>
    <x v="11"/>
    <n v="231450"/>
    <m/>
    <m/>
    <n v="0.15"/>
    <n v="0.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74361.4738"/>
    <n v="1543000"/>
    <n v="5.2069034912289258E-2"/>
    <n v="7.0000000000000007E-2"/>
  </r>
  <r>
    <x v="1"/>
    <n v="2074361.4738"/>
    <n v="1543000"/>
    <n v="5.2069034912289258E-2"/>
    <n v="7.0000000000000007E-2"/>
  </r>
  <r>
    <x v="2"/>
    <n v="2074361.4738"/>
    <n v="1543000"/>
    <n v="5.2069034912289258E-2"/>
    <n v="7.0000000000000007E-2"/>
  </r>
  <r>
    <x v="3"/>
    <n v="2074361.4738"/>
    <n v="1543000"/>
    <n v="5.2069034912289258E-2"/>
    <n v="7.0000000000000007E-2"/>
  </r>
  <r>
    <x v="4"/>
    <n v="2074361.4738"/>
    <n v="1543000"/>
    <n v="5.2069034912289258E-2"/>
    <n v="7.0000000000000007E-2"/>
  </r>
  <r>
    <x v="5"/>
    <n v="2211219.8549000002"/>
    <n v="1518000"/>
    <n v="4.8054923061825301E-2"/>
    <n v="7.0000000000000007E-2"/>
  </r>
  <r>
    <x v="6"/>
    <n v="2211219.8549000002"/>
    <n v="1518000"/>
    <n v="4.8054923061825301E-2"/>
    <n v="7.0000000000000007E-2"/>
  </r>
  <r>
    <x v="7"/>
    <n v="2211219.8549000002"/>
    <n v="1518000"/>
    <n v="4.8054923061825301E-2"/>
    <n v="7.0000000000000007E-2"/>
  </r>
  <r>
    <x v="8"/>
    <n v="2211219.8549000002"/>
    <n v="1518000"/>
    <n v="4.8054923061825301E-2"/>
    <n v="7.0000000000000007E-2"/>
  </r>
  <r>
    <x v="9"/>
    <n v="2211219.8549000002"/>
    <n v="1518000"/>
    <n v="4.8054923061825301E-2"/>
    <n v="7.0000000000000007E-2"/>
  </r>
  <r>
    <x v="10"/>
    <n v="2211219.8549000002"/>
    <m/>
    <m/>
    <n v="7.0000000000000007E-2"/>
  </r>
  <r>
    <x v="11"/>
    <n v="2211219.8549000002"/>
    <m/>
    <m/>
    <n v="7.0000000000000007E-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543000"/>
    <n v="1399267.94"/>
    <n v="4927.2299999999996"/>
  </r>
  <r>
    <x v="1"/>
    <n v="1543000"/>
    <n v="1067767.4750000001"/>
    <n v="242568.535"/>
  </r>
  <r>
    <x v="2"/>
    <n v="1543000"/>
    <n v="949081.87329999998"/>
    <n v="263766.61670000001"/>
  </r>
  <r>
    <x v="3"/>
    <n v="1543000"/>
    <n v="847095.13"/>
    <n v="223564.74"/>
  </r>
  <r>
    <x v="4"/>
    <n v="1543000"/>
    <n v="727750.79399999999"/>
    <n v="261666.77600000001"/>
  </r>
  <r>
    <x v="5"/>
    <n v="1518000"/>
    <n v="627290.83669999999"/>
    <n v="244465.69330000001"/>
  </r>
  <r>
    <x v="6"/>
    <n v="1518000"/>
    <n v="532580.02430000005"/>
    <n v="237988.34570000001"/>
  </r>
  <r>
    <x v="7"/>
    <n v="1518000"/>
    <n v="438318.17749999999"/>
    <n v="222525.49249999999"/>
  </r>
  <r>
    <x v="8"/>
    <n v="1518000"/>
    <n v="346435.63219999999"/>
    <n v="216353.2078"/>
  </r>
  <r>
    <x v="9"/>
    <n v="1518000"/>
    <n v="255788.109"/>
    <n v="209081.6909999999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34589.94"/>
    <n v="111796.32"/>
  </r>
  <r>
    <x v="1"/>
    <n v="64946.15"/>
    <n v="19005.650000000001"/>
  </r>
  <r>
    <x v="2"/>
    <n v="90259.4"/>
    <n v="47536.23"/>
  </r>
  <r>
    <x v="3"/>
    <n v="92618.04"/>
    <n v="31264.54"/>
  </r>
  <r>
    <x v="4"/>
    <n v="135499.64000000001"/>
    <n v="76620.31"/>
  </r>
  <r>
    <x v="5"/>
    <n v="152324.76"/>
    <n v="110960.97"/>
  </r>
  <r>
    <x v="6"/>
    <n v="182407.2"/>
    <n v="136535.85"/>
  </r>
  <r>
    <x v="7"/>
    <n v="202223.38"/>
    <n v="154181.57999999999"/>
  </r>
  <r>
    <x v="8"/>
    <n v="213203.39"/>
    <n v="183915.43"/>
  </r>
  <r>
    <x v="9"/>
    <n v="159561.82999999999"/>
    <n v="113232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04B9C-AC89-40BE-8FC3-0CDD804080C2}" name="Tabela dinâmica2" cacheId="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showHeaders="0" compact="0" compactData="0" multipleFieldFilters="0" chartFormat="9">
  <location ref="B5:D17" firstHeaderRow="0" firstDataRow="1" firstDataCol="1"/>
  <pivotFields count="6"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Limite" fld="1" baseField="5" baseItem="4" numFmtId="3"/>
    <dataField name="Estimado" fld="2" baseField="5" baseItem="4" numFmtId="3"/>
  </dataFields>
  <formats count="3"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D5025-0D28-40C1-B175-BF4A4EB1504D}" name="Tabela dinâmica4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6:E17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uodécimo total" fld="1" baseField="4" baseItem="1" numFmtId="3"/>
    <dataField name="Despesas estimadas" fld="2" baseField="4" baseItem="1" numFmtId="164"/>
    <dataField name="Resultado estimado" fld="3" baseField="4" baseItem="1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EE761-0BC1-43A5-8705-EFB18EF8C383}" name="Tabela dinâmica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5:D16" firstHeaderRow="0" firstDataRow="1" firstDataCol="1"/>
  <pivotFields count="4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aldo bruto" fld="1" baseField="3" baseItem="1" numFmtId="3"/>
    <dataField name="Saldo disponível" fld="2" baseField="3" baseItem="1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910E8-C7F3-4273-A629-49CE41F6AD66}" name="Tabela dinâmica3" cacheId="3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showHeaders="0" compact="0" compactData="0" multipleFieldFilters="0" chartFormat="3">
  <location ref="B5:D17" firstHeaderRow="0" firstDataRow="1" firstDataCol="1"/>
  <pivotFields count="6"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% estimado" fld="3" baseField="5" baseItem="1" numFmtId="10"/>
    <dataField name="% limite" fld="4" baseField="5" baseItem="1" numFmtId="9"/>
  </dataFields>
  <formats count="1"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C5B54-A6C8-43C8-8A89-466758BAB645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showHeaders="0" compact="0" compactData="0" multipleFieldFilters="0" chartFormat="4">
  <location ref="B6:D16" firstHeaderRow="0" firstDataRow="1" firstDataCol="1"/>
  <pivotFields count="6"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Limite" fld="1" baseField="0" baseItem="347671168" numFmtId="3"/>
    <dataField name="Estimado" fld="2" baseField="0" baseItem="347671168" numFmtId="3"/>
  </dataFields>
  <formats count="3"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D3546-B8F9-441C-8828-C3CB41EB79C7}" name="Tabela dinâ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showHeaders="0" compact="0" compactData="0" multipleFieldFilters="0" chartFormat="4">
  <location ref="B6:D16" firstHeaderRow="0" firstDataRow="1" firstDataCol="1"/>
  <pivotFields count="6">
    <pivotField compact="0" numFmtId="14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% estimado" fld="3" baseField="5" baseItem="6" numFmtId="10"/>
    <dataField name="% limite" fld="4" baseField="5" baseItem="6" numFmtId="9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2C684-00E3-4C47-993A-43D0D914D732}" name="Tabela dinâmica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>
  <location ref="B5:C15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Receita Corrente Líquida" fld="1" baseField="7" baseItem="1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8BBB2-0D8E-4121-8510-B358260AC3F0}" name="Tabela dinâmica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4">
  <location ref="B5:C15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Despesa Total com Pessoal" fld="2" baseField="0" baseItem="347671168" numFmtId="3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7749-426C-4644-8241-5328E4CEEFE1}" name="Tabela dinâmica5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B5:F15" firstHeaderRow="0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% apurado" fld="3" baseField="7" baseItem="3" numFmtId="10"/>
    <dataField name="% de alerta" fld="5" baseField="7" baseItem="3" numFmtId="10"/>
    <dataField name="% prudencial" fld="6" baseField="7" baseItem="3" numFmtId="10"/>
    <dataField name="% limite" fld="4" baseField="7" baseItem="3" numFmtId="9"/>
  </dataFields>
  <chartFormats count="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308E9-EC3F-419C-AE63-0C9E0A95CA43}" name="Tabela dinâmica6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5:E18" firstHeaderRow="0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% apurado" fld="3" baseField="4" baseItem="1" numFmtId="10"/>
    <dataField name="% limite" fld="4" baseField="4" baseItem="1" numFmtId="9"/>
    <dataField name="% esperado" fld="5" baseField="4" baseItem="1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4ADA6-B08F-46E7-9311-AE0BAA441308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D17" firstHeaderRow="0" firstDataRow="1" firstDataCol="1"/>
  <pivotFields count="7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Disponível" fld="1" baseField="6" baseItem="1" numFmtId="3"/>
    <dataField name="Utilizado acumulado" fld="2" baseField="6" baseItem="1" numFmtId="3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65E9C8DA-C7E5-4210-8F4E-D03F18C74750}" autoFormatId="16" applyNumberFormats="0" applyBorderFormats="0" applyFontFormats="0" applyPatternFormats="0" applyAlignmentFormats="0" applyWidthHeightFormats="0">
  <queryTableRefresh nextId="6">
    <queryTableFields count="5">
      <queryTableField id="1" name="data_base" tableColumnId="1"/>
      <queryTableField id="2" name="vl_limite" tableColumnId="2"/>
      <queryTableField id="3" name="vl_estimado" tableColumnId="3"/>
      <queryTableField id="4" name="perc_apurado" tableColumnId="4"/>
      <queryTableField id="5" name="perc_limit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72D9478-35A7-4BCD-811B-CA6BD55E9F87}" autoFormatId="16" applyNumberFormats="0" applyBorderFormats="0" applyFontFormats="0" applyPatternFormats="0" applyAlignmentFormats="0" applyWidthHeightFormats="0">
  <queryTableRefresh nextId="6">
    <queryTableFields count="5">
      <queryTableField id="1" name="data_base" tableColumnId="1"/>
      <queryTableField id="2" name="vl_limite" tableColumnId="2"/>
      <queryTableField id="3" name="vl_estimado" tableColumnId="3"/>
      <queryTableField id="4" name="perc_apurado" tableColumnId="4"/>
      <queryTableField id="5" name="perc_limite3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A328C4B-1E01-4838-82B5-7344B6BE359C}" autoFormatId="16" applyNumberFormats="0" applyBorderFormats="0" applyFontFormats="0" applyPatternFormats="0" applyAlignmentFormats="0" applyWidthHeightFormats="0">
  <queryTableRefresh nextId="8">
    <queryTableFields count="7">
      <queryTableField id="1" name="data_base" tableColumnId="1"/>
      <queryTableField id="2" name="rcl" tableColumnId="2"/>
      <queryTableField id="3" name="dtp" tableColumnId="3"/>
      <queryTableField id="4" name="perc_apurado" tableColumnId="4"/>
      <queryTableField id="5" name="perc_maximo" tableColumnId="5"/>
      <queryTableField id="6" name="perc_alerta" tableColumnId="6"/>
      <queryTableField id="7" name="perc_prudencia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AD1F5E97-05FF-496F-86D1-C521F003845D}" autoFormatId="16" applyNumberFormats="0" applyBorderFormats="0" applyFontFormats="0" applyPatternFormats="0" applyAlignmentFormats="0" applyWidthHeightFormats="0">
  <queryTableRefresh nextId="14">
    <queryTableFields count="6">
      <queryTableField id="1" name="data_base" tableColumnId="1"/>
      <queryTableField id="10" name="disponivel" tableColumnId="7"/>
      <queryTableField id="5" name="utilizado" tableColumnId="5"/>
      <queryTableField id="2" name="indice" tableColumnId="2"/>
      <queryTableField id="3" name="limite" tableColumnId="3"/>
      <queryTableField id="4" name="esperado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2829BF63-10D6-45A7-83C6-3E91DCE3775F}" autoFormatId="16" applyNumberFormats="0" applyBorderFormats="0" applyFontFormats="0" applyPatternFormats="0" applyAlignmentFormats="0" applyWidthHeightFormats="0">
  <queryTableRefresh nextId="7">
    <queryTableFields count="4">
      <queryTableField id="1" name="data_base" tableColumnId="1"/>
      <queryTableField id="3" name="ingressos_estimados" tableColumnId="3"/>
      <queryTableField id="4" name="despesas_estimadas" tableColumnId="4"/>
      <queryTableField id="2" name="vl_estimado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50C8951E-0983-4B88-BF5A-806E3D878F84}" autoFormatId="16" applyNumberFormats="0" applyBorderFormats="0" applyFontFormats="0" applyPatternFormats="0" applyAlignmentFormats="0" applyWidthHeightFormats="0">
  <queryTableRefresh nextId="4">
    <queryTableFields count="3">
      <queryTableField id="1" name="data_base" tableColumnId="1"/>
      <queryTableField id="2" name="saldo_bruto" tableColumnId="2"/>
      <queryTableField id="3" name="disponive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66498-9492-4AED-BC03-08A0D4BAC5DD}" name="GastoTotalCF" displayName="GastoTotalCF" ref="A1:E13" tableType="queryTable" totalsRowShown="0">
  <autoFilter ref="A1:E13" xr:uid="{C1366498-9492-4AED-BC03-08A0D4BAC5DD}"/>
  <tableColumns count="5">
    <tableColumn id="1" xr3:uid="{2094EA73-7997-4324-828C-347E12E34872}" uniqueName="1" name="data_base" queryTableFieldId="1" dataDxfId="13"/>
    <tableColumn id="2" xr3:uid="{EBD8C044-BC51-4DCE-AEB0-650995A00208}" uniqueName="2" name="vl_limite" queryTableFieldId="2"/>
    <tableColumn id="3" xr3:uid="{CFCF6E14-2EEC-41A8-B975-9088C5AA7058}" uniqueName="3" name="vl_estimado" queryTableFieldId="3"/>
    <tableColumn id="4" xr3:uid="{E093552C-2689-4345-8EA7-8D3C9AC1D3AD}" uniqueName="4" name="perc_apurado" queryTableFieldId="4"/>
    <tableColumn id="5" xr3:uid="{771961CA-59AB-42C1-83FF-C47E22D87CDE}" uniqueName="5" name="perc_limit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DA254-DE80-4631-ABFE-A597D1583056}" name="GastoFolhaCF" displayName="GastoFolhaCF" ref="A1:E11" tableType="queryTable" totalsRowShown="0">
  <autoFilter ref="A1:E11" xr:uid="{28BDA254-DE80-4631-ABFE-A597D1583056}"/>
  <tableColumns count="5">
    <tableColumn id="1" xr3:uid="{7F58B6EE-3219-4011-9406-71F4B1F03CD1}" uniqueName="1" name="data_base" queryTableFieldId="1" dataDxfId="8"/>
    <tableColumn id="2" xr3:uid="{42290CF1-5D60-441A-BEDB-6025D78F9CEE}" uniqueName="2" name="vl_limite" queryTableFieldId="2"/>
    <tableColumn id="3" xr3:uid="{F74CEBA8-40BD-4EBF-932E-3B2B892A10CB}" uniqueName="3" name="vl_estimado" queryTableFieldId="3"/>
    <tableColumn id="4" xr3:uid="{E09F346C-6E73-4034-973B-4218C7A65F0F}" uniqueName="4" name="perc_apurado" queryTableFieldId="4"/>
    <tableColumn id="5" xr3:uid="{2D4871EB-B6D0-48B9-8F5A-43BE236EB2F5}" uniqueName="5" name="perc_limite3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897E8C-81FC-4A57-ABD8-C5297D87EDED}" name="DTP" displayName="DTP" ref="A1:G11" tableType="queryTable" totalsRowShown="0">
  <autoFilter ref="A1:G11" xr:uid="{5D897E8C-81FC-4A57-ABD8-C5297D87EDED}"/>
  <tableColumns count="7">
    <tableColumn id="1" xr3:uid="{664E3CA0-5171-4547-8AF4-6C53823966DD}" uniqueName="1" name="data_base" queryTableFieldId="1" dataDxfId="4"/>
    <tableColumn id="2" xr3:uid="{53AC82CC-753D-4EFC-9050-2668427185E0}" uniqueName="2" name="rcl" queryTableFieldId="2"/>
    <tableColumn id="3" xr3:uid="{8C7C1699-0FBB-4B7B-AD56-2D3D755890B8}" uniqueName="3" name="dtp" queryTableFieldId="3"/>
    <tableColumn id="4" xr3:uid="{F7B1D5EC-992F-4DD3-B4E6-9F6E7EE49DB4}" uniqueName="4" name="perc_apurado" queryTableFieldId="4"/>
    <tableColumn id="5" xr3:uid="{582C3775-D4D7-4285-8C27-D2436B7C48AB}" uniqueName="5" name="perc_maximo" queryTableFieldId="5"/>
    <tableColumn id="6" xr3:uid="{B075B04E-2CE2-4793-A4CC-368B0CBB609E}" uniqueName="6" name="perc_alerta" queryTableFieldId="6"/>
    <tableColumn id="7" xr3:uid="{D69470CB-AD98-47F3-B4CE-22682DED13EE}" uniqueName="7" name="perc_prudencial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04134D-4B1E-4353-8DE8-F147A970823B}" name="Suplementacao" displayName="Suplementacao" ref="A1:F13" tableType="queryTable" totalsRowShown="0">
  <autoFilter ref="A1:F13" xr:uid="{B804134D-4B1E-4353-8DE8-F147A970823B}"/>
  <tableColumns count="6">
    <tableColumn id="1" xr3:uid="{0C927F95-A517-4ADC-A5B4-8D14EA03B0D6}" uniqueName="1" name="data_base" queryTableFieldId="1" dataDxfId="3"/>
    <tableColumn id="7" xr3:uid="{B75B5A00-1D50-4B34-ABD5-57FD180E3C57}" uniqueName="7" name="disponivel" queryTableFieldId="10"/>
    <tableColumn id="5" xr3:uid="{8B56EA83-EC4C-4791-84C7-8E031B523195}" uniqueName="5" name="utilizado" queryTableFieldId="5" dataDxfId="2"/>
    <tableColumn id="2" xr3:uid="{699C4E39-4899-4305-B545-7FE55F667554}" uniqueName="2" name="indice" queryTableFieldId="2"/>
    <tableColumn id="3" xr3:uid="{BCCD4995-4B6A-44E3-B164-FC491D3EA065}" uniqueName="3" name="limite" queryTableFieldId="3"/>
    <tableColumn id="4" xr3:uid="{B9DB2689-B858-4B6D-83F4-5D62538E8B29}" uniqueName="4" name="esperado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A24AE5-6800-4963-B6A1-0EC07E0CFBF9}" name="ResultadoOrcamentario" displayName="ResultadoOrcamentario" ref="A1:D11" tableType="queryTable" totalsRowShown="0">
  <autoFilter ref="A1:D11" xr:uid="{64A24AE5-6800-4963-B6A1-0EC07E0CFBF9}"/>
  <tableColumns count="4">
    <tableColumn id="1" xr3:uid="{146F6CBF-CF9F-47F0-9CE9-DE3FB42C7764}" uniqueName="1" name="data_base" queryTableFieldId="1" dataDxfId="1"/>
    <tableColumn id="3" xr3:uid="{26806E9F-2830-49E2-A093-4A97A0E5553A}" uniqueName="3" name="ingressos_estimados" queryTableFieldId="3"/>
    <tableColumn id="4" xr3:uid="{7E545364-A726-475F-93BE-74EF918492FB}" uniqueName="4" name="despesas_estimadas" queryTableFieldId="4"/>
    <tableColumn id="2" xr3:uid="{388CAEEA-EF61-4625-B90F-F5DB0A34CBF4}" uniqueName="2" name="vl_estimado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06FFB8-CEF3-4A1C-9FAF-F29D843F4114}" name="SaldoFinanceiro" displayName="SaldoFinanceiro" ref="A1:C11" tableType="queryTable" totalsRowShown="0">
  <autoFilter ref="A1:C11" xr:uid="{D006FFB8-CEF3-4A1C-9FAF-F29D843F4114}"/>
  <tableColumns count="3">
    <tableColumn id="1" xr3:uid="{A6958110-BADA-4A85-9B85-0241FBC15523}" uniqueName="1" name="data_base" queryTableFieldId="1" dataDxfId="0"/>
    <tableColumn id="2" xr3:uid="{AF564500-0EA0-42B8-9866-0B9E1F28BA73}" uniqueName="2" name="saldo_bruto" queryTableFieldId="2"/>
    <tableColumn id="3" xr3:uid="{C3597658-90A8-435B-BE6E-925E0A533FB4}" uniqueName="3" name="disponive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16D8-6E02-4438-B663-AD4AEFAFCE56}">
  <dimension ref="A2:C2"/>
  <sheetViews>
    <sheetView workbookViewId="0">
      <selection activeCell="C2" sqref="C2"/>
    </sheetView>
  </sheetViews>
  <sheetFormatPr defaultRowHeight="15" x14ac:dyDescent="0.25"/>
  <cols>
    <col min="1" max="1" width="19.42578125" bestFit="1" customWidth="1"/>
    <col min="2" max="2" width="10.7109375" bestFit="1" customWidth="1"/>
    <col min="3" max="3" width="15.42578125" bestFit="1" customWidth="1"/>
  </cols>
  <sheetData>
    <row r="2" spans="1:3" x14ac:dyDescent="0.25">
      <c r="A2" t="s">
        <v>42</v>
      </c>
      <c r="B2" s="8">
        <v>44865</v>
      </c>
      <c r="C2" t="str">
        <f>TEXT(B2,"mmmm \d\e aaaa")</f>
        <v>outubro de 2022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FA26-D482-4B09-8934-241EE8162A01}">
  <dimension ref="B5:C15"/>
  <sheetViews>
    <sheetView workbookViewId="0">
      <selection activeCell="M24" sqref="M24"/>
    </sheetView>
  </sheetViews>
  <sheetFormatPr defaultRowHeight="15" x14ac:dyDescent="0.25"/>
  <cols>
    <col min="2" max="2" width="18" bestFit="1" customWidth="1"/>
    <col min="3" max="3" width="25" bestFit="1" customWidth="1"/>
    <col min="4" max="4" width="12" bestFit="1" customWidth="1"/>
  </cols>
  <sheetData>
    <row r="5" spans="2:3" x14ac:dyDescent="0.25">
      <c r="B5" s="4" t="s">
        <v>18</v>
      </c>
      <c r="C5" t="s">
        <v>28</v>
      </c>
    </row>
    <row r="6" spans="2:3" x14ac:dyDescent="0.25">
      <c r="B6" s="2" t="s">
        <v>6</v>
      </c>
      <c r="C6" s="7">
        <v>879880.23</v>
      </c>
    </row>
    <row r="7" spans="2:3" x14ac:dyDescent="0.25">
      <c r="B7" s="2" t="s">
        <v>7</v>
      </c>
      <c r="C7" s="7">
        <v>884081.9</v>
      </c>
    </row>
    <row r="8" spans="2:3" x14ac:dyDescent="0.25">
      <c r="B8" s="2" t="s">
        <v>8</v>
      </c>
      <c r="C8" s="7">
        <v>886953.72</v>
      </c>
    </row>
    <row r="9" spans="2:3" x14ac:dyDescent="0.25">
      <c r="B9" s="2" t="s">
        <v>9</v>
      </c>
      <c r="C9" s="7">
        <v>885953.79</v>
      </c>
    </row>
    <row r="10" spans="2:3" x14ac:dyDescent="0.25">
      <c r="B10" s="2" t="s">
        <v>10</v>
      </c>
      <c r="C10" s="7">
        <v>888118.44</v>
      </c>
    </row>
    <row r="11" spans="2:3" x14ac:dyDescent="0.25">
      <c r="B11" s="2" t="s">
        <v>11</v>
      </c>
      <c r="C11" s="7">
        <v>890179.74</v>
      </c>
    </row>
    <row r="12" spans="2:3" x14ac:dyDescent="0.25">
      <c r="B12" s="2" t="s">
        <v>12</v>
      </c>
      <c r="C12" s="7">
        <v>892919.21</v>
      </c>
    </row>
    <row r="13" spans="2:3" x14ac:dyDescent="0.25">
      <c r="B13" s="2" t="s">
        <v>13</v>
      </c>
      <c r="C13" s="7">
        <v>897693.18</v>
      </c>
    </row>
    <row r="14" spans="2:3" x14ac:dyDescent="0.25">
      <c r="B14" s="2" t="s">
        <v>14</v>
      </c>
      <c r="C14" s="7">
        <v>902467.15</v>
      </c>
    </row>
    <row r="15" spans="2:3" x14ac:dyDescent="0.25">
      <c r="B15" s="2" t="s">
        <v>15</v>
      </c>
      <c r="C15" s="7">
        <v>917262.62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13B7-CDF3-432E-B975-47F72A2D2566}">
  <dimension ref="B5:F15"/>
  <sheetViews>
    <sheetView workbookViewId="0">
      <selection activeCell="R13" sqref="R13"/>
    </sheetView>
  </sheetViews>
  <sheetFormatPr defaultRowHeight="15" x14ac:dyDescent="0.25"/>
  <cols>
    <col min="2" max="2" width="18" bestFit="1" customWidth="1"/>
    <col min="3" max="3" width="10.28515625" bestFit="1" customWidth="1"/>
    <col min="4" max="4" width="10.85546875" bestFit="1" customWidth="1"/>
    <col min="5" max="5" width="12.42578125" bestFit="1" customWidth="1"/>
    <col min="6" max="6" width="8.28515625" bestFit="1" customWidth="1"/>
  </cols>
  <sheetData>
    <row r="5" spans="2:6" x14ac:dyDescent="0.25">
      <c r="B5" s="4" t="s">
        <v>18</v>
      </c>
      <c r="C5" t="s">
        <v>29</v>
      </c>
      <c r="D5" t="s">
        <v>30</v>
      </c>
      <c r="E5" t="s">
        <v>31</v>
      </c>
      <c r="F5" t="s">
        <v>20</v>
      </c>
    </row>
    <row r="6" spans="2:6" x14ac:dyDescent="0.25">
      <c r="B6" s="2" t="s">
        <v>6</v>
      </c>
      <c r="C6" s="5">
        <v>2.6499999999999999E-2</v>
      </c>
      <c r="D6" s="5">
        <v>5.7000000000000002E-2</v>
      </c>
      <c r="E6" s="5">
        <v>5.3999999999999999E-2</v>
      </c>
      <c r="F6" s="6">
        <v>0.06</v>
      </c>
    </row>
    <row r="7" spans="2:6" x14ac:dyDescent="0.25">
      <c r="B7" s="2" t="s">
        <v>7</v>
      </c>
      <c r="C7" s="5">
        <v>2.6100000000000002E-2</v>
      </c>
      <c r="D7" s="5">
        <v>5.7000000000000002E-2</v>
      </c>
      <c r="E7" s="5">
        <v>5.3999999999999999E-2</v>
      </c>
      <c r="F7" s="6">
        <v>0.06</v>
      </c>
    </row>
    <row r="8" spans="2:6" x14ac:dyDescent="0.25">
      <c r="B8" s="2" t="s">
        <v>8</v>
      </c>
      <c r="C8" s="5">
        <v>2.5899999999999999E-2</v>
      </c>
      <c r="D8" s="5">
        <v>5.7000000000000002E-2</v>
      </c>
      <c r="E8" s="5">
        <v>5.3999999999999999E-2</v>
      </c>
      <c r="F8" s="6">
        <v>0.06</v>
      </c>
    </row>
    <row r="9" spans="2:6" x14ac:dyDescent="0.25">
      <c r="B9" s="2" t="s">
        <v>9</v>
      </c>
      <c r="C9" s="5">
        <v>2.5499999999999998E-2</v>
      </c>
      <c r="D9" s="5">
        <v>5.7000000000000002E-2</v>
      </c>
      <c r="E9" s="5">
        <v>5.3999999999999999E-2</v>
      </c>
      <c r="F9" s="6">
        <v>0.06</v>
      </c>
    </row>
    <row r="10" spans="2:6" x14ac:dyDescent="0.25">
      <c r="B10" s="2" t="s">
        <v>10</v>
      </c>
      <c r="C10" s="5">
        <v>2.4899999999999999E-2</v>
      </c>
      <c r="D10" s="5">
        <v>5.7000000000000002E-2</v>
      </c>
      <c r="E10" s="5">
        <v>5.3999999999999999E-2</v>
      </c>
      <c r="F10" s="6">
        <v>0.06</v>
      </c>
    </row>
    <row r="11" spans="2:6" x14ac:dyDescent="0.25">
      <c r="B11" s="2" t="s">
        <v>11</v>
      </c>
      <c r="C11" s="5">
        <v>2.5000000000000001E-2</v>
      </c>
      <c r="D11" s="5">
        <v>5.7000000000000002E-2</v>
      </c>
      <c r="E11" s="5">
        <v>5.3999999999999999E-2</v>
      </c>
      <c r="F11" s="6">
        <v>0.06</v>
      </c>
    </row>
    <row r="12" spans="2:6" x14ac:dyDescent="0.25">
      <c r="B12" s="2" t="s">
        <v>12</v>
      </c>
      <c r="C12" s="5">
        <v>2.47E-2</v>
      </c>
      <c r="D12" s="5">
        <v>5.7000000000000002E-2</v>
      </c>
      <c r="E12" s="5">
        <v>5.3999999999999999E-2</v>
      </c>
      <c r="F12" s="6">
        <v>0.06</v>
      </c>
    </row>
    <row r="13" spans="2:6" x14ac:dyDescent="0.25">
      <c r="B13" s="2" t="s">
        <v>13</v>
      </c>
      <c r="C13" s="5">
        <v>2.47E-2</v>
      </c>
      <c r="D13" s="5">
        <v>5.7000000000000002E-2</v>
      </c>
      <c r="E13" s="5">
        <v>5.3999999999999999E-2</v>
      </c>
      <c r="F13" s="6">
        <v>0.06</v>
      </c>
    </row>
    <row r="14" spans="2:6" x14ac:dyDescent="0.25">
      <c r="B14" s="2" t="s">
        <v>14</v>
      </c>
      <c r="C14" s="5">
        <v>2.4400000000000002E-2</v>
      </c>
      <c r="D14" s="5">
        <v>5.7000000000000002E-2</v>
      </c>
      <c r="E14" s="5">
        <v>5.3999999999999999E-2</v>
      </c>
      <c r="F14" s="6">
        <v>0.06</v>
      </c>
    </row>
    <row r="15" spans="2:6" x14ac:dyDescent="0.25">
      <c r="B15" s="2" t="s">
        <v>15</v>
      </c>
      <c r="C15" s="5">
        <v>1.9300000000000001E-2</v>
      </c>
      <c r="D15" s="5">
        <v>5.7000000000000002E-2</v>
      </c>
      <c r="E15" s="5">
        <v>5.3999999999999999E-2</v>
      </c>
      <c r="F15" s="6">
        <v>0.06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E9C1-CAE3-4BA0-A7BA-AF42D83170C9}">
  <dimension ref="A1:F13"/>
  <sheetViews>
    <sheetView workbookViewId="0"/>
  </sheetViews>
  <sheetFormatPr defaultRowHeight="15" x14ac:dyDescent="0.25"/>
  <cols>
    <col min="1" max="1" width="12.28515625" bestFit="1" customWidth="1"/>
    <col min="2" max="2" width="12.5703125" bestFit="1" customWidth="1"/>
    <col min="3" max="3" width="11" bestFit="1" customWidth="1"/>
    <col min="4" max="4" width="8.7109375" bestFit="1" customWidth="1"/>
    <col min="5" max="5" width="8.5703125" bestFit="1" customWidth="1"/>
    <col min="6" max="6" width="11.5703125" bestFit="1" customWidth="1"/>
    <col min="7" max="7" width="11.5703125" customWidth="1"/>
  </cols>
  <sheetData>
    <row r="1" spans="1:6" x14ac:dyDescent="0.25">
      <c r="A1" t="s">
        <v>0</v>
      </c>
      <c r="B1" t="s">
        <v>39</v>
      </c>
      <c r="C1" t="s">
        <v>38</v>
      </c>
      <c r="D1" t="s">
        <v>32</v>
      </c>
      <c r="E1" t="s">
        <v>33</v>
      </c>
      <c r="F1" t="s">
        <v>34</v>
      </c>
    </row>
    <row r="2" spans="1:6" x14ac:dyDescent="0.25">
      <c r="A2" s="1">
        <v>44592</v>
      </c>
      <c r="B2">
        <v>231450</v>
      </c>
      <c r="C2">
        <v>0</v>
      </c>
      <c r="D2">
        <v>0</v>
      </c>
      <c r="E2">
        <v>0.15</v>
      </c>
      <c r="F2">
        <v>1.2500000000000001E-2</v>
      </c>
    </row>
    <row r="3" spans="1:6" x14ac:dyDescent="0.25">
      <c r="A3" s="1">
        <v>44620</v>
      </c>
      <c r="B3">
        <v>231450</v>
      </c>
      <c r="C3">
        <v>12000</v>
      </c>
      <c r="D3">
        <v>7.7999999999999996E-3</v>
      </c>
      <c r="E3">
        <v>0.15</v>
      </c>
      <c r="F3">
        <v>2.5000000000000001E-2</v>
      </c>
    </row>
    <row r="4" spans="1:6" x14ac:dyDescent="0.25">
      <c r="A4" s="1">
        <v>44651</v>
      </c>
      <c r="B4">
        <v>231450</v>
      </c>
      <c r="C4">
        <v>32000</v>
      </c>
      <c r="D4">
        <v>2.07E-2</v>
      </c>
      <c r="E4">
        <v>0.15</v>
      </c>
      <c r="F4">
        <v>3.7499999999999999E-2</v>
      </c>
    </row>
    <row r="5" spans="1:6" x14ac:dyDescent="0.25">
      <c r="A5" s="1">
        <v>44681</v>
      </c>
      <c r="B5">
        <v>231450</v>
      </c>
      <c r="C5">
        <v>74000</v>
      </c>
      <c r="D5">
        <v>4.8000000000000001E-2</v>
      </c>
      <c r="E5">
        <v>0.15</v>
      </c>
      <c r="F5">
        <v>0.05</v>
      </c>
    </row>
    <row r="6" spans="1:6" x14ac:dyDescent="0.25">
      <c r="A6" s="1">
        <v>44712</v>
      </c>
      <c r="B6">
        <v>231450</v>
      </c>
      <c r="C6">
        <v>74000</v>
      </c>
      <c r="D6">
        <v>4.8000000000000001E-2</v>
      </c>
      <c r="E6">
        <v>0.15</v>
      </c>
      <c r="F6">
        <v>6.25E-2</v>
      </c>
    </row>
    <row r="7" spans="1:6" x14ac:dyDescent="0.25">
      <c r="A7" s="1">
        <v>44742</v>
      </c>
      <c r="B7">
        <v>231450</v>
      </c>
      <c r="C7">
        <v>74000</v>
      </c>
      <c r="D7">
        <v>4.8000000000000001E-2</v>
      </c>
      <c r="E7">
        <v>0.15</v>
      </c>
      <c r="F7">
        <v>7.4999999999999997E-2</v>
      </c>
    </row>
    <row r="8" spans="1:6" x14ac:dyDescent="0.25">
      <c r="A8" s="1">
        <v>44773</v>
      </c>
      <c r="B8">
        <v>231450</v>
      </c>
      <c r="C8">
        <v>74000</v>
      </c>
      <c r="D8">
        <v>4.8000000000000001E-2</v>
      </c>
      <c r="E8">
        <v>0.15</v>
      </c>
      <c r="F8">
        <v>8.7499999999999994E-2</v>
      </c>
    </row>
    <row r="9" spans="1:6" x14ac:dyDescent="0.25">
      <c r="A9" s="1">
        <v>44804</v>
      </c>
      <c r="B9">
        <v>231450</v>
      </c>
      <c r="C9">
        <v>110000</v>
      </c>
      <c r="D9">
        <v>7.1300000000000002E-2</v>
      </c>
      <c r="E9">
        <v>0.15</v>
      </c>
      <c r="F9">
        <v>0.1</v>
      </c>
    </row>
    <row r="10" spans="1:6" x14ac:dyDescent="0.25">
      <c r="A10" s="1">
        <v>44834</v>
      </c>
      <c r="B10">
        <v>231450</v>
      </c>
      <c r="C10">
        <v>110000</v>
      </c>
      <c r="D10">
        <v>7.1300000000000002E-2</v>
      </c>
      <c r="E10">
        <v>0.15</v>
      </c>
      <c r="F10">
        <v>0.1125</v>
      </c>
    </row>
    <row r="11" spans="1:6" x14ac:dyDescent="0.25">
      <c r="A11" s="1">
        <v>44865</v>
      </c>
      <c r="B11">
        <v>231450</v>
      </c>
      <c r="C11">
        <v>110000</v>
      </c>
      <c r="D11">
        <v>7.1300000000000002E-2</v>
      </c>
      <c r="E11">
        <v>0.15</v>
      </c>
      <c r="F11">
        <v>0.125</v>
      </c>
    </row>
    <row r="12" spans="1:6" x14ac:dyDescent="0.25">
      <c r="A12" s="1">
        <v>44895</v>
      </c>
      <c r="B12">
        <v>231450</v>
      </c>
      <c r="E12">
        <v>0.15</v>
      </c>
      <c r="F12">
        <v>0.13750000000000001</v>
      </c>
    </row>
    <row r="13" spans="1:6" x14ac:dyDescent="0.25">
      <c r="A13" s="1">
        <v>44926</v>
      </c>
      <c r="B13">
        <v>231450</v>
      </c>
      <c r="E13">
        <v>0.15</v>
      </c>
      <c r="F13">
        <v>0.15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32A3C-3A41-4380-8532-C69F7448AD16}">
  <dimension ref="B5:E18"/>
  <sheetViews>
    <sheetView workbookViewId="0">
      <selection activeCell="T21" sqref="T21"/>
    </sheetView>
  </sheetViews>
  <sheetFormatPr defaultRowHeight="15" x14ac:dyDescent="0.25"/>
  <cols>
    <col min="2" max="2" width="18" bestFit="1" customWidth="1"/>
    <col min="3" max="3" width="10.28515625" bestFit="1" customWidth="1"/>
    <col min="4" max="4" width="8.28515625" bestFit="1" customWidth="1"/>
    <col min="5" max="5" width="11.28515625" bestFit="1" customWidth="1"/>
  </cols>
  <sheetData>
    <row r="5" spans="2:5" x14ac:dyDescent="0.25">
      <c r="B5" s="4" t="s">
        <v>18</v>
      </c>
      <c r="C5" t="s">
        <v>29</v>
      </c>
      <c r="D5" t="s">
        <v>20</v>
      </c>
      <c r="E5" t="s">
        <v>37</v>
      </c>
    </row>
    <row r="6" spans="2:5" x14ac:dyDescent="0.25">
      <c r="B6" s="2" t="s">
        <v>6</v>
      </c>
      <c r="C6" s="5">
        <v>0</v>
      </c>
      <c r="D6" s="6">
        <v>0.15</v>
      </c>
      <c r="E6" s="5">
        <v>1.2500000000000001E-2</v>
      </c>
    </row>
    <row r="7" spans="2:5" x14ac:dyDescent="0.25">
      <c r="B7" s="2" t="s">
        <v>7</v>
      </c>
      <c r="C7" s="5">
        <v>7.7999999999999996E-3</v>
      </c>
      <c r="D7" s="6">
        <v>0.15</v>
      </c>
      <c r="E7" s="5">
        <v>2.5000000000000001E-2</v>
      </c>
    </row>
    <row r="8" spans="2:5" x14ac:dyDescent="0.25">
      <c r="B8" s="2" t="s">
        <v>8</v>
      </c>
      <c r="C8" s="5">
        <v>2.07E-2</v>
      </c>
      <c r="D8" s="6">
        <v>0.15</v>
      </c>
      <c r="E8" s="5">
        <v>3.7499999999999999E-2</v>
      </c>
    </row>
    <row r="9" spans="2:5" x14ac:dyDescent="0.25">
      <c r="B9" s="2" t="s">
        <v>9</v>
      </c>
      <c r="C9" s="5">
        <v>4.8000000000000001E-2</v>
      </c>
      <c r="D9" s="6">
        <v>0.15</v>
      </c>
      <c r="E9" s="5">
        <v>0.05</v>
      </c>
    </row>
    <row r="10" spans="2:5" x14ac:dyDescent="0.25">
      <c r="B10" s="2" t="s">
        <v>10</v>
      </c>
      <c r="C10" s="5">
        <v>4.8000000000000001E-2</v>
      </c>
      <c r="D10" s="6">
        <v>0.15</v>
      </c>
      <c r="E10" s="5">
        <v>6.25E-2</v>
      </c>
    </row>
    <row r="11" spans="2:5" x14ac:dyDescent="0.25">
      <c r="B11" s="2" t="s">
        <v>11</v>
      </c>
      <c r="C11" s="5">
        <v>4.8000000000000001E-2</v>
      </c>
      <c r="D11" s="6">
        <v>0.15</v>
      </c>
      <c r="E11" s="5">
        <v>7.4999999999999997E-2</v>
      </c>
    </row>
    <row r="12" spans="2:5" x14ac:dyDescent="0.25">
      <c r="B12" s="2" t="s">
        <v>12</v>
      </c>
      <c r="C12" s="5">
        <v>4.8000000000000001E-2</v>
      </c>
      <c r="D12" s="6">
        <v>0.15</v>
      </c>
      <c r="E12" s="5">
        <v>8.7499999999999994E-2</v>
      </c>
    </row>
    <row r="13" spans="2:5" x14ac:dyDescent="0.25">
      <c r="B13" s="2" t="s">
        <v>13</v>
      </c>
      <c r="C13" s="5">
        <v>7.1300000000000002E-2</v>
      </c>
      <c r="D13" s="6">
        <v>0.15</v>
      </c>
      <c r="E13" s="5">
        <v>0.1</v>
      </c>
    </row>
    <row r="14" spans="2:5" x14ac:dyDescent="0.25">
      <c r="B14" s="2" t="s">
        <v>14</v>
      </c>
      <c r="C14" s="5">
        <v>7.1300000000000002E-2</v>
      </c>
      <c r="D14" s="6">
        <v>0.15</v>
      </c>
      <c r="E14" s="5">
        <v>0.1125</v>
      </c>
    </row>
    <row r="15" spans="2:5" x14ac:dyDescent="0.25">
      <c r="B15" s="2" t="s">
        <v>15</v>
      </c>
      <c r="C15" s="5">
        <v>7.1300000000000002E-2</v>
      </c>
      <c r="D15" s="6">
        <v>0.15</v>
      </c>
      <c r="E15" s="5">
        <v>0.125</v>
      </c>
    </row>
    <row r="16" spans="2:5" x14ac:dyDescent="0.25">
      <c r="B16" s="2" t="s">
        <v>35</v>
      </c>
      <c r="C16" s="5"/>
      <c r="D16" s="6">
        <v>0.15</v>
      </c>
      <c r="E16" s="5">
        <v>0.13750000000000001</v>
      </c>
    </row>
    <row r="17" spans="2:5" x14ac:dyDescent="0.25">
      <c r="B17" s="2" t="s">
        <v>36</v>
      </c>
      <c r="C17" s="5"/>
      <c r="D17" s="6">
        <v>0.15</v>
      </c>
      <c r="E17" s="5">
        <v>0.15</v>
      </c>
    </row>
    <row r="18" spans="2:5" x14ac:dyDescent="0.25">
      <c r="B18" s="2" t="s">
        <v>5</v>
      </c>
      <c r="C18" s="5">
        <v>0.43440000000000001</v>
      </c>
      <c r="D18" s="6">
        <v>1.7999999999999996</v>
      </c>
      <c r="E18" s="5">
        <v>0.97499999999999998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F9474-12BD-4398-87C4-E3DFBE24F54A}">
  <dimension ref="B4:D17"/>
  <sheetViews>
    <sheetView workbookViewId="0">
      <selection activeCell="Q25" sqref="Q25"/>
    </sheetView>
  </sheetViews>
  <sheetFormatPr defaultRowHeight="15" x14ac:dyDescent="0.25"/>
  <cols>
    <col min="2" max="2" width="18" bestFit="1" customWidth="1"/>
    <col min="3" max="3" width="10.42578125" bestFit="1" customWidth="1"/>
    <col min="4" max="4" width="19.42578125" bestFit="1" customWidth="1"/>
  </cols>
  <sheetData>
    <row r="4" spans="2:4" x14ac:dyDescent="0.25">
      <c r="B4" s="4" t="s">
        <v>18</v>
      </c>
      <c r="C4" t="s">
        <v>40</v>
      </c>
      <c r="D4" t="s">
        <v>41</v>
      </c>
    </row>
    <row r="5" spans="2:4" x14ac:dyDescent="0.25">
      <c r="B5" s="2" t="s">
        <v>6</v>
      </c>
      <c r="C5" s="7">
        <v>231450</v>
      </c>
      <c r="D5" s="7">
        <v>0</v>
      </c>
    </row>
    <row r="6" spans="2:4" x14ac:dyDescent="0.25">
      <c r="B6" s="2" t="s">
        <v>7</v>
      </c>
      <c r="C6" s="7">
        <v>231450</v>
      </c>
      <c r="D6" s="7">
        <v>12000</v>
      </c>
    </row>
    <row r="7" spans="2:4" x14ac:dyDescent="0.25">
      <c r="B7" s="2" t="s">
        <v>8</v>
      </c>
      <c r="C7" s="7">
        <v>231450</v>
      </c>
      <c r="D7" s="7">
        <v>32000</v>
      </c>
    </row>
    <row r="8" spans="2:4" x14ac:dyDescent="0.25">
      <c r="B8" s="2" t="s">
        <v>9</v>
      </c>
      <c r="C8" s="7">
        <v>231450</v>
      </c>
      <c r="D8" s="7">
        <v>74000</v>
      </c>
    </row>
    <row r="9" spans="2:4" x14ac:dyDescent="0.25">
      <c r="B9" s="2" t="s">
        <v>10</v>
      </c>
      <c r="C9" s="7">
        <v>231450</v>
      </c>
      <c r="D9" s="7">
        <v>74000</v>
      </c>
    </row>
    <row r="10" spans="2:4" x14ac:dyDescent="0.25">
      <c r="B10" s="2" t="s">
        <v>11</v>
      </c>
      <c r="C10" s="7">
        <v>231450</v>
      </c>
      <c r="D10" s="7">
        <v>74000</v>
      </c>
    </row>
    <row r="11" spans="2:4" x14ac:dyDescent="0.25">
      <c r="B11" s="2" t="s">
        <v>12</v>
      </c>
      <c r="C11" s="7">
        <v>231450</v>
      </c>
      <c r="D11" s="7">
        <v>74000</v>
      </c>
    </row>
    <row r="12" spans="2:4" x14ac:dyDescent="0.25">
      <c r="B12" s="2" t="s">
        <v>13</v>
      </c>
      <c r="C12" s="7">
        <v>231450</v>
      </c>
      <c r="D12" s="7">
        <v>110000</v>
      </c>
    </row>
    <row r="13" spans="2:4" x14ac:dyDescent="0.25">
      <c r="B13" s="2" t="s">
        <v>14</v>
      </c>
      <c r="C13" s="7">
        <v>231450</v>
      </c>
      <c r="D13" s="7">
        <v>110000</v>
      </c>
    </row>
    <row r="14" spans="2:4" x14ac:dyDescent="0.25">
      <c r="B14" s="2" t="s">
        <v>15</v>
      </c>
      <c r="C14" s="7">
        <v>231450</v>
      </c>
      <c r="D14" s="7">
        <v>110000</v>
      </c>
    </row>
    <row r="15" spans="2:4" x14ac:dyDescent="0.25">
      <c r="B15" s="2" t="s">
        <v>35</v>
      </c>
      <c r="C15" s="7">
        <v>231450</v>
      </c>
      <c r="D15" s="7"/>
    </row>
    <row r="16" spans="2:4" x14ac:dyDescent="0.25">
      <c r="B16" s="2" t="s">
        <v>36</v>
      </c>
      <c r="C16" s="7">
        <v>231450</v>
      </c>
      <c r="D16" s="7"/>
    </row>
    <row r="17" spans="2:4" x14ac:dyDescent="0.25">
      <c r="B17" s="2" t="s">
        <v>5</v>
      </c>
      <c r="C17" s="7">
        <v>2777400</v>
      </c>
      <c r="D17" s="7">
        <v>670000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C9F3-D200-405C-8A1D-B6527283E569}">
  <dimension ref="A1:D11"/>
  <sheetViews>
    <sheetView workbookViewId="0"/>
  </sheetViews>
  <sheetFormatPr defaultRowHeight="15" x14ac:dyDescent="0.25"/>
  <cols>
    <col min="1" max="1" width="12.28515625" bestFit="1" customWidth="1"/>
    <col min="2" max="2" width="22" bestFit="1" customWidth="1"/>
    <col min="3" max="3" width="21.7109375" bestFit="1" customWidth="1"/>
    <col min="4" max="4" width="14.140625" customWidth="1"/>
  </cols>
  <sheetData>
    <row r="1" spans="1:4" x14ac:dyDescent="0.25">
      <c r="A1" t="s">
        <v>0</v>
      </c>
      <c r="B1" t="s">
        <v>43</v>
      </c>
      <c r="C1" t="s">
        <v>44</v>
      </c>
      <c r="D1" t="s">
        <v>2</v>
      </c>
    </row>
    <row r="2" spans="1:4" x14ac:dyDescent="0.25">
      <c r="A2" s="1">
        <v>44592</v>
      </c>
      <c r="B2">
        <v>1543000</v>
      </c>
      <c r="C2">
        <v>1399267.94</v>
      </c>
      <c r="D2">
        <v>4927.2299999999996</v>
      </c>
    </row>
    <row r="3" spans="1:4" x14ac:dyDescent="0.25">
      <c r="A3" s="1">
        <v>44620</v>
      </c>
      <c r="B3">
        <v>1543000</v>
      </c>
      <c r="C3">
        <v>1067767.4750000001</v>
      </c>
      <c r="D3">
        <v>242568.535</v>
      </c>
    </row>
    <row r="4" spans="1:4" x14ac:dyDescent="0.25">
      <c r="A4" s="1">
        <v>44651</v>
      </c>
      <c r="B4">
        <v>1543000</v>
      </c>
      <c r="C4">
        <v>949081.87329999998</v>
      </c>
      <c r="D4">
        <v>263766.61670000001</v>
      </c>
    </row>
    <row r="5" spans="1:4" x14ac:dyDescent="0.25">
      <c r="A5" s="1">
        <v>44681</v>
      </c>
      <c r="B5">
        <v>1543000</v>
      </c>
      <c r="C5">
        <v>847095.13</v>
      </c>
      <c r="D5">
        <v>223564.74</v>
      </c>
    </row>
    <row r="6" spans="1:4" x14ac:dyDescent="0.25">
      <c r="A6" s="1">
        <v>44712</v>
      </c>
      <c r="B6">
        <v>1543000</v>
      </c>
      <c r="C6">
        <v>727750.79399999999</v>
      </c>
      <c r="D6">
        <v>261666.77600000001</v>
      </c>
    </row>
    <row r="7" spans="1:4" x14ac:dyDescent="0.25">
      <c r="A7" s="1">
        <v>44742</v>
      </c>
      <c r="B7">
        <v>1518000</v>
      </c>
      <c r="C7">
        <v>627290.83669999999</v>
      </c>
      <c r="D7">
        <v>244465.69330000001</v>
      </c>
    </row>
    <row r="8" spans="1:4" x14ac:dyDescent="0.25">
      <c r="A8" s="1">
        <v>44773</v>
      </c>
      <c r="B8">
        <v>1518000</v>
      </c>
      <c r="C8">
        <v>532580.02430000005</v>
      </c>
      <c r="D8">
        <v>237988.34570000001</v>
      </c>
    </row>
    <row r="9" spans="1:4" x14ac:dyDescent="0.25">
      <c r="A9" s="1">
        <v>44804</v>
      </c>
      <c r="B9">
        <v>1518000</v>
      </c>
      <c r="C9">
        <v>438318.17749999999</v>
      </c>
      <c r="D9">
        <v>222525.49249999999</v>
      </c>
    </row>
    <row r="10" spans="1:4" x14ac:dyDescent="0.25">
      <c r="A10" s="1">
        <v>44834</v>
      </c>
      <c r="B10">
        <v>1518000</v>
      </c>
      <c r="C10">
        <v>346435.63219999999</v>
      </c>
      <c r="D10">
        <v>216353.2078</v>
      </c>
    </row>
    <row r="11" spans="1:4" x14ac:dyDescent="0.25">
      <c r="A11" s="1">
        <v>44865</v>
      </c>
      <c r="B11">
        <v>1518000</v>
      </c>
      <c r="C11">
        <v>255788.109</v>
      </c>
      <c r="D11">
        <v>209081.69099999999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E5F50-E209-44A9-BFC1-A36E3005621E}">
  <dimension ref="B6:E17"/>
  <sheetViews>
    <sheetView tabSelected="1" workbookViewId="0">
      <selection activeCell="T8" sqref="T8"/>
    </sheetView>
  </sheetViews>
  <sheetFormatPr defaultRowHeight="15" x14ac:dyDescent="0.25"/>
  <cols>
    <col min="2" max="2" width="18" bestFit="1" customWidth="1"/>
    <col min="3" max="3" width="15.85546875" bestFit="1" customWidth="1"/>
    <col min="4" max="4" width="19" bestFit="1" customWidth="1"/>
    <col min="5" max="5" width="18.85546875" bestFit="1" customWidth="1"/>
  </cols>
  <sheetData>
    <row r="6" spans="2:5" x14ac:dyDescent="0.25">
      <c r="B6" s="4" t="s">
        <v>18</v>
      </c>
      <c r="C6" t="s">
        <v>45</v>
      </c>
      <c r="D6" t="s">
        <v>46</v>
      </c>
      <c r="E6" t="s">
        <v>47</v>
      </c>
    </row>
    <row r="7" spans="2:5" x14ac:dyDescent="0.25">
      <c r="B7" s="2" t="s">
        <v>6</v>
      </c>
      <c r="C7" s="7">
        <v>1543000</v>
      </c>
      <c r="D7" s="9">
        <v>1399267.94</v>
      </c>
      <c r="E7" s="9">
        <v>4927.2299999999996</v>
      </c>
    </row>
    <row r="8" spans="2:5" x14ac:dyDescent="0.25">
      <c r="B8" s="2" t="s">
        <v>7</v>
      </c>
      <c r="C8" s="7">
        <v>1543000</v>
      </c>
      <c r="D8" s="9">
        <v>1067767.4750000001</v>
      </c>
      <c r="E8" s="9">
        <v>242568.535</v>
      </c>
    </row>
    <row r="9" spans="2:5" x14ac:dyDescent="0.25">
      <c r="B9" s="2" t="s">
        <v>8</v>
      </c>
      <c r="C9" s="7">
        <v>1543000</v>
      </c>
      <c r="D9" s="9">
        <v>949081.87329999998</v>
      </c>
      <c r="E9" s="9">
        <v>263766.61670000001</v>
      </c>
    </row>
    <row r="10" spans="2:5" x14ac:dyDescent="0.25">
      <c r="B10" s="2" t="s">
        <v>9</v>
      </c>
      <c r="C10" s="7">
        <v>1543000</v>
      </c>
      <c r="D10" s="9">
        <v>847095.13</v>
      </c>
      <c r="E10" s="9">
        <v>223564.74</v>
      </c>
    </row>
    <row r="11" spans="2:5" x14ac:dyDescent="0.25">
      <c r="B11" s="2" t="s">
        <v>10</v>
      </c>
      <c r="C11" s="7">
        <v>1543000</v>
      </c>
      <c r="D11" s="9">
        <v>727750.79399999999</v>
      </c>
      <c r="E11" s="9">
        <v>261666.77600000001</v>
      </c>
    </row>
    <row r="12" spans="2:5" x14ac:dyDescent="0.25">
      <c r="B12" s="2" t="s">
        <v>11</v>
      </c>
      <c r="C12" s="7">
        <v>1518000</v>
      </c>
      <c r="D12" s="9">
        <v>627290.83669999999</v>
      </c>
      <c r="E12" s="9">
        <v>244465.69330000001</v>
      </c>
    </row>
    <row r="13" spans="2:5" x14ac:dyDescent="0.25">
      <c r="B13" s="2" t="s">
        <v>12</v>
      </c>
      <c r="C13" s="7">
        <v>1518000</v>
      </c>
      <c r="D13" s="9">
        <v>532580.02430000005</v>
      </c>
      <c r="E13" s="9">
        <v>237988.34570000001</v>
      </c>
    </row>
    <row r="14" spans="2:5" x14ac:dyDescent="0.25">
      <c r="B14" s="2" t="s">
        <v>13</v>
      </c>
      <c r="C14" s="7">
        <v>1518000</v>
      </c>
      <c r="D14" s="9">
        <v>438318.17749999999</v>
      </c>
      <c r="E14" s="9">
        <v>222525.49249999999</v>
      </c>
    </row>
    <row r="15" spans="2:5" x14ac:dyDescent="0.25">
      <c r="B15" s="2" t="s">
        <v>14</v>
      </c>
      <c r="C15" s="7">
        <v>1518000</v>
      </c>
      <c r="D15" s="9">
        <v>346435.63219999999</v>
      </c>
      <c r="E15" s="9">
        <v>216353.2078</v>
      </c>
    </row>
    <row r="16" spans="2:5" x14ac:dyDescent="0.25">
      <c r="B16" s="2" t="s">
        <v>15</v>
      </c>
      <c r="C16" s="7">
        <v>1518000</v>
      </c>
      <c r="D16" s="9">
        <v>255788.109</v>
      </c>
      <c r="E16" s="9">
        <v>209081.69099999999</v>
      </c>
    </row>
    <row r="17" spans="2:5" x14ac:dyDescent="0.25">
      <c r="B17" s="2" t="s">
        <v>5</v>
      </c>
      <c r="C17" s="7">
        <v>15305000</v>
      </c>
      <c r="D17" s="9">
        <v>7191375.9919999996</v>
      </c>
      <c r="E17" s="9">
        <v>2126908.3279999997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FDEC-A03B-4481-8492-394BB78FBA58}">
  <dimension ref="A1:C11"/>
  <sheetViews>
    <sheetView workbookViewId="0"/>
  </sheetViews>
  <sheetFormatPr defaultRowHeight="15" x14ac:dyDescent="0.25"/>
  <cols>
    <col min="1" max="1" width="12.28515625" bestFit="1" customWidth="1"/>
    <col min="2" max="2" width="13.85546875" bestFit="1" customWidth="1"/>
    <col min="3" max="3" width="12.5703125" bestFit="1" customWidth="1"/>
  </cols>
  <sheetData>
    <row r="1" spans="1:3" x14ac:dyDescent="0.25">
      <c r="A1" t="s">
        <v>0</v>
      </c>
      <c r="B1" t="s">
        <v>48</v>
      </c>
      <c r="C1" t="s">
        <v>39</v>
      </c>
    </row>
    <row r="2" spans="1:3" x14ac:dyDescent="0.25">
      <c r="A2" s="1">
        <v>44592</v>
      </c>
      <c r="B2">
        <v>134589.94</v>
      </c>
      <c r="C2">
        <v>111796.32</v>
      </c>
    </row>
    <row r="3" spans="1:3" x14ac:dyDescent="0.25">
      <c r="A3" s="1">
        <v>44620</v>
      </c>
      <c r="B3">
        <v>64946.15</v>
      </c>
      <c r="C3">
        <v>19005.650000000001</v>
      </c>
    </row>
    <row r="4" spans="1:3" x14ac:dyDescent="0.25">
      <c r="A4" s="1">
        <v>44651</v>
      </c>
      <c r="B4">
        <v>90259.4</v>
      </c>
      <c r="C4">
        <v>47536.23</v>
      </c>
    </row>
    <row r="5" spans="1:3" x14ac:dyDescent="0.25">
      <c r="A5" s="1">
        <v>44681</v>
      </c>
      <c r="B5">
        <v>92618.04</v>
      </c>
      <c r="C5">
        <v>31264.54</v>
      </c>
    </row>
    <row r="6" spans="1:3" x14ac:dyDescent="0.25">
      <c r="A6" s="1">
        <v>44712</v>
      </c>
      <c r="B6">
        <v>135499.64000000001</v>
      </c>
      <c r="C6">
        <v>76620.31</v>
      </c>
    </row>
    <row r="7" spans="1:3" x14ac:dyDescent="0.25">
      <c r="A7" s="1">
        <v>44742</v>
      </c>
      <c r="B7">
        <v>152324.76</v>
      </c>
      <c r="C7">
        <v>110960.97</v>
      </c>
    </row>
    <row r="8" spans="1:3" x14ac:dyDescent="0.25">
      <c r="A8" s="1">
        <v>44773</v>
      </c>
      <c r="B8">
        <v>182407.2</v>
      </c>
      <c r="C8">
        <v>136535.85</v>
      </c>
    </row>
    <row r="9" spans="1:3" x14ac:dyDescent="0.25">
      <c r="A9" s="1">
        <v>44804</v>
      </c>
      <c r="B9">
        <v>202223.38</v>
      </c>
      <c r="C9">
        <v>154181.57999999999</v>
      </c>
    </row>
    <row r="10" spans="1:3" x14ac:dyDescent="0.25">
      <c r="A10" s="1">
        <v>44834</v>
      </c>
      <c r="B10">
        <v>213203.39</v>
      </c>
      <c r="C10">
        <v>183915.43</v>
      </c>
    </row>
    <row r="11" spans="1:3" x14ac:dyDescent="0.25">
      <c r="A11" s="1">
        <v>44865</v>
      </c>
      <c r="B11">
        <v>159561.82999999999</v>
      </c>
      <c r="C11">
        <v>113232.26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850B-F946-4DE4-A1A5-1DFC2F02070A}">
  <dimension ref="B5:D16"/>
  <sheetViews>
    <sheetView workbookViewId="0">
      <selection activeCell="R13" sqref="R13"/>
    </sheetView>
  </sheetViews>
  <sheetFormatPr defaultRowHeight="15" x14ac:dyDescent="0.25"/>
  <cols>
    <col min="2" max="2" width="18" bestFit="1" customWidth="1"/>
    <col min="3" max="3" width="11.140625" bestFit="1" customWidth="1"/>
    <col min="4" max="4" width="15.7109375" bestFit="1" customWidth="1"/>
  </cols>
  <sheetData>
    <row r="5" spans="2:4" x14ac:dyDescent="0.25">
      <c r="B5" s="4" t="s">
        <v>18</v>
      </c>
      <c r="C5" t="s">
        <v>49</v>
      </c>
      <c r="D5" t="s">
        <v>50</v>
      </c>
    </row>
    <row r="6" spans="2:4" x14ac:dyDescent="0.25">
      <c r="B6" s="2" t="s">
        <v>6</v>
      </c>
      <c r="C6" s="7">
        <v>134589.94</v>
      </c>
      <c r="D6" s="9">
        <v>111796.32</v>
      </c>
    </row>
    <row r="7" spans="2:4" x14ac:dyDescent="0.25">
      <c r="B7" s="2" t="s">
        <v>7</v>
      </c>
      <c r="C7" s="7">
        <v>64946.15</v>
      </c>
      <c r="D7" s="9">
        <v>19005.650000000001</v>
      </c>
    </row>
    <row r="8" spans="2:4" x14ac:dyDescent="0.25">
      <c r="B8" s="2" t="s">
        <v>8</v>
      </c>
      <c r="C8" s="7">
        <v>90259.4</v>
      </c>
      <c r="D8" s="9">
        <v>47536.23</v>
      </c>
    </row>
    <row r="9" spans="2:4" x14ac:dyDescent="0.25">
      <c r="B9" s="2" t="s">
        <v>9</v>
      </c>
      <c r="C9" s="7">
        <v>92618.04</v>
      </c>
      <c r="D9" s="9">
        <v>31264.54</v>
      </c>
    </row>
    <row r="10" spans="2:4" x14ac:dyDescent="0.25">
      <c r="B10" s="2" t="s">
        <v>10</v>
      </c>
      <c r="C10" s="7">
        <v>135499.64000000001</v>
      </c>
      <c r="D10" s="9">
        <v>76620.31</v>
      </c>
    </row>
    <row r="11" spans="2:4" x14ac:dyDescent="0.25">
      <c r="B11" s="2" t="s">
        <v>11</v>
      </c>
      <c r="C11" s="7">
        <v>152324.76</v>
      </c>
      <c r="D11" s="9">
        <v>110960.97</v>
      </c>
    </row>
    <row r="12" spans="2:4" x14ac:dyDescent="0.25">
      <c r="B12" s="2" t="s">
        <v>12</v>
      </c>
      <c r="C12" s="7">
        <v>182407.2</v>
      </c>
      <c r="D12" s="9">
        <v>136535.85</v>
      </c>
    </row>
    <row r="13" spans="2:4" x14ac:dyDescent="0.25">
      <c r="B13" s="2" t="s">
        <v>13</v>
      </c>
      <c r="C13" s="7">
        <v>202223.38</v>
      </c>
      <c r="D13" s="9">
        <v>154181.57999999999</v>
      </c>
    </row>
    <row r="14" spans="2:4" x14ac:dyDescent="0.25">
      <c r="B14" s="2" t="s">
        <v>14</v>
      </c>
      <c r="C14" s="7">
        <v>213203.39</v>
      </c>
      <c r="D14" s="9">
        <v>183915.43</v>
      </c>
    </row>
    <row r="15" spans="2:4" x14ac:dyDescent="0.25">
      <c r="B15" s="2" t="s">
        <v>15</v>
      </c>
      <c r="C15" s="7">
        <v>159561.82999999999</v>
      </c>
      <c r="D15" s="9">
        <v>113232.26</v>
      </c>
    </row>
    <row r="16" spans="2:4" x14ac:dyDescent="0.25">
      <c r="B16" s="2" t="s">
        <v>5</v>
      </c>
      <c r="C16" s="7">
        <v>1427633.73</v>
      </c>
      <c r="D16" s="9">
        <v>985049.1399999999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B978-371B-4F09-9C6E-9063D6424366}">
  <dimension ref="A1:E13"/>
  <sheetViews>
    <sheetView workbookViewId="0">
      <selection activeCell="C3" sqref="C3"/>
    </sheetView>
  </sheetViews>
  <sheetFormatPr defaultRowHeight="15" x14ac:dyDescent="0.25"/>
  <cols>
    <col min="1" max="1" width="12.28515625" bestFit="1" customWidth="1"/>
    <col min="2" max="2" width="12" bestFit="1" customWidth="1"/>
    <col min="3" max="3" width="14.140625" bestFit="1" customWidth="1"/>
    <col min="4" max="4" width="15.5703125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44592</v>
      </c>
      <c r="B2">
        <v>2074361.4738</v>
      </c>
      <c r="C2">
        <v>1543000</v>
      </c>
      <c r="D2">
        <v>5.2069034912289258E-2</v>
      </c>
      <c r="E2">
        <v>7.0000000000000007E-2</v>
      </c>
    </row>
    <row r="3" spans="1:5" x14ac:dyDescent="0.25">
      <c r="A3" s="1">
        <v>44620</v>
      </c>
      <c r="B3">
        <v>2074361.4738</v>
      </c>
      <c r="C3">
        <v>1543000</v>
      </c>
      <c r="D3">
        <v>5.2069034912289258E-2</v>
      </c>
      <c r="E3">
        <v>7.0000000000000007E-2</v>
      </c>
    </row>
    <row r="4" spans="1:5" x14ac:dyDescent="0.25">
      <c r="A4" s="1">
        <v>44651</v>
      </c>
      <c r="B4">
        <v>2074361.4738</v>
      </c>
      <c r="C4">
        <v>1543000</v>
      </c>
      <c r="D4">
        <v>5.2069034912289258E-2</v>
      </c>
      <c r="E4">
        <v>7.0000000000000007E-2</v>
      </c>
    </row>
    <row r="5" spans="1:5" x14ac:dyDescent="0.25">
      <c r="A5" s="1">
        <v>44681</v>
      </c>
      <c r="B5">
        <v>2074361.4738</v>
      </c>
      <c r="C5">
        <v>1543000</v>
      </c>
      <c r="D5">
        <v>5.2069034912289258E-2</v>
      </c>
      <c r="E5">
        <v>7.0000000000000007E-2</v>
      </c>
    </row>
    <row r="6" spans="1:5" x14ac:dyDescent="0.25">
      <c r="A6" s="1">
        <v>44712</v>
      </c>
      <c r="B6">
        <v>2074361.4738</v>
      </c>
      <c r="C6">
        <v>1543000</v>
      </c>
      <c r="D6">
        <v>5.2069034912289258E-2</v>
      </c>
      <c r="E6">
        <v>7.0000000000000007E-2</v>
      </c>
    </row>
    <row r="7" spans="1:5" x14ac:dyDescent="0.25">
      <c r="A7" s="1">
        <v>44742</v>
      </c>
      <c r="B7">
        <v>2211219.8549000002</v>
      </c>
      <c r="C7">
        <v>1518000</v>
      </c>
      <c r="D7">
        <v>4.8054923061825301E-2</v>
      </c>
      <c r="E7">
        <v>7.0000000000000007E-2</v>
      </c>
    </row>
    <row r="8" spans="1:5" x14ac:dyDescent="0.25">
      <c r="A8" s="1">
        <v>44773</v>
      </c>
      <c r="B8">
        <v>2211219.8549000002</v>
      </c>
      <c r="C8">
        <v>1518000</v>
      </c>
      <c r="D8">
        <v>4.8054923061825301E-2</v>
      </c>
      <c r="E8">
        <v>7.0000000000000007E-2</v>
      </c>
    </row>
    <row r="9" spans="1:5" x14ac:dyDescent="0.25">
      <c r="A9" s="1">
        <v>44804</v>
      </c>
      <c r="B9">
        <v>2211219.8549000002</v>
      </c>
      <c r="C9">
        <v>1518000</v>
      </c>
      <c r="D9">
        <v>4.8054923061825301E-2</v>
      </c>
      <c r="E9">
        <v>7.0000000000000007E-2</v>
      </c>
    </row>
    <row r="10" spans="1:5" x14ac:dyDescent="0.25">
      <c r="A10" s="1">
        <v>44834</v>
      </c>
      <c r="B10">
        <v>2211219.8549000002</v>
      </c>
      <c r="C10">
        <v>1518000</v>
      </c>
      <c r="D10">
        <v>4.8054923061825301E-2</v>
      </c>
      <c r="E10">
        <v>7.0000000000000007E-2</v>
      </c>
    </row>
    <row r="11" spans="1:5" x14ac:dyDescent="0.25">
      <c r="A11" s="1">
        <v>44865</v>
      </c>
      <c r="B11">
        <v>2211219.8549000002</v>
      </c>
      <c r="C11">
        <v>1518000</v>
      </c>
      <c r="D11">
        <v>4.8054923061825301E-2</v>
      </c>
      <c r="E11">
        <v>7.0000000000000007E-2</v>
      </c>
    </row>
    <row r="12" spans="1:5" x14ac:dyDescent="0.25">
      <c r="A12" s="1">
        <v>44895</v>
      </c>
      <c r="B12">
        <v>2211219.8549000002</v>
      </c>
      <c r="E12">
        <v>7.0000000000000007E-2</v>
      </c>
    </row>
    <row r="13" spans="1:5" x14ac:dyDescent="0.25">
      <c r="A13" s="1">
        <v>44926</v>
      </c>
      <c r="B13">
        <v>2211219.8549000002</v>
      </c>
      <c r="E13">
        <v>7.0000000000000007E-2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3025-7309-4460-9D00-4CAF633A93F9}">
  <dimension ref="B5:D17"/>
  <sheetViews>
    <sheetView workbookViewId="0">
      <selection activeCell="D12" sqref="D12"/>
    </sheetView>
  </sheetViews>
  <sheetFormatPr defaultRowHeight="15" x14ac:dyDescent="0.25"/>
  <cols>
    <col min="2" max="2" width="4.42578125" bestFit="1" customWidth="1"/>
    <col min="3" max="4" width="9.140625" bestFit="1" customWidth="1"/>
  </cols>
  <sheetData>
    <row r="5" spans="2:4" x14ac:dyDescent="0.25">
      <c r="C5" s="3" t="s">
        <v>16</v>
      </c>
      <c r="D5" s="3" t="s">
        <v>17</v>
      </c>
    </row>
    <row r="6" spans="2:4" x14ac:dyDescent="0.25">
      <c r="B6" t="s">
        <v>6</v>
      </c>
      <c r="C6" s="7">
        <v>2074361.4738</v>
      </c>
      <c r="D6" s="7">
        <v>1543000</v>
      </c>
    </row>
    <row r="7" spans="2:4" x14ac:dyDescent="0.25">
      <c r="B7" t="s">
        <v>7</v>
      </c>
      <c r="C7" s="7">
        <v>2074361.4738</v>
      </c>
      <c r="D7" s="7">
        <v>1543000</v>
      </c>
    </row>
    <row r="8" spans="2:4" x14ac:dyDescent="0.25">
      <c r="B8" t="s">
        <v>8</v>
      </c>
      <c r="C8" s="7">
        <v>2074361.4738</v>
      </c>
      <c r="D8" s="7">
        <v>1543000</v>
      </c>
    </row>
    <row r="9" spans="2:4" x14ac:dyDescent="0.25">
      <c r="B9" t="s">
        <v>9</v>
      </c>
      <c r="C9" s="7">
        <v>2074361.4738</v>
      </c>
      <c r="D9" s="7">
        <v>1543000</v>
      </c>
    </row>
    <row r="10" spans="2:4" x14ac:dyDescent="0.25">
      <c r="B10" t="s">
        <v>10</v>
      </c>
      <c r="C10" s="7">
        <v>2074361.4738</v>
      </c>
      <c r="D10" s="7">
        <v>1543000</v>
      </c>
    </row>
    <row r="11" spans="2:4" x14ac:dyDescent="0.25">
      <c r="B11" t="s">
        <v>11</v>
      </c>
      <c r="C11" s="7">
        <v>2211219.8549000002</v>
      </c>
      <c r="D11" s="7">
        <v>1518000</v>
      </c>
    </row>
    <row r="12" spans="2:4" x14ac:dyDescent="0.25">
      <c r="B12" t="s">
        <v>12</v>
      </c>
      <c r="C12" s="7">
        <v>2211219.8549000002</v>
      </c>
      <c r="D12" s="7">
        <v>1518000</v>
      </c>
    </row>
    <row r="13" spans="2:4" x14ac:dyDescent="0.25">
      <c r="B13" t="s">
        <v>13</v>
      </c>
      <c r="C13" s="7">
        <v>2211219.8549000002</v>
      </c>
      <c r="D13" s="7">
        <v>1518000</v>
      </c>
    </row>
    <row r="14" spans="2:4" x14ac:dyDescent="0.25">
      <c r="B14" t="s">
        <v>14</v>
      </c>
      <c r="C14" s="7">
        <v>2211219.8549000002</v>
      </c>
      <c r="D14" s="7">
        <v>1518000</v>
      </c>
    </row>
    <row r="15" spans="2:4" x14ac:dyDescent="0.25">
      <c r="B15" t="s">
        <v>15</v>
      </c>
      <c r="C15" s="7">
        <v>2211219.8549000002</v>
      </c>
      <c r="D15" s="7">
        <v>1518000</v>
      </c>
    </row>
    <row r="16" spans="2:4" x14ac:dyDescent="0.25">
      <c r="B16" t="s">
        <v>35</v>
      </c>
      <c r="C16" s="7">
        <v>2211219.8549000002</v>
      </c>
      <c r="D16" s="7"/>
    </row>
    <row r="17" spans="2:4" x14ac:dyDescent="0.25">
      <c r="B17" t="s">
        <v>36</v>
      </c>
      <c r="C17" s="7">
        <v>2211219.8549000002</v>
      </c>
      <c r="D17" s="7"/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453F4-98BC-43DB-B670-647B4BCB2A5C}">
  <dimension ref="B5:D17"/>
  <sheetViews>
    <sheetView workbookViewId="0">
      <selection activeCell="D8" sqref="D8"/>
    </sheetView>
  </sheetViews>
  <sheetFormatPr defaultRowHeight="15" x14ac:dyDescent="0.25"/>
  <cols>
    <col min="2" max="2" width="4.42578125" bestFit="1" customWidth="1"/>
    <col min="3" max="3" width="11.28515625" bestFit="1" customWidth="1"/>
    <col min="4" max="4" width="8.28515625" bestFit="1" customWidth="1"/>
  </cols>
  <sheetData>
    <row r="5" spans="2:4" x14ac:dyDescent="0.25">
      <c r="C5" s="3" t="s">
        <v>19</v>
      </c>
      <c r="D5" s="3" t="s">
        <v>20</v>
      </c>
    </row>
    <row r="6" spans="2:4" x14ac:dyDescent="0.25">
      <c r="B6" t="s">
        <v>6</v>
      </c>
      <c r="C6" s="5">
        <v>5.2069034912289258E-2</v>
      </c>
      <c r="D6" s="6">
        <v>7.0000000000000007E-2</v>
      </c>
    </row>
    <row r="7" spans="2:4" x14ac:dyDescent="0.25">
      <c r="B7" t="s">
        <v>7</v>
      </c>
      <c r="C7" s="5">
        <v>5.2069034912289258E-2</v>
      </c>
      <c r="D7" s="6">
        <v>7.0000000000000007E-2</v>
      </c>
    </row>
    <row r="8" spans="2:4" x14ac:dyDescent="0.25">
      <c r="B8" t="s">
        <v>8</v>
      </c>
      <c r="C8" s="5">
        <v>5.2069034912289258E-2</v>
      </c>
      <c r="D8" s="6">
        <v>7.0000000000000007E-2</v>
      </c>
    </row>
    <row r="9" spans="2:4" x14ac:dyDescent="0.25">
      <c r="B9" t="s">
        <v>9</v>
      </c>
      <c r="C9" s="5">
        <v>5.2069034912289258E-2</v>
      </c>
      <c r="D9" s="6">
        <v>7.0000000000000007E-2</v>
      </c>
    </row>
    <row r="10" spans="2:4" x14ac:dyDescent="0.25">
      <c r="B10" t="s">
        <v>10</v>
      </c>
      <c r="C10" s="5">
        <v>5.2069034912289258E-2</v>
      </c>
      <c r="D10" s="6">
        <v>7.0000000000000007E-2</v>
      </c>
    </row>
    <row r="11" spans="2:4" x14ac:dyDescent="0.25">
      <c r="B11" t="s">
        <v>11</v>
      </c>
      <c r="C11" s="5">
        <v>4.8054923061825301E-2</v>
      </c>
      <c r="D11" s="6">
        <v>7.0000000000000007E-2</v>
      </c>
    </row>
    <row r="12" spans="2:4" x14ac:dyDescent="0.25">
      <c r="B12" t="s">
        <v>12</v>
      </c>
      <c r="C12" s="5">
        <v>4.8054923061825301E-2</v>
      </c>
      <c r="D12" s="6">
        <v>7.0000000000000007E-2</v>
      </c>
    </row>
    <row r="13" spans="2:4" x14ac:dyDescent="0.25">
      <c r="B13" t="s">
        <v>13</v>
      </c>
      <c r="C13" s="5">
        <v>4.8054923061825301E-2</v>
      </c>
      <c r="D13" s="6">
        <v>7.0000000000000007E-2</v>
      </c>
    </row>
    <row r="14" spans="2:4" x14ac:dyDescent="0.25">
      <c r="B14" t="s">
        <v>14</v>
      </c>
      <c r="C14" s="5">
        <v>4.8054923061825301E-2</v>
      </c>
      <c r="D14" s="6">
        <v>7.0000000000000007E-2</v>
      </c>
    </row>
    <row r="15" spans="2:4" x14ac:dyDescent="0.25">
      <c r="B15" t="s">
        <v>15</v>
      </c>
      <c r="C15" s="5">
        <v>4.8054923061825301E-2</v>
      </c>
      <c r="D15" s="6">
        <v>7.0000000000000007E-2</v>
      </c>
    </row>
    <row r="16" spans="2:4" x14ac:dyDescent="0.25">
      <c r="B16" t="s">
        <v>35</v>
      </c>
      <c r="C16" s="5"/>
      <c r="D16" s="6">
        <v>7.0000000000000007E-2</v>
      </c>
    </row>
    <row r="17" spans="2:4" x14ac:dyDescent="0.25">
      <c r="B17" t="s">
        <v>36</v>
      </c>
      <c r="C17" s="5"/>
      <c r="D17" s="6">
        <v>7.0000000000000007E-2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DE7A4-9724-4610-B3B1-0E887C61FF9F}">
  <dimension ref="A1:E11"/>
  <sheetViews>
    <sheetView workbookViewId="0"/>
  </sheetViews>
  <sheetFormatPr defaultRowHeight="15" x14ac:dyDescent="0.25"/>
  <cols>
    <col min="1" max="1" width="12.28515625" bestFit="1" customWidth="1"/>
    <col min="2" max="2" width="12" bestFit="1" customWidth="1"/>
    <col min="3" max="3" width="14.140625" bestFit="1" customWidth="1"/>
    <col min="4" max="4" width="15.5703125" bestFit="1" customWidth="1"/>
    <col min="5" max="5" width="14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</row>
    <row r="2" spans="1:5" x14ac:dyDescent="0.25">
      <c r="A2" s="1">
        <v>44592</v>
      </c>
      <c r="B2">
        <v>1452053.0316999999</v>
      </c>
      <c r="C2">
        <v>1341344.19</v>
      </c>
      <c r="D2">
        <v>0.64662991814189741</v>
      </c>
      <c r="E2">
        <v>0.7</v>
      </c>
    </row>
    <row r="3" spans="1:5" x14ac:dyDescent="0.25">
      <c r="A3" s="1">
        <v>44620</v>
      </c>
      <c r="B3">
        <v>1452053.0316999999</v>
      </c>
      <c r="C3">
        <v>1133811.9950000001</v>
      </c>
      <c r="D3">
        <v>0.54658361588396742</v>
      </c>
      <c r="E3">
        <v>0.7</v>
      </c>
    </row>
    <row r="4" spans="1:5" x14ac:dyDescent="0.25">
      <c r="A4" s="1">
        <v>44651</v>
      </c>
      <c r="B4">
        <v>1452053.0316999999</v>
      </c>
      <c r="C4">
        <v>1056153.9232999999</v>
      </c>
      <c r="D4">
        <v>0.50914651890375506</v>
      </c>
      <c r="E4">
        <v>0.7</v>
      </c>
    </row>
    <row r="5" spans="1:5" x14ac:dyDescent="0.25">
      <c r="A5" s="1">
        <v>44681</v>
      </c>
      <c r="B5">
        <v>1452053.0316999999</v>
      </c>
      <c r="C5">
        <v>1003972.83</v>
      </c>
      <c r="D5">
        <v>0.48399126318174079</v>
      </c>
      <c r="E5">
        <v>0.7</v>
      </c>
    </row>
    <row r="6" spans="1:5" x14ac:dyDescent="0.25">
      <c r="A6" s="1">
        <v>44712</v>
      </c>
      <c r="B6">
        <v>1452053.0316999999</v>
      </c>
      <c r="C6">
        <v>987461.48800000001</v>
      </c>
      <c r="D6">
        <v>0.4760315405352567</v>
      </c>
      <c r="E6">
        <v>0.7</v>
      </c>
    </row>
    <row r="7" spans="1:5" x14ac:dyDescent="0.25">
      <c r="A7" s="1">
        <v>44742</v>
      </c>
      <c r="B7">
        <v>1547853.8984000001</v>
      </c>
      <c r="C7">
        <v>970755.49670000002</v>
      </c>
      <c r="D7">
        <v>0.43901355829249633</v>
      </c>
      <c r="E7">
        <v>0.7</v>
      </c>
    </row>
    <row r="8" spans="1:5" x14ac:dyDescent="0.25">
      <c r="A8" s="1">
        <v>44773</v>
      </c>
      <c r="B8">
        <v>1547853.8984000001</v>
      </c>
      <c r="C8">
        <v>960361.70429999998</v>
      </c>
      <c r="D8">
        <v>0.43431307934287033</v>
      </c>
      <c r="E8">
        <v>0.7</v>
      </c>
    </row>
    <row r="9" spans="1:5" x14ac:dyDescent="0.25">
      <c r="A9" s="1">
        <v>44804</v>
      </c>
      <c r="B9">
        <v>1547853.8984000001</v>
      </c>
      <c r="C9">
        <v>955872.42249999999</v>
      </c>
      <c r="D9">
        <v>0.43228285074494693</v>
      </c>
      <c r="E9">
        <v>0.7</v>
      </c>
    </row>
    <row r="10" spans="1:5" x14ac:dyDescent="0.25">
      <c r="A10" s="1">
        <v>44834</v>
      </c>
      <c r="B10">
        <v>1547853.8984000001</v>
      </c>
      <c r="C10">
        <v>949678.0122</v>
      </c>
      <c r="D10">
        <v>0.42948149643182826</v>
      </c>
      <c r="E10">
        <v>0.7</v>
      </c>
    </row>
    <row r="11" spans="1:5" x14ac:dyDescent="0.25">
      <c r="A11" s="1">
        <v>44865</v>
      </c>
      <c r="B11">
        <v>1547853.8984000001</v>
      </c>
      <c r="C11">
        <v>963376.53899999999</v>
      </c>
      <c r="D11">
        <v>0.43567650537561214</v>
      </c>
      <c r="E11">
        <v>0.7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0214-DBEA-471B-BFA5-26D8C9474BE6}">
  <dimension ref="B6:D16"/>
  <sheetViews>
    <sheetView workbookViewId="0">
      <selection activeCell="L29" sqref="L29"/>
    </sheetView>
  </sheetViews>
  <sheetFormatPr defaultRowHeight="15" x14ac:dyDescent="0.25"/>
  <cols>
    <col min="2" max="2" width="4.42578125" bestFit="1" customWidth="1"/>
    <col min="3" max="4" width="9.140625" bestFit="1" customWidth="1"/>
  </cols>
  <sheetData>
    <row r="6" spans="2:4" x14ac:dyDescent="0.25">
      <c r="C6" s="3" t="s">
        <v>16</v>
      </c>
      <c r="D6" s="3" t="s">
        <v>17</v>
      </c>
    </row>
    <row r="7" spans="2:4" x14ac:dyDescent="0.25">
      <c r="B7" t="s">
        <v>6</v>
      </c>
      <c r="C7" s="7">
        <v>1452053.0316999999</v>
      </c>
      <c r="D7" s="7">
        <v>1341344.19</v>
      </c>
    </row>
    <row r="8" spans="2:4" x14ac:dyDescent="0.25">
      <c r="B8" t="s">
        <v>7</v>
      </c>
      <c r="C8" s="7">
        <v>1452053.0316999999</v>
      </c>
      <c r="D8" s="7">
        <v>1133811.9950000001</v>
      </c>
    </row>
    <row r="9" spans="2:4" x14ac:dyDescent="0.25">
      <c r="B9" t="s">
        <v>8</v>
      </c>
      <c r="C9" s="7">
        <v>1452053.0316999999</v>
      </c>
      <c r="D9" s="7">
        <v>1056153.9232999999</v>
      </c>
    </row>
    <row r="10" spans="2:4" x14ac:dyDescent="0.25">
      <c r="B10" t="s">
        <v>9</v>
      </c>
      <c r="C10" s="7">
        <v>1452053.0316999999</v>
      </c>
      <c r="D10" s="7">
        <v>1003972.83</v>
      </c>
    </row>
    <row r="11" spans="2:4" x14ac:dyDescent="0.25">
      <c r="B11" t="s">
        <v>10</v>
      </c>
      <c r="C11" s="7">
        <v>1452053.0316999999</v>
      </c>
      <c r="D11" s="7">
        <v>987461.48800000001</v>
      </c>
    </row>
    <row r="12" spans="2:4" x14ac:dyDescent="0.25">
      <c r="B12" t="s">
        <v>11</v>
      </c>
      <c r="C12" s="7">
        <v>1547853.8984000001</v>
      </c>
      <c r="D12" s="7">
        <v>970755.49670000002</v>
      </c>
    </row>
    <row r="13" spans="2:4" x14ac:dyDescent="0.25">
      <c r="B13" t="s">
        <v>12</v>
      </c>
      <c r="C13" s="7">
        <v>1547853.8984000001</v>
      </c>
      <c r="D13" s="7">
        <v>960361.70429999998</v>
      </c>
    </row>
    <row r="14" spans="2:4" x14ac:dyDescent="0.25">
      <c r="B14" t="s">
        <v>13</v>
      </c>
      <c r="C14" s="7">
        <v>1547853.8984000001</v>
      </c>
      <c r="D14" s="7">
        <v>955872.42249999999</v>
      </c>
    </row>
    <row r="15" spans="2:4" x14ac:dyDescent="0.25">
      <c r="B15" t="s">
        <v>14</v>
      </c>
      <c r="C15" s="7">
        <v>1547853.8984000001</v>
      </c>
      <c r="D15" s="7">
        <v>949678.0122</v>
      </c>
    </row>
    <row r="16" spans="2:4" x14ac:dyDescent="0.25">
      <c r="B16" t="s">
        <v>15</v>
      </c>
      <c r="C16" s="7">
        <v>1547853.8984000001</v>
      </c>
      <c r="D16" s="7">
        <v>963376.53899999999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505B-E415-4673-A1EF-7F834D911F9E}">
  <dimension ref="B6:D16"/>
  <sheetViews>
    <sheetView workbookViewId="0">
      <selection activeCell="P13" sqref="P13"/>
    </sheetView>
  </sheetViews>
  <sheetFormatPr defaultRowHeight="15" x14ac:dyDescent="0.25"/>
  <cols>
    <col min="2" max="2" width="4.42578125" bestFit="1" customWidth="1"/>
    <col min="3" max="3" width="11.28515625" bestFit="1" customWidth="1"/>
    <col min="4" max="4" width="8.28515625" bestFit="1" customWidth="1"/>
  </cols>
  <sheetData>
    <row r="6" spans="2:4" x14ac:dyDescent="0.25">
      <c r="C6" t="s">
        <v>19</v>
      </c>
      <c r="D6" t="s">
        <v>20</v>
      </c>
    </row>
    <row r="7" spans="2:4" x14ac:dyDescent="0.25">
      <c r="B7" t="s">
        <v>6</v>
      </c>
      <c r="C7" s="5">
        <v>0.64662991814189741</v>
      </c>
      <c r="D7" s="6">
        <v>0.7</v>
      </c>
    </row>
    <row r="8" spans="2:4" x14ac:dyDescent="0.25">
      <c r="B8" t="s">
        <v>7</v>
      </c>
      <c r="C8" s="5">
        <v>0.54658361588396742</v>
      </c>
      <c r="D8" s="6">
        <v>0.7</v>
      </c>
    </row>
    <row r="9" spans="2:4" x14ac:dyDescent="0.25">
      <c r="B9" t="s">
        <v>8</v>
      </c>
      <c r="C9" s="5">
        <v>0.50914651890375506</v>
      </c>
      <c r="D9" s="6">
        <v>0.7</v>
      </c>
    </row>
    <row r="10" spans="2:4" x14ac:dyDescent="0.25">
      <c r="B10" t="s">
        <v>9</v>
      </c>
      <c r="C10" s="5">
        <v>0.48399126318174079</v>
      </c>
      <c r="D10" s="6">
        <v>0.7</v>
      </c>
    </row>
    <row r="11" spans="2:4" x14ac:dyDescent="0.25">
      <c r="B11" t="s">
        <v>10</v>
      </c>
      <c r="C11" s="5">
        <v>0.4760315405352567</v>
      </c>
      <c r="D11" s="6">
        <v>0.7</v>
      </c>
    </row>
    <row r="12" spans="2:4" x14ac:dyDescent="0.25">
      <c r="B12" t="s">
        <v>11</v>
      </c>
      <c r="C12" s="5">
        <v>0.43901355829249633</v>
      </c>
      <c r="D12" s="6">
        <v>0.7</v>
      </c>
    </row>
    <row r="13" spans="2:4" x14ac:dyDescent="0.25">
      <c r="B13" t="s">
        <v>12</v>
      </c>
      <c r="C13" s="5">
        <v>0.43431307934287033</v>
      </c>
      <c r="D13" s="6">
        <v>0.7</v>
      </c>
    </row>
    <row r="14" spans="2:4" x14ac:dyDescent="0.25">
      <c r="B14" t="s">
        <v>13</v>
      </c>
      <c r="C14" s="5">
        <v>0.43228285074494693</v>
      </c>
      <c r="D14" s="6">
        <v>0.7</v>
      </c>
    </row>
    <row r="15" spans="2:4" x14ac:dyDescent="0.25">
      <c r="B15" t="s">
        <v>14</v>
      </c>
      <c r="C15" s="5">
        <v>0.42948149643182826</v>
      </c>
      <c r="D15" s="6">
        <v>0.7</v>
      </c>
    </row>
    <row r="16" spans="2:4" x14ac:dyDescent="0.25">
      <c r="B16" t="s">
        <v>15</v>
      </c>
      <c r="C16" s="5">
        <v>0.43567650537561214</v>
      </c>
      <c r="D16" s="6">
        <v>0.7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C0F1-0FC2-476C-A9AA-1D4E2605277E}">
  <dimension ref="A1:G11"/>
  <sheetViews>
    <sheetView workbookViewId="0"/>
  </sheetViews>
  <sheetFormatPr defaultRowHeight="15" x14ac:dyDescent="0.25"/>
  <cols>
    <col min="1" max="1" width="12.28515625" bestFit="1" customWidth="1"/>
    <col min="2" max="2" width="12" bestFit="1" customWidth="1"/>
    <col min="3" max="3" width="10" bestFit="1" customWidth="1"/>
    <col min="4" max="4" width="15.5703125" bestFit="1" customWidth="1"/>
    <col min="5" max="5" width="15.42578125" bestFit="1" customWidth="1"/>
    <col min="6" max="6" width="13.28515625" bestFit="1" customWidth="1"/>
    <col min="7" max="7" width="17.7109375" bestFit="1" customWidth="1"/>
  </cols>
  <sheetData>
    <row r="1" spans="1:7" x14ac:dyDescent="0.25">
      <c r="A1" t="s">
        <v>0</v>
      </c>
      <c r="B1" t="s">
        <v>22</v>
      </c>
      <c r="C1" t="s">
        <v>23</v>
      </c>
      <c r="D1" t="s">
        <v>3</v>
      </c>
      <c r="E1" t="s">
        <v>24</v>
      </c>
      <c r="F1" t="s">
        <v>25</v>
      </c>
      <c r="G1" t="s">
        <v>26</v>
      </c>
    </row>
    <row r="2" spans="1:7" x14ac:dyDescent="0.25">
      <c r="A2" s="1">
        <v>44592</v>
      </c>
      <c r="B2">
        <v>33203027.547200002</v>
      </c>
      <c r="C2">
        <v>879880.23</v>
      </c>
      <c r="D2">
        <v>2.6499999999999999E-2</v>
      </c>
      <c r="E2">
        <v>0.06</v>
      </c>
      <c r="F2">
        <v>5.7000000000000002E-2</v>
      </c>
      <c r="G2">
        <v>5.3999999999999999E-2</v>
      </c>
    </row>
    <row r="3" spans="1:7" x14ac:dyDescent="0.25">
      <c r="A3" s="1">
        <v>44620</v>
      </c>
      <c r="B3">
        <v>33872869.731799997</v>
      </c>
      <c r="C3">
        <v>884081.9</v>
      </c>
      <c r="D3">
        <v>2.6100000000000002E-2</v>
      </c>
      <c r="E3">
        <v>0.06</v>
      </c>
      <c r="F3">
        <v>5.7000000000000002E-2</v>
      </c>
      <c r="G3">
        <v>5.3999999999999999E-2</v>
      </c>
    </row>
    <row r="4" spans="1:7" x14ac:dyDescent="0.25">
      <c r="A4" s="1">
        <v>44651</v>
      </c>
      <c r="B4">
        <v>34245317.374499999</v>
      </c>
      <c r="C4">
        <v>886953.72</v>
      </c>
      <c r="D4">
        <v>2.5899999999999999E-2</v>
      </c>
      <c r="E4">
        <v>0.06</v>
      </c>
      <c r="F4">
        <v>5.7000000000000002E-2</v>
      </c>
      <c r="G4">
        <v>5.3999999999999999E-2</v>
      </c>
    </row>
    <row r="5" spans="1:7" x14ac:dyDescent="0.25">
      <c r="A5" s="1">
        <v>44681</v>
      </c>
      <c r="B5">
        <v>34743285.882399999</v>
      </c>
      <c r="C5">
        <v>885953.79</v>
      </c>
      <c r="D5">
        <v>2.5499999999999998E-2</v>
      </c>
      <c r="E5">
        <v>0.06</v>
      </c>
      <c r="F5">
        <v>5.7000000000000002E-2</v>
      </c>
      <c r="G5">
        <v>5.3999999999999999E-2</v>
      </c>
    </row>
    <row r="6" spans="1:7" x14ac:dyDescent="0.25">
      <c r="A6" s="1">
        <v>44712</v>
      </c>
      <c r="B6">
        <v>35667407.2289</v>
      </c>
      <c r="C6">
        <v>888118.44</v>
      </c>
      <c r="D6">
        <v>2.4899999999999999E-2</v>
      </c>
      <c r="E6">
        <v>0.06</v>
      </c>
      <c r="F6">
        <v>5.7000000000000002E-2</v>
      </c>
      <c r="G6">
        <v>5.3999999999999999E-2</v>
      </c>
    </row>
    <row r="7" spans="1:7" x14ac:dyDescent="0.25">
      <c r="A7" s="1">
        <v>44742</v>
      </c>
      <c r="B7">
        <v>35607189.600000001</v>
      </c>
      <c r="C7">
        <v>890179.74</v>
      </c>
      <c r="D7">
        <v>2.5000000000000001E-2</v>
      </c>
      <c r="E7">
        <v>0.06</v>
      </c>
      <c r="F7">
        <v>5.7000000000000002E-2</v>
      </c>
      <c r="G7">
        <v>5.3999999999999999E-2</v>
      </c>
    </row>
    <row r="8" spans="1:7" x14ac:dyDescent="0.25">
      <c r="A8" s="1">
        <v>44773</v>
      </c>
      <c r="B8">
        <v>36150575.303599998</v>
      </c>
      <c r="C8">
        <v>892919.21</v>
      </c>
      <c r="D8">
        <v>2.47E-2</v>
      </c>
      <c r="E8">
        <v>0.06</v>
      </c>
      <c r="F8">
        <v>5.7000000000000002E-2</v>
      </c>
      <c r="G8">
        <v>5.3999999999999999E-2</v>
      </c>
    </row>
    <row r="9" spans="1:7" x14ac:dyDescent="0.25">
      <c r="A9" s="1">
        <v>44804</v>
      </c>
      <c r="B9">
        <v>36343853.441299997</v>
      </c>
      <c r="C9">
        <v>897693.18</v>
      </c>
      <c r="D9">
        <v>2.47E-2</v>
      </c>
      <c r="E9">
        <v>0.06</v>
      </c>
      <c r="F9">
        <v>5.7000000000000002E-2</v>
      </c>
      <c r="G9">
        <v>5.3999999999999999E-2</v>
      </c>
    </row>
    <row r="10" spans="1:7" x14ac:dyDescent="0.25">
      <c r="A10" s="1">
        <v>44834</v>
      </c>
      <c r="B10">
        <v>36986358.606600001</v>
      </c>
      <c r="C10">
        <v>902467.15</v>
      </c>
      <c r="D10">
        <v>2.4400000000000002E-2</v>
      </c>
      <c r="E10">
        <v>0.06</v>
      </c>
      <c r="F10">
        <v>5.7000000000000002E-2</v>
      </c>
      <c r="G10">
        <v>5.3999999999999999E-2</v>
      </c>
    </row>
    <row r="11" spans="1:7" x14ac:dyDescent="0.25">
      <c r="A11" s="1">
        <v>44865</v>
      </c>
      <c r="B11">
        <v>47526560.621799998</v>
      </c>
      <c r="C11">
        <v>917262.62</v>
      </c>
      <c r="D11">
        <v>1.9300000000000001E-2</v>
      </c>
      <c r="E11">
        <v>0.06</v>
      </c>
      <c r="F11">
        <v>5.7000000000000002E-2</v>
      </c>
      <c r="G11">
        <v>5.3999999999999999E-2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D6E3-70E9-4D96-B8A7-47F2DA2267E3}">
  <dimension ref="B5:C15"/>
  <sheetViews>
    <sheetView workbookViewId="0">
      <selection activeCell="M26" sqref="M26"/>
    </sheetView>
  </sheetViews>
  <sheetFormatPr defaultRowHeight="15" x14ac:dyDescent="0.25"/>
  <cols>
    <col min="2" max="2" width="18" bestFit="1" customWidth="1"/>
    <col min="3" max="3" width="23.140625" bestFit="1" customWidth="1"/>
    <col min="4" max="4" width="12" bestFit="1" customWidth="1"/>
  </cols>
  <sheetData>
    <row r="5" spans="2:3" x14ac:dyDescent="0.25">
      <c r="B5" s="4" t="s">
        <v>18</v>
      </c>
      <c r="C5" t="s">
        <v>27</v>
      </c>
    </row>
    <row r="6" spans="2:3" x14ac:dyDescent="0.25">
      <c r="B6" s="2" t="s">
        <v>6</v>
      </c>
      <c r="C6" s="7">
        <v>33203027.547200002</v>
      </c>
    </row>
    <row r="7" spans="2:3" x14ac:dyDescent="0.25">
      <c r="B7" s="2" t="s">
        <v>7</v>
      </c>
      <c r="C7" s="7">
        <v>33872869.731799997</v>
      </c>
    </row>
    <row r="8" spans="2:3" x14ac:dyDescent="0.25">
      <c r="B8" s="2" t="s">
        <v>8</v>
      </c>
      <c r="C8" s="7">
        <v>34245317.374499999</v>
      </c>
    </row>
    <row r="9" spans="2:3" x14ac:dyDescent="0.25">
      <c r="B9" s="2" t="s">
        <v>9</v>
      </c>
      <c r="C9" s="7">
        <v>34743285.882399999</v>
      </c>
    </row>
    <row r="10" spans="2:3" x14ac:dyDescent="0.25">
      <c r="B10" s="2" t="s">
        <v>10</v>
      </c>
      <c r="C10" s="7">
        <v>35667407.2289</v>
      </c>
    </row>
    <row r="11" spans="2:3" x14ac:dyDescent="0.25">
      <c r="B11" s="2" t="s">
        <v>11</v>
      </c>
      <c r="C11" s="7">
        <v>35607189.600000001</v>
      </c>
    </row>
    <row r="12" spans="2:3" x14ac:dyDescent="0.25">
      <c r="B12" s="2" t="s">
        <v>12</v>
      </c>
      <c r="C12" s="7">
        <v>36150575.303599998</v>
      </c>
    </row>
    <row r="13" spans="2:3" x14ac:dyDescent="0.25">
      <c r="B13" s="2" t="s">
        <v>13</v>
      </c>
      <c r="C13" s="7">
        <v>36343853.441299997</v>
      </c>
    </row>
    <row r="14" spans="2:3" x14ac:dyDescent="0.25">
      <c r="B14" s="2" t="s">
        <v>14</v>
      </c>
      <c r="C14" s="7">
        <v>36986358.606600001</v>
      </c>
    </row>
    <row r="15" spans="2:3" x14ac:dyDescent="0.25">
      <c r="B15" s="2" t="s">
        <v>15</v>
      </c>
      <c r="C15" s="7">
        <v>47526560.621799998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f e 0 3 0 2 - 9 7 c 1 - 4 e d d - a 5 4 4 - 6 5 7 8 c c e 1 2 2 a d "   x m l n s = " h t t p : / / s c h e m a s . m i c r o s o f t . c o m / D a t a M a s h u p " > A A A A A J 4 F A A B Q S w M E F A A C A A g A u l l r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C 6 W W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l l r V Z 3 e t v G Z A g A A u Q 4 A A B M A H A B G b 3 J t d W x h c y 9 T Z W N 0 a W 9 u M S 5 t I K I Y A C i g F A A A A A A A A A A A A A A A A A A A A A A A A A A A A O V W w Y 7 a M B C 9 I / E P V n q B K q K i e 2 v F Y c U u b V V V R Y W q B 0 D R E E 8 X C 8 e O b A e x R f s 1 P e y H 8 G O d A J t d w G Q r L Z U i l Q v B 8 z L v z f i N j c X Y C a 3 Y Y P v d f l + v 1 W t 2 B g Y 5 + w D W 6 a F 2 I L s 9 1 m E S X b 3 G 6 N P T y i E t X C 9 j l K 0 f 2 s y n W s 8 b P S G x 1 c 1 j y t l G 0 H 0 3 / m 7 R 2 P H 1 A o 3 T a n y F d u 5 0 O s 4 h M B V y L B Q X M X B t 0 F 6 M 4 y T i 9 G x b S 2 m X Q T N k K p M y Z M 5 k 2 A y 3 v E / 1 R I M Z o i M R G z G r 0 S e H S S d 4 i g j C z 0 T Q C T b A Y H I 3 u g I H k 1 2 q V 0 E X p r i + B z n T l v W N T v R C E H t A G Y c w p U I 2 a w 4 / I n A q o n H M H b L R D n M p 5 S A G C c Z 2 c r m T Z k E y F K l m l 9 K h o d I e c w 8 N K P t T m 6 S r Z Z a o 4 W 2 K t n F S U r h a B Z y 0 R 1 O w G F B L C M 5 o A e 9 C t g o W M p I i E S 6 P d D N j U M W 3 r T z j Q x S t E 0 l O 7 4 u n a O I I 0 s x s A X 3 6 S b s H N 3 g A K S g O E X f N e k 0 o f 7 1 H X u p p O Y M K e W m n p 8 R L O 8 Q / 8 N I e 9 3 / o p Y s X m O l q 2 K + C h 0 i G 3 z o U O K 9 j C q a K G M X E 0 m s B 7 t I X W S O B p U h K E S B p 8 6 A M k Z q M E 7 s A + Q K H D b J U Y p K / G Y O u g t f 2 B P l d t w c 5 r / 8 8 7 B V x 4 q a P v o s p D 5 b c W o V G C l m t Q I p f s L 5 f / y a 9 l J D + C Q G H R 8 W X n G + 1 N g 6 L C l m A N n 1 4 R o h n b L S l n b A 3 r P 2 W v W b U e W x 9 o Z 2 a N U Z F I Z P m i T a 1 n + 1 T m e K 8 W U / 0 + J r C h U 2 1 E g v 0 j 3 D m R J 7 Z c 8 a X z E 5 7 b 3 i + o c 2 k o + W v J o a N a 4 y o x B B 5 h f m H y Q s 9 7 1 C V q K n I c D 1 3 4 w t 1 Q 6 2 3 2 h Y w 6 7 8 W c k t a K G B w D P v r g x k k 1 z 2 h Q M U o T C V c d S D p x O G 8 D z r z 8 e x T U B E P 2 V x b N D W Z 8 3 u o 5 D g q 9 c Q f U E s B A i 0 A F A A C A A g A u l l r V Z Z o b L K j A A A A 9 g A A A B I A A A A A A A A A A A A A A A A A A A A A A E N v b m Z p Z y 9 Q Y W N r Y W d l L n h t b F B L A Q I t A B Q A A g A I A L p Z a 1 U P y u m r p A A A A O k A A A A T A A A A A A A A A A A A A A A A A O 8 A A A B b Q 2 9 u d G V u d F 9 U e X B l c 1 0 u e G 1 s U E s B A i 0 A F A A C A A g A u l l r V Z 3 e t v G Z A g A A u Q 4 A A B M A A A A A A A A A A A A A A A A A 4 A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E E A A A A A A A D u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2 F z d G 9 U b 3 R h b E N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H Y X N 0 b 1 R v d G F s Q 0 Y i I C 8 + P E V u d H J 5 I F R 5 c G U 9 I k Z p b G x l Z E N v b X B s Z X R l U m V z d W x 0 V G 9 X b 3 J r c 2 h l Z X Q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E z O j E 2 O j Q z L j Q 1 M T E 3 M T R a I i A v P j x F b n R y e S B U e X B l P S J G a W x s Q 2 9 s d W 1 u V H l w Z X M i I F Z h b H V l P S J z Q 1 J F U k J B U T 0 i I C 8 + P E V u d H J 5 I F R 5 c G U 9 I k Z p b G x D b 2 x 1 b W 5 O Y W 1 l c y I g V m F s d W U 9 I n N b J n F 1 b 3 Q 7 Z G F 0 Y V 9 i Y X N l J n F 1 b 3 Q 7 L C Z x d W 9 0 O 3 Z s X 2 x p b W l 0 Z S Z x d W 9 0 O y w m c X V v d D t 2 b F 9 l c 3 R p b W F k b y Z x d W 9 0 O y w m c X V v d D t w Z X J j X 2 F w d X J h Z G 8 m c X V v d D s s J n F 1 b 3 Q 7 c G V y Y 1 9 s a W 1 p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X N 0 b 1 R v d G F s Q 0 Y v V G l w b y B B b H R l c m F k b y 5 7 Z G F 0 Y V 9 i Y X N l L D B 9 J n F 1 b 3 Q 7 L C Z x d W 9 0 O 1 N l Y 3 R p b 2 4 x L 0 d h c 3 R v V G 9 0 Y W x D R i 9 U a X B v I E F s d G V y Y W R v L n t 2 b F 9 s a W 1 p d G U s M X 0 m c X V v d D s s J n F 1 b 3 Q 7 U 2 V j d G l v b j E v R 2 F z d G 9 U b 3 R h b E N G L 1 R p c G 8 g Q W x 0 Z X J h Z G 8 u e 3 Z s X 2 V z d G l t Y W R v L D J 9 J n F 1 b 3 Q 7 L C Z x d W 9 0 O 1 N l Y 3 R p b 2 4 x L 0 d h c 3 R v V G 9 0 Y W x D R i 9 U a X B v I E F s d G V y Y W R v L n t w Z X J j X 2 F w d X J h Z G 8 s M 3 0 m c X V v d D s s J n F 1 b 3 Q 7 U 2 V j d G l v b j E v R 2 F z d G 9 U b 3 R h b E N G L 1 R p c G 8 g Q W x 0 Z X J h Z G 8 u e 3 B l c m N f b G l t a X R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h c 3 R v V G 9 0 Y W x D R i 9 U a X B v I E F s d G V y Y W R v L n t k Y X R h X 2 J h c 2 U s M H 0 m c X V v d D s s J n F 1 b 3 Q 7 U 2 V j d G l v b j E v R 2 F z d G 9 U b 3 R h b E N G L 1 R p c G 8 g Q W x 0 Z X J h Z G 8 u e 3 Z s X 2 x p b W l 0 Z S w x f S Z x d W 9 0 O y w m c X V v d D t T Z W N 0 a W 9 u M S 9 H Y X N 0 b 1 R v d G F s Q 0 Y v V G l w b y B B b H R l c m F k b y 5 7 d m x f Z X N 0 a W 1 h Z G 8 s M n 0 m c X V v d D s s J n F 1 b 3 Q 7 U 2 V j d G l v b j E v R 2 F z d G 9 U b 3 R h b E N G L 1 R p c G 8 g Q W x 0 Z X J h Z G 8 u e 3 B l c m N f Y X B 1 c m F k b y w z f S Z x d W 9 0 O y w m c X V v d D t T Z W N 0 a W 9 u M S 9 H Y X N 0 b 1 R v d G F s Q 0 Y v V G l w b y B B b H R l c m F k b y 5 7 c G V y Y 1 9 s a W 1 p d G U s N H 0 m c X V v d D t d L C Z x d W 9 0 O 1 J l b G F 0 a W 9 u c 2 h p c E l u Z m 8 m c X V v d D s 6 W 1 1 9 I i A v P j x F b n R y e S B U e X B l P S J R d W V y e U l E I i B W Y W x 1 Z T 0 i c z R m M W I w M G V j L T A 1 Y j U t N G Z l M C 0 4 N W U 1 L T c 2 O W E z N G Y 4 N m R i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h c 3 R v V G 9 0 Y W x D R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V G 9 0 Y W x D R i 9 H Y X N 0 b 1 R v d G F s Q 0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1 R v d G F s Q 0 Y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h c 3 R v V G 9 0 Y W x D R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0 Z v b G h h Q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d h c 3 R v R m 9 s a G F D R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F Q x O D o x O D o y N i 4 0 N j Y 5 M z I 3 W i I g L z 4 8 R W 5 0 c n k g V H l w Z T 0 i R m l s b E N v b H V t b l R 5 c G V z I i B W Y W x 1 Z T 0 i c 0 N S R V J C Q V E 9 I i A v P j x F b n R y e S B U e X B l P S J G a W x s Q 2 9 s d W 1 u T m F t Z X M i I F Z h b H V l P S J z W y Z x d W 9 0 O 2 R h d G F f Y m F z Z S Z x d W 9 0 O y w m c X V v d D t 2 b F 9 s a W 1 p d G U m c X V v d D s s J n F 1 b 3 Q 7 d m x f Z X N 0 a W 1 h Z G 8 m c X V v d D s s J n F 1 b 3 Q 7 c G V y Y 1 9 h c H V y Y W R v J n F 1 b 3 Q 7 L C Z x d W 9 0 O 3 B l c m N f b G l t a X R l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h c 3 R v R m 9 s a G F D R i 9 U a X B v I E F s d G V y Y W R v L n t k Y X R h X 2 J h c 2 U s M H 0 m c X V v d D s s J n F 1 b 3 Q 7 U 2 V j d G l v b j E v R 2 F z d G 9 G b 2 x o Y U N G L 1 R p c G 8 g Q W x 0 Z X J h Z G 8 u e 3 Z s X 2 x p b W l 0 Z S w x f S Z x d W 9 0 O y w m c X V v d D t T Z W N 0 a W 9 u M S 9 H Y X N 0 b 0 Z v b G h h Q 0 Y v V G l w b y B B b H R l c m F k b y 5 7 d m x f Z X N 0 a W 1 h Z G 8 s M n 0 m c X V v d D s s J n F 1 b 3 Q 7 U 2 V j d G l v b j E v R 2 F z d G 9 G b 2 x o Y U N G L 1 R p c G 8 g Q W x 0 Z X J h Z G 8 u e 3 B l c m N f Y X B 1 c m F k b y w z f S Z x d W 9 0 O y w m c X V v d D t T Z W N 0 a W 9 u M S 9 H Y X N 0 b 0 Z v b G h h Q 0 Y v V G l w b y B B b H R l c m F k b y 5 7 c G V y Y 1 9 s a W 1 p d G U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d h c 3 R v R m 9 s a G F D R i 9 U a X B v I E F s d G V y Y W R v L n t k Y X R h X 2 J h c 2 U s M H 0 m c X V v d D s s J n F 1 b 3 Q 7 U 2 V j d G l v b j E v R 2 F z d G 9 G b 2 x o Y U N G L 1 R p c G 8 g Q W x 0 Z X J h Z G 8 u e 3 Z s X 2 x p b W l 0 Z S w x f S Z x d W 9 0 O y w m c X V v d D t T Z W N 0 a W 9 u M S 9 H Y X N 0 b 0 Z v b G h h Q 0 Y v V G l w b y B B b H R l c m F k b y 5 7 d m x f Z X N 0 a W 1 h Z G 8 s M n 0 m c X V v d D s s J n F 1 b 3 Q 7 U 2 V j d G l v b j E v R 2 F z d G 9 G b 2 x o Y U N G L 1 R p c G 8 g Q W x 0 Z X J h Z G 8 u e 3 B l c m N f Y X B 1 c m F k b y w z f S Z x d W 9 0 O y w m c X V v d D t T Z W N 0 a W 9 u M S 9 H Y X N 0 b 0 Z v b G h h Q 0 Y v V G l w b y B B b H R l c m F k b y 5 7 c G V y Y 1 9 s a W 1 p d G U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X N 0 b 0 Z v b G h h Q 0 Y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0 Z v b G h h Q 0 Y v R 2 F z d G 9 G b 2 x o Y U N G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F z d G 9 G b 2 x o Y U N G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X N 0 b 0 Z v b G h h Q 0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R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E V F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B U M T k 6 M j g 6 M j U u M z I w M T E 0 N 1 o i I C 8 + P E V u d H J 5 I F R 5 c G U 9 I k Z p b G x D b 2 x 1 b W 5 U e X B l c y I g V m F s d W U 9 I n N D U k V S Q k F R R U J B P T 0 i I C 8 + P E V u d H J 5 I F R 5 c G U 9 I k Z p b G x D b 2 x 1 b W 5 O Y W 1 l c y I g V m F s d W U 9 I n N b J n F 1 b 3 Q 7 Z G F 0 Y V 9 i Y X N l J n F 1 b 3 Q 7 L C Z x d W 9 0 O 3 J j b C Z x d W 9 0 O y w m c X V v d D t k d H A m c X V v d D s s J n F 1 b 3 Q 7 c G V y Y 1 9 h c H V y Y W R v J n F 1 b 3 Q 7 L C Z x d W 9 0 O 3 B l c m N f b W F 4 a W 1 v J n F 1 b 3 Q 7 L C Z x d W 9 0 O 3 B l c m N f Y W x l c n R h J n F 1 b 3 Q 7 L C Z x d W 9 0 O 3 B l c m N f c H J 1 Z G V u Y 2 l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U U C 9 U a X B v I E F s d G V y Y W R v L n t k Y X R h X 2 J h c 2 U s M H 0 m c X V v d D s s J n F 1 b 3 Q 7 U 2 V j d G l v b j E v R F R Q L 1 R p c G 8 g Q W x 0 Z X J h Z G 8 u e 3 J j b C w x f S Z x d W 9 0 O y w m c X V v d D t T Z W N 0 a W 9 u M S 9 E V F A v V G l w b y B B b H R l c m F k b y 5 7 Z H R w L D J 9 J n F 1 b 3 Q 7 L C Z x d W 9 0 O 1 N l Y 3 R p b 2 4 x L 0 R U U C 9 U a X B v I E F s d G V y Y W R v L n t w Z X J j X 2 F w d X J h Z G 8 s M 3 0 m c X V v d D s s J n F 1 b 3 Q 7 U 2 V j d G l v b j E v R F R Q L 1 R p c G 8 g Q W x 0 Z X J h Z G 8 u e 3 B l c m N f b W F 4 a W 1 v L D R 9 J n F 1 b 3 Q 7 L C Z x d W 9 0 O 1 N l Y 3 R p b 2 4 x L 0 R U U C 9 U a X B v I E F s d G V y Y W R v L n t w Z X J j X 2 F s Z X J 0 Y S w 1 f S Z x d W 9 0 O y w m c X V v d D t T Z W N 0 a W 9 u M S 9 E V F A v V G l w b y B B b H R l c m F k b y 5 7 c G V y Y 1 9 w c n V k Z W 5 j a W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U U C 9 U a X B v I E F s d G V y Y W R v L n t k Y X R h X 2 J h c 2 U s M H 0 m c X V v d D s s J n F 1 b 3 Q 7 U 2 V j d G l v b j E v R F R Q L 1 R p c G 8 g Q W x 0 Z X J h Z G 8 u e 3 J j b C w x f S Z x d W 9 0 O y w m c X V v d D t T Z W N 0 a W 9 u M S 9 E V F A v V G l w b y B B b H R l c m F k b y 5 7 Z H R w L D J 9 J n F 1 b 3 Q 7 L C Z x d W 9 0 O 1 N l Y 3 R p b 2 4 x L 0 R U U C 9 U a X B v I E F s d G V y Y W R v L n t w Z X J j X 2 F w d X J h Z G 8 s M 3 0 m c X V v d D s s J n F 1 b 3 Q 7 U 2 V j d G l v b j E v R F R Q L 1 R p c G 8 g Q W x 0 Z X J h Z G 8 u e 3 B l c m N f b W F 4 a W 1 v L D R 9 J n F 1 b 3 Q 7 L C Z x d W 9 0 O 1 N l Y 3 R p b 2 4 x L 0 R U U C 9 U a X B v I E F s d G V y Y W R v L n t w Z X J j X 2 F s Z X J 0 Y S w 1 f S Z x d W 9 0 O y w m c X V v d D t T Z W N 0 a W 9 u M S 9 E V F A v V G l w b y B B b H R l c m F k b y 5 7 c G V y Y 1 9 w c n V k Z W 5 j a W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V F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F A v R F R Q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R Q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F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b G V t Z W 5 0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3 V w b G V t Z W 5 0 Y W N h b y I g L z 4 8 R W 5 0 c n k g V H l w Z T 0 i R m l s b G V k Q 2 9 t c G x l d G V S Z X N 1 b H R U b 1 d v c m t z a G V l d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F U M T I 6 M z A 6 M D E u O T Q 0 M j c 3 N F o i I C 8 + P E V u d H J 5 I F R 5 c G U 9 I k Z p b G x D b 2 x 1 b W 5 U e X B l c y I g V m F s d W U 9 I n N D U k V S Q k F R R S I g L z 4 8 R W 5 0 c n k g V H l w Z T 0 i R m l s b E N v b H V t b k 5 h b W V z I i B W Y W x 1 Z T 0 i c 1 s m c X V v d D t k Y X R h X 2 J h c 2 U m c X V v d D s s J n F 1 b 3 Q 7 Z G l z c G 9 u a X Z l b C Z x d W 9 0 O y w m c X V v d D t 1 d G l s a X p h Z G 8 m c X V v d D s s J n F 1 b 3 Q 7 a W 5 k a W N l J n F 1 b 3 Q 7 L C Z x d W 9 0 O 2 x p b W l 0 Z S Z x d W 9 0 O y w m c X V v d D t l c 3 B l c m F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1 c G x l b W V u d G F j Y W 8 v V G l w b y B B b H R l c m F k b y 5 7 Z G F 0 Y V 9 i Y X N l L D B 9 J n F 1 b 3 Q 7 L C Z x d W 9 0 O 1 N l Y 3 R p b 2 4 x L 1 N 1 c G x l b W V u d G F j Y W 8 v V G l w b y B B b H R l c m F k b z E u e 2 R p c 3 B v b m l 2 Z W w s M X 0 m c X V v d D s s J n F 1 b 3 Q 7 U 2 V j d G l v b j E v U 3 V w b G V t Z W 5 0 Y W N h b y 9 U a X B v I E F s d G V y Y W R v M S 5 7 d X R p b G l 6 Y W R v L D J 9 J n F 1 b 3 Q 7 L C Z x d W 9 0 O 1 N l Y 3 R p b 2 4 x L 1 N 1 c G x l b W V u d G F j Y W 8 v V G l w b y B B b H R l c m F k b y 5 7 a W 5 k a W N l L D N 9 J n F 1 b 3 Q 7 L C Z x d W 9 0 O 1 N l Y 3 R p b 2 4 x L 1 N 1 c G x l b W V u d G F j Y W 8 v V G l w b y B B b H R l c m F k b y 5 7 b G l t a X R l L D R 9 J n F 1 b 3 Q 7 L C Z x d W 9 0 O 1 N l Y 3 R p b 2 4 x L 1 N 1 c G x l b W V u d G F j Y W 8 v V G l w b y B B b H R l c m F k b z E u e 2 V z c G V y Y W R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1 c G x l b W V u d G F j Y W 8 v V G l w b y B B b H R l c m F k b y 5 7 Z G F 0 Y V 9 i Y X N l L D B 9 J n F 1 b 3 Q 7 L C Z x d W 9 0 O 1 N l Y 3 R p b 2 4 x L 1 N 1 c G x l b W V u d G F j Y W 8 v V G l w b y B B b H R l c m F k b z E u e 2 R p c 3 B v b m l 2 Z W w s M X 0 m c X V v d D s s J n F 1 b 3 Q 7 U 2 V j d G l v b j E v U 3 V w b G V t Z W 5 0 Y W N h b y 9 U a X B v I E F s d G V y Y W R v M S 5 7 d X R p b G l 6 Y W R v L D J 9 J n F 1 b 3 Q 7 L C Z x d W 9 0 O 1 N l Y 3 R p b 2 4 x L 1 N 1 c G x l b W V u d G F j Y W 8 v V G l w b y B B b H R l c m F k b y 5 7 a W 5 k a W N l L D N 9 J n F 1 b 3 Q 7 L C Z x d W 9 0 O 1 N l Y 3 R p b 2 4 x L 1 N 1 c G x l b W V u d G F j Y W 8 v V G l w b y B B b H R l c m F k b y 5 7 b G l t a X R l L D R 9 J n F 1 b 3 Q 7 L C Z x d W 9 0 O 1 N l Y 3 R p b 2 4 x L 1 N 1 c G x l b W V u d G F j Y W 8 v V G l w b y B B b H R l c m F k b z E u e 2 V z c G V y Y W R v L D V 9 J n F 1 b 3 Q 7 X S w m c X V v d D t S Z W x h d G l v b n N o a X B J b m Z v J n F 1 b 3 Q 7 O l t d f S I g L z 4 8 R W 5 0 c n k g V H l w Z T 0 i U X V l c n l J R C I g V m F s d W U 9 I n M 2 M m F l N D J j O S 0 1 M D J h L T Q 0 M z c t Y j M z N i 0 4 N m I w O W E x Z D R l Z T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X B s Z W 1 l b n R h Y 2 F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b G V t Z W 5 0 Y W N h b y 9 T d X B s Z W 1 l b n R h Y 2 F v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b G V t Z W 5 0 Y W N h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b G V t Z W 5 0 Y W N h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s Z W 1 l b n R h Y 2 F v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s Z W 1 l b n R h Y 2 F v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P c m N h b W V u d G F y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c 3 V s d G F k b 0 9 y Y 2 F t Z W 5 0 Y X J p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P c m N h b W V u d G F y a W 8 v V G l w b y B B b H R l c m F k b y 5 7 Z G F 0 Y V 9 i Y X N l L D B 9 J n F 1 b 3 Q 7 L C Z x d W 9 0 O 1 N l Y 3 R p b 2 4 x L 1 J l c 3 V s d G F k b 0 9 y Y 2 F t Z W 5 0 Y X J p b y 9 U a X B v I E F s d G V y Y W R v L n t p b m d y Z X N z b 3 N f Z X N 0 a W 1 h Z G 9 z L D F 9 J n F 1 b 3 Q 7 L C Z x d W 9 0 O 1 N l Y 3 R p b 2 4 x L 1 J l c 3 V s d G F k b 0 9 y Y 2 F t Z W 5 0 Y X J p b y 9 U a X B v I E F s d G V y Y W R v L n t k Z X N w Z X N h c 1 9 l c 3 R p b W F k Y X M s M n 0 m c X V v d D s s J n F 1 b 3 Q 7 U 2 V j d G l v b j E v U m V z d W x 0 Y W R v T 3 J j Y W 1 l b n R h c m l v L 1 R p c G 8 g Q W x 0 Z X J h Z G 8 u e 3 Z s X 2 V z d G l t Y W R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G F k b 0 9 y Y 2 F t Z W 5 0 Y X J p b y 9 U a X B v I E F s d G V y Y W R v L n t k Y X R h X 2 J h c 2 U s M H 0 m c X V v d D s s J n F 1 b 3 Q 7 U 2 V j d G l v b j E v U m V z d W x 0 Y W R v T 3 J j Y W 1 l b n R h c m l v L 1 R p c G 8 g Q W x 0 Z X J h Z G 8 u e 2 l u Z 3 J l c 3 N v c 1 9 l c 3 R p b W F k b 3 M s M X 0 m c X V v d D s s J n F 1 b 3 Q 7 U 2 V j d G l v b j E v U m V z d W x 0 Y W R v T 3 J j Y W 1 l b n R h c m l v L 1 R p c G 8 g Q W x 0 Z X J h Z G 8 u e 2 R l c 3 B l c 2 F z X 2 V z d G l t Y W R h c y w y f S Z x d W 9 0 O y w m c X V v d D t T Z W N 0 a W 9 u M S 9 S Z X N 1 b H R h Z G 9 P c m N h b W V u d G F y a W 8 v V G l w b y B B b H R l c m F k b y 5 7 d m x f Z X N 0 a W 1 h Z G 8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G F f Y m F z Z S Z x d W 9 0 O y w m c X V v d D t p b m d y Z X N z b 3 N f Z X N 0 a W 1 h Z G 9 z J n F 1 b 3 Q 7 L C Z x d W 9 0 O 2 R l c 3 B l c 2 F z X 2 V z d G l t Y W R h c y Z x d W 9 0 O y w m c X V v d D t 2 b F 9 l c 3 R p b W F k b y Z x d W 9 0 O 1 0 i I C 8 + P E V u d H J 5 I F R 5 c G U 9 I k Z p b G x D b 2 x 1 b W 5 U e X B l c y I g V m F s d W U 9 I n N D U k V S R V E 9 P S I g L z 4 8 R W 5 0 c n k g V H l w Z T 0 i R m l s b E x h c 3 R V c G R h d G V k I i B W Y W x 1 Z T 0 i Z D I w M j I t M T E t M T F U M T M 6 M j k 6 M z g u O D A 0 M T U 5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N 2 Y 3 O D E z M W Y t Z G I z N i 0 0 N T A 1 L T h j Y 2 M t N T d j O T k w M D V k Z D A 0 I i A v P j w v U 3 R h Y m x l R W 5 0 c m l l c z 4 8 L 0 l 0 Z W 0 + P E l 0 Z W 0 + P E l 0 Z W 1 M b 2 N h d G l v b j 4 8 S X R l b V R 5 c G U + R m 9 y b X V s Y T w v S X R l b V R 5 c G U + P E l 0 Z W 1 Q Y X R o P l N l Y 3 R p b 2 4 x L 1 J l c 3 V s d G F k b 0 9 y Y 2 F t Z W 5 0 Y X J p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0 9 y Y 2 F t Z W 5 0 Y X J p b y 9 S Z X N 1 b H R h Z G 9 P c m N h b W V u d G F y a W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P c m N h b W V u d G F y a W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0 9 y Y 2 F t Z W 5 0 Y X J p b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k b 0 Z p b m F u Y 2 V p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N h b G R v R m l u Y W 5 j Z W l y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x N D o x M z o 1 M i 4 5 O T c w O T Y w W i I g L z 4 8 R W 5 0 c n k g V H l w Z T 0 i R m l s b E N v b H V t b l R 5 c G V z I i B W Y W x 1 Z T 0 i c 0 N S R V I i I C 8 + P E V u d H J 5 I F R 5 c G U 9 I k Z p b G x D b 2 x 1 b W 5 O Y W 1 l c y I g V m F s d W U 9 I n N b J n F 1 b 3 Q 7 Z G F 0 Y V 9 i Y X N l J n F 1 b 3 Q 7 L C Z x d W 9 0 O 3 N h b G R v X 2 J y d X R v J n F 1 b 3 Q 7 L C Z x d W 9 0 O 2 R p c 3 B v b m l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k b 0 Z p b m F u Y 2 V p c m 8 v V G l w b y B B b H R l c m F k b y 5 7 Z G F 0 Y V 9 i Y X N l L D B 9 J n F 1 b 3 Q 7 L C Z x d W 9 0 O 1 N l Y 3 R p b 2 4 x L 1 N h b G R v R m l u Y W 5 j Z W l y b y 9 U a X B v I E F s d G V y Y W R v L n t z Y W x k b 1 9 i c n V 0 b y w x f S Z x d W 9 0 O y w m c X V v d D t T Z W N 0 a W 9 u M S 9 T Y W x k b 0 Z p b m F u Y 2 V p c m 8 v V G l w b y B B b H R l c m F k b y 5 7 Z G l z c G 9 u a X Z l b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Y W x k b 0 Z p b m F u Y 2 V p c m 8 v V G l w b y B B b H R l c m F k b y 5 7 Z G F 0 Y V 9 i Y X N l L D B 9 J n F 1 b 3 Q 7 L C Z x d W 9 0 O 1 N l Y 3 R p b 2 4 x L 1 N h b G R v R m l u Y W 5 j Z W l y b y 9 U a X B v I E F s d G V y Y W R v L n t z Y W x k b 1 9 i c n V 0 b y w x f S Z x d W 9 0 O y w m c X V v d D t T Z W N 0 a W 9 u M S 9 T Y W x k b 0 Z p b m F u Y 2 V p c m 8 v V G l w b y B B b H R l c m F k b y 5 7 Z G l z c G 9 u a X Z l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G 9 G a W 5 h b m N l a X J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G 9 G a W 5 h b m N l a X J v L 1 N h b G R v R m l u Y W 5 j Z W l y b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R v R m l u Y W 5 j Z W l y b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G 9 G a W 5 h b m N l a X J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0 B / h D X 3 T O S o 7 9 N I S E 4 i 8 5 A A A A A A I A A A A A A B B m A A A A A Q A A I A A A A O h c H + 4 X C y s 1 I i l 5 y M b f 2 E o p c f 7 G + G i 1 t m q T / 8 D T 0 e 8 L A A A A A A 6 A A A A A A g A A I A A A A H S J Z 4 R j T I k Y 8 4 j V R Z F b R P q 0 R z K u x j w W j Y I c y T J p x P 3 + U A A A A A T x 2 K S m I I u K K b b d L A M i z 0 Y X 5 G K H O u L 6 E d U i l Z 5 1 + w w X o W H g M l 5 p V j c X T y I i p D I 4 I t B L 9 K w S p A G J z U e J 9 l J h D 4 x R q L H F Q 0 R x k z P o D l 5 I e C d 1 Q A A A A P f S v Z Q c V W n p B 6 c e k i 4 I E n u x a U q 3 8 U n 1 w G i i 9 7 v A J M x 8 X i k t q 2 W h Q g / y 9 X S 0 6 4 / U 9 r 9 H 7 T S c Y r W 0 T h 4 F Y h V B F p A = < / D a t a M a s h u p > 
</file>

<file path=customXml/itemProps1.xml><?xml version="1.0" encoding="utf-8"?>
<ds:datastoreItem xmlns:ds="http://schemas.openxmlformats.org/officeDocument/2006/customXml" ds:itemID="{A1DAFAAD-90B2-4ABA-BBD9-DBF71FDC7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18</vt:i4>
      </vt:variant>
    </vt:vector>
  </HeadingPairs>
  <TitlesOfParts>
    <vt:vector size="18" baseType="lpstr">
      <vt:lpstr>Extras</vt:lpstr>
      <vt:lpstr>GastoTotalCF</vt:lpstr>
      <vt:lpstr>GastoTotalCF1</vt:lpstr>
      <vt:lpstr>GastoTotal2</vt:lpstr>
      <vt:lpstr>GastoFolhaCF</vt:lpstr>
      <vt:lpstr>GastoFolhaCF1</vt:lpstr>
      <vt:lpstr>GastoFolhaCF2</vt:lpstr>
      <vt:lpstr>DTP</vt:lpstr>
      <vt:lpstr>DTP1</vt:lpstr>
      <vt:lpstr>DTP2</vt:lpstr>
      <vt:lpstr>DTP3</vt:lpstr>
      <vt:lpstr>Suplementacao</vt:lpstr>
      <vt:lpstr>Suplementacao1</vt:lpstr>
      <vt:lpstr>Suplementacao2</vt:lpstr>
      <vt:lpstr>ResultadoOrcamentario</vt:lpstr>
      <vt:lpstr>ResultadoOrcamentario1</vt:lpstr>
      <vt:lpstr>SaldoFinanceiro</vt:lpstr>
      <vt:lpstr>SaldoFinanceiro1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dcterms:created xsi:type="dcterms:W3CDTF">2022-11-10T17:41:58Z</dcterms:created>
  <dcterms:modified xsi:type="dcterms:W3CDTF">2022-11-21T19:52:42Z</dcterms:modified>
</cp:coreProperties>
</file>