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vinide/Desktop/"/>
    </mc:Choice>
  </mc:AlternateContent>
  <xr:revisionPtr revIDLastSave="0" documentId="13_ncr:1_{E3C24259-1904-D641-B4BA-90A0DBA9B30C}" xr6:coauthVersionLast="47" xr6:coauthVersionMax="47" xr10:uidLastSave="{00000000-0000-0000-0000-000000000000}"/>
  <bookViews>
    <workbookView xWindow="18000" yWindow="880" windowWidth="18000" windowHeight="20640" xr2:uid="{8BC26649-24B1-1D42-915E-B3EB89194E13}"/>
  </bookViews>
  <sheets>
    <sheet name="Scenario 1" sheetId="1" r:id="rId1"/>
    <sheet name="Scenario 2" sheetId="3" r:id="rId2"/>
    <sheet name="Scenario 3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367" i="1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8" i="1"/>
  <c r="E8" i="1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8" i="4"/>
  <c r="C8" i="3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8" i="4"/>
  <c r="E9" i="3"/>
  <c r="E8" i="3"/>
  <c r="D8" i="3"/>
  <c r="I8" i="4"/>
  <c r="H8" i="4"/>
  <c r="G8" i="4"/>
  <c r="J8" i="4"/>
  <c r="B367" i="4"/>
  <c r="E367" i="4"/>
  <c r="F367" i="4"/>
  <c r="B365" i="4"/>
  <c r="E365" i="4"/>
  <c r="F365" i="4" s="1"/>
  <c r="B366" i="4" s="1"/>
  <c r="B357" i="4"/>
  <c r="E357" i="4"/>
  <c r="F357" i="4" s="1"/>
  <c r="B358" i="4" s="1"/>
  <c r="B248" i="4"/>
  <c r="E248" i="4"/>
  <c r="F248" i="4" s="1"/>
  <c r="B249" i="4" s="1"/>
  <c r="I8" i="1"/>
  <c r="I8" i="3"/>
  <c r="E8" i="4"/>
  <c r="F8" i="4" s="1"/>
  <c r="B9" i="4" s="1"/>
  <c r="D3" i="4"/>
  <c r="D2" i="4"/>
  <c r="H8" i="3"/>
  <c r="G8" i="3"/>
  <c r="J8" i="3"/>
  <c r="D2" i="3"/>
  <c r="F8" i="3"/>
  <c r="B9" i="3" s="1"/>
  <c r="D9" i="3" s="1"/>
  <c r="D3" i="3"/>
  <c r="D4" i="3" s="1"/>
  <c r="G8" i="1"/>
  <c r="D3" i="1"/>
  <c r="D4" i="1" s="1"/>
  <c r="J8" i="1"/>
  <c r="H8" i="1"/>
  <c r="F8" i="1"/>
  <c r="B9" i="1" s="1"/>
  <c r="D9" i="1" s="1"/>
  <c r="E9" i="1" l="1"/>
  <c r="F9" i="1" s="1"/>
  <c r="B10" i="1" s="1"/>
  <c r="E10" i="1" s="1"/>
  <c r="E366" i="4"/>
  <c r="F366" i="4"/>
  <c r="E358" i="4"/>
  <c r="F358" i="4"/>
  <c r="B359" i="4" s="1"/>
  <c r="E249" i="4"/>
  <c r="F249" i="4" s="1"/>
  <c r="B250" i="4" s="1"/>
  <c r="E9" i="4"/>
  <c r="F9" i="4" s="1"/>
  <c r="B10" i="4" s="1"/>
  <c r="D4" i="4"/>
  <c r="F9" i="3"/>
  <c r="B10" i="3" s="1"/>
  <c r="D10" i="1" l="1"/>
  <c r="D10" i="3"/>
  <c r="E10" i="3"/>
  <c r="F10" i="3" s="1"/>
  <c r="B11" i="3" s="1"/>
  <c r="E359" i="4"/>
  <c r="F359" i="4" s="1"/>
  <c r="B360" i="4" s="1"/>
  <c r="E250" i="4"/>
  <c r="F250" i="4"/>
  <c r="B251" i="4" s="1"/>
  <c r="E10" i="4"/>
  <c r="F10" i="4" s="1"/>
  <c r="B11" i="4" s="1"/>
  <c r="F10" i="1"/>
  <c r="B11" i="1" s="1"/>
  <c r="E11" i="1" s="1"/>
  <c r="F11" i="1" l="1"/>
  <c r="B12" i="1" s="1"/>
  <c r="E12" i="1" s="1"/>
  <c r="D11" i="1"/>
  <c r="D11" i="3"/>
  <c r="E11" i="3"/>
  <c r="F11" i="3" s="1"/>
  <c r="B12" i="3" s="1"/>
  <c r="E360" i="4"/>
  <c r="F360" i="4" s="1"/>
  <c r="B361" i="4" s="1"/>
  <c r="E251" i="4"/>
  <c r="F251" i="4"/>
  <c r="B252" i="4" s="1"/>
  <c r="E11" i="4"/>
  <c r="F11" i="4" s="1"/>
  <c r="B12" i="4" s="1"/>
  <c r="F12" i="1" l="1"/>
  <c r="B13" i="1" s="1"/>
  <c r="E13" i="1" s="1"/>
  <c r="D12" i="1"/>
  <c r="D12" i="3"/>
  <c r="E12" i="3"/>
  <c r="F12" i="3" s="1"/>
  <c r="B13" i="3" s="1"/>
  <c r="E361" i="4"/>
  <c r="F361" i="4"/>
  <c r="B362" i="4" s="1"/>
  <c r="E252" i="4"/>
  <c r="F252" i="4"/>
  <c r="B253" i="4" s="1"/>
  <c r="E12" i="4"/>
  <c r="F12" i="4" s="1"/>
  <c r="B13" i="4" s="1"/>
  <c r="D13" i="1" l="1"/>
  <c r="D13" i="3"/>
  <c r="E13" i="3"/>
  <c r="E362" i="4"/>
  <c r="F362" i="4" s="1"/>
  <c r="B363" i="4" s="1"/>
  <c r="E253" i="4"/>
  <c r="F253" i="4"/>
  <c r="B254" i="4" s="1"/>
  <c r="E13" i="4"/>
  <c r="F13" i="4"/>
  <c r="B14" i="4" s="1"/>
  <c r="F13" i="3"/>
  <c r="B14" i="3" s="1"/>
  <c r="F13" i="1"/>
  <c r="B14" i="1" s="1"/>
  <c r="E14" i="1" s="1"/>
  <c r="F14" i="1" l="1"/>
  <c r="B15" i="1" s="1"/>
  <c r="E15" i="1" s="1"/>
  <c r="D14" i="1"/>
  <c r="D14" i="3"/>
  <c r="E14" i="3"/>
  <c r="F14" i="3" s="1"/>
  <c r="B15" i="3" s="1"/>
  <c r="E363" i="4"/>
  <c r="F363" i="4"/>
  <c r="B364" i="4" s="1"/>
  <c r="E254" i="4"/>
  <c r="F254" i="4"/>
  <c r="B255" i="4" s="1"/>
  <c r="E14" i="4"/>
  <c r="F14" i="4" s="1"/>
  <c r="B15" i="4" s="1"/>
  <c r="F15" i="1" l="1"/>
  <c r="B16" i="1" s="1"/>
  <c r="E16" i="1" s="1"/>
  <c r="D15" i="1"/>
  <c r="D15" i="3"/>
  <c r="E15" i="3"/>
  <c r="E364" i="4"/>
  <c r="F364" i="4" s="1"/>
  <c r="E255" i="4"/>
  <c r="F255" i="4"/>
  <c r="B256" i="4" s="1"/>
  <c r="E15" i="4"/>
  <c r="F15" i="4" s="1"/>
  <c r="B16" i="4" s="1"/>
  <c r="F15" i="3"/>
  <c r="B16" i="3" s="1"/>
  <c r="F16" i="1" l="1"/>
  <c r="B17" i="1" s="1"/>
  <c r="E17" i="1" s="1"/>
  <c r="D16" i="1"/>
  <c r="D16" i="3"/>
  <c r="E16" i="3"/>
  <c r="E256" i="4"/>
  <c r="F256" i="4" s="1"/>
  <c r="B257" i="4" s="1"/>
  <c r="E16" i="4"/>
  <c r="F16" i="4"/>
  <c r="B17" i="4" s="1"/>
  <c r="F16" i="3"/>
  <c r="B17" i="3" s="1"/>
  <c r="D17" i="1" l="1"/>
  <c r="D17" i="3"/>
  <c r="E17" i="3"/>
  <c r="E257" i="4"/>
  <c r="F257" i="4" s="1"/>
  <c r="B258" i="4" s="1"/>
  <c r="E17" i="4"/>
  <c r="F17" i="4" s="1"/>
  <c r="B18" i="4" s="1"/>
  <c r="F17" i="3"/>
  <c r="B18" i="3" s="1"/>
  <c r="F17" i="1"/>
  <c r="B18" i="1" s="1"/>
  <c r="E18" i="1" s="1"/>
  <c r="D18" i="1" l="1"/>
  <c r="D18" i="3"/>
  <c r="E18" i="3"/>
  <c r="E258" i="4"/>
  <c r="F258" i="4" s="1"/>
  <c r="B259" i="4" s="1"/>
  <c r="E18" i="4"/>
  <c r="F18" i="4" s="1"/>
  <c r="B19" i="4" s="1"/>
  <c r="F18" i="3"/>
  <c r="B19" i="3" s="1"/>
  <c r="F18" i="1"/>
  <c r="B19" i="1" s="1"/>
  <c r="E19" i="1" s="1"/>
  <c r="D19" i="1" l="1"/>
  <c r="D19" i="3"/>
  <c r="E19" i="3"/>
  <c r="F19" i="3" s="1"/>
  <c r="B20" i="3" s="1"/>
  <c r="E259" i="4"/>
  <c r="F259" i="4" s="1"/>
  <c r="B260" i="4" s="1"/>
  <c r="E19" i="4"/>
  <c r="F19" i="4" s="1"/>
  <c r="B20" i="4" s="1"/>
  <c r="F19" i="1"/>
  <c r="B20" i="1" s="1"/>
  <c r="E20" i="1" s="1"/>
  <c r="F20" i="1" l="1"/>
  <c r="B21" i="1" s="1"/>
  <c r="E21" i="1" s="1"/>
  <c r="D20" i="1"/>
  <c r="D20" i="3"/>
  <c r="E20" i="3"/>
  <c r="E260" i="4"/>
  <c r="F260" i="4" s="1"/>
  <c r="B261" i="4" s="1"/>
  <c r="E20" i="4"/>
  <c r="F20" i="4"/>
  <c r="B21" i="4" s="1"/>
  <c r="F20" i="3"/>
  <c r="B21" i="3" s="1"/>
  <c r="D21" i="1" l="1"/>
  <c r="D21" i="3"/>
  <c r="E21" i="3"/>
  <c r="F21" i="3" s="1"/>
  <c r="B22" i="3" s="1"/>
  <c r="E261" i="4"/>
  <c r="F261" i="4"/>
  <c r="B262" i="4" s="1"/>
  <c r="E21" i="4"/>
  <c r="F21" i="4" s="1"/>
  <c r="B22" i="4" s="1"/>
  <c r="F21" i="1"/>
  <c r="B22" i="1" s="1"/>
  <c r="E22" i="1" s="1"/>
  <c r="F22" i="1" l="1"/>
  <c r="B23" i="1" s="1"/>
  <c r="E23" i="1" s="1"/>
  <c r="D22" i="1"/>
  <c r="D22" i="3"/>
  <c r="E22" i="3"/>
  <c r="E262" i="4"/>
  <c r="F262" i="4"/>
  <c r="B263" i="4" s="1"/>
  <c r="E22" i="4"/>
  <c r="F22" i="4" s="1"/>
  <c r="B23" i="4" s="1"/>
  <c r="F22" i="3"/>
  <c r="B23" i="3" s="1"/>
  <c r="D23" i="1" l="1"/>
  <c r="D23" i="3"/>
  <c r="E23" i="3"/>
  <c r="E263" i="4"/>
  <c r="F263" i="4" s="1"/>
  <c r="B264" i="4" s="1"/>
  <c r="E23" i="4"/>
  <c r="F23" i="4"/>
  <c r="B24" i="4" s="1"/>
  <c r="F23" i="3"/>
  <c r="B24" i="3" s="1"/>
  <c r="F23" i="1"/>
  <c r="B24" i="1" s="1"/>
  <c r="E24" i="1" s="1"/>
  <c r="F24" i="1" l="1"/>
  <c r="B25" i="1" s="1"/>
  <c r="E25" i="1" s="1"/>
  <c r="D24" i="1"/>
  <c r="D24" i="3"/>
  <c r="E24" i="3"/>
  <c r="E264" i="4"/>
  <c r="F264" i="4"/>
  <c r="B265" i="4" s="1"/>
  <c r="E24" i="4"/>
  <c r="F24" i="4" s="1"/>
  <c r="B25" i="4" s="1"/>
  <c r="F24" i="3"/>
  <c r="B25" i="3" s="1"/>
  <c r="D25" i="1" l="1"/>
  <c r="D25" i="3"/>
  <c r="E25" i="3"/>
  <c r="E265" i="4"/>
  <c r="F265" i="4"/>
  <c r="B266" i="4" s="1"/>
  <c r="E25" i="4"/>
  <c r="F25" i="4"/>
  <c r="B26" i="4" s="1"/>
  <c r="F25" i="3"/>
  <c r="B26" i="3" s="1"/>
  <c r="F25" i="1"/>
  <c r="B26" i="1" s="1"/>
  <c r="E26" i="1" s="1"/>
  <c r="F26" i="1" l="1"/>
  <c r="B27" i="1" s="1"/>
  <c r="E27" i="1" s="1"/>
  <c r="D26" i="1"/>
  <c r="D26" i="3"/>
  <c r="E26" i="3"/>
  <c r="E266" i="4"/>
  <c r="F266" i="4"/>
  <c r="B267" i="4" s="1"/>
  <c r="E26" i="4"/>
  <c r="F26" i="4" s="1"/>
  <c r="B27" i="4" s="1"/>
  <c r="F26" i="3"/>
  <c r="B27" i="3" s="1"/>
  <c r="F27" i="1" l="1"/>
  <c r="B28" i="1" s="1"/>
  <c r="E28" i="1" s="1"/>
  <c r="D27" i="1"/>
  <c r="D27" i="3"/>
  <c r="E27" i="3"/>
  <c r="E267" i="4"/>
  <c r="F267" i="4" s="1"/>
  <c r="B268" i="4" s="1"/>
  <c r="E27" i="4"/>
  <c r="F27" i="4"/>
  <c r="B28" i="4" s="1"/>
  <c r="F27" i="3"/>
  <c r="B28" i="3" s="1"/>
  <c r="F28" i="1" l="1"/>
  <c r="B29" i="1" s="1"/>
  <c r="E29" i="1" s="1"/>
  <c r="D28" i="1"/>
  <c r="D28" i="3"/>
  <c r="E28" i="3"/>
  <c r="E268" i="4"/>
  <c r="F268" i="4" s="1"/>
  <c r="B269" i="4" s="1"/>
  <c r="E28" i="4"/>
  <c r="F28" i="4"/>
  <c r="B29" i="4" s="1"/>
  <c r="F28" i="3"/>
  <c r="B29" i="3" s="1"/>
  <c r="D29" i="1" l="1"/>
  <c r="D29" i="3"/>
  <c r="E29" i="3"/>
  <c r="E269" i="4"/>
  <c r="F269" i="4" s="1"/>
  <c r="B270" i="4" s="1"/>
  <c r="E29" i="4"/>
  <c r="F29" i="4" s="1"/>
  <c r="B30" i="4" s="1"/>
  <c r="F29" i="3"/>
  <c r="B30" i="3" s="1"/>
  <c r="F29" i="1"/>
  <c r="B30" i="1" s="1"/>
  <c r="E30" i="1" s="1"/>
  <c r="D30" i="1" l="1"/>
  <c r="D30" i="3"/>
  <c r="E30" i="3"/>
  <c r="F30" i="3" s="1"/>
  <c r="B31" i="3" s="1"/>
  <c r="E270" i="4"/>
  <c r="F270" i="4"/>
  <c r="B271" i="4" s="1"/>
  <c r="E30" i="4"/>
  <c r="F30" i="4" s="1"/>
  <c r="B31" i="4" s="1"/>
  <c r="F30" i="1"/>
  <c r="B31" i="1" s="1"/>
  <c r="E31" i="1" s="1"/>
  <c r="F31" i="1" l="1"/>
  <c r="B32" i="1" s="1"/>
  <c r="E32" i="1" s="1"/>
  <c r="D31" i="1"/>
  <c r="D31" i="3"/>
  <c r="E31" i="3"/>
  <c r="E271" i="4"/>
  <c r="F271" i="4"/>
  <c r="B272" i="4" s="1"/>
  <c r="E31" i="4"/>
  <c r="F31" i="4"/>
  <c r="B32" i="4" s="1"/>
  <c r="F31" i="3"/>
  <c r="B32" i="3" s="1"/>
  <c r="F32" i="1" l="1"/>
  <c r="B33" i="1" s="1"/>
  <c r="E33" i="1" s="1"/>
  <c r="D32" i="1"/>
  <c r="D32" i="3"/>
  <c r="E32" i="3"/>
  <c r="E272" i="4"/>
  <c r="F272" i="4"/>
  <c r="B273" i="4" s="1"/>
  <c r="E32" i="4"/>
  <c r="F32" i="4" s="1"/>
  <c r="B33" i="4" s="1"/>
  <c r="F32" i="3"/>
  <c r="B33" i="3" s="1"/>
  <c r="D33" i="1" l="1"/>
  <c r="D33" i="3"/>
  <c r="E33" i="3"/>
  <c r="E273" i="4"/>
  <c r="F273" i="4" s="1"/>
  <c r="B274" i="4" s="1"/>
  <c r="E33" i="4"/>
  <c r="F33" i="4" s="1"/>
  <c r="B34" i="4" s="1"/>
  <c r="F33" i="3"/>
  <c r="B34" i="3" s="1"/>
  <c r="F33" i="1"/>
  <c r="B34" i="1" s="1"/>
  <c r="E34" i="1" s="1"/>
  <c r="D34" i="1" l="1"/>
  <c r="D34" i="3"/>
  <c r="E34" i="3"/>
  <c r="F34" i="3" s="1"/>
  <c r="B35" i="3" s="1"/>
  <c r="E274" i="4"/>
  <c r="F274" i="4" s="1"/>
  <c r="B275" i="4" s="1"/>
  <c r="E34" i="4"/>
  <c r="F34" i="4" s="1"/>
  <c r="B35" i="4" s="1"/>
  <c r="F34" i="1"/>
  <c r="B35" i="1" s="1"/>
  <c r="E35" i="1" s="1"/>
  <c r="D35" i="1" l="1"/>
  <c r="D35" i="3"/>
  <c r="E35" i="3"/>
  <c r="E275" i="4"/>
  <c r="F275" i="4"/>
  <c r="B276" i="4" s="1"/>
  <c r="E35" i="4"/>
  <c r="F35" i="4"/>
  <c r="B36" i="4" s="1"/>
  <c r="F35" i="3"/>
  <c r="B36" i="3" s="1"/>
  <c r="F35" i="1"/>
  <c r="B36" i="1" s="1"/>
  <c r="E36" i="1" s="1"/>
  <c r="D36" i="1" l="1"/>
  <c r="D36" i="3"/>
  <c r="E36" i="3"/>
  <c r="E276" i="4"/>
  <c r="F276" i="4"/>
  <c r="B277" i="4" s="1"/>
  <c r="E36" i="4"/>
  <c r="F36" i="4" s="1"/>
  <c r="B37" i="4" s="1"/>
  <c r="F36" i="3"/>
  <c r="B37" i="3" s="1"/>
  <c r="F36" i="1"/>
  <c r="B37" i="1" s="1"/>
  <c r="E37" i="1" s="1"/>
  <c r="F37" i="1" l="1"/>
  <c r="B38" i="1" s="1"/>
  <c r="E38" i="1" s="1"/>
  <c r="D37" i="1"/>
  <c r="D37" i="3"/>
  <c r="E37" i="3"/>
  <c r="E277" i="4"/>
  <c r="F277" i="4"/>
  <c r="B278" i="4" s="1"/>
  <c r="E37" i="4"/>
  <c r="F37" i="4" s="1"/>
  <c r="B38" i="4" s="1"/>
  <c r="F37" i="3"/>
  <c r="B38" i="3" s="1"/>
  <c r="F38" i="1" l="1"/>
  <c r="B39" i="1" s="1"/>
  <c r="E39" i="1" s="1"/>
  <c r="D38" i="1"/>
  <c r="D38" i="3"/>
  <c r="E38" i="3"/>
  <c r="F38" i="3" s="1"/>
  <c r="B39" i="3" s="1"/>
  <c r="E278" i="4"/>
  <c r="F278" i="4"/>
  <c r="B279" i="4" s="1"/>
  <c r="E38" i="4"/>
  <c r="F38" i="4"/>
  <c r="B39" i="4" s="1"/>
  <c r="F39" i="1" l="1"/>
  <c r="B40" i="1" s="1"/>
  <c r="E40" i="1" s="1"/>
  <c r="D39" i="1"/>
  <c r="D39" i="3"/>
  <c r="E39" i="3"/>
  <c r="E279" i="4"/>
  <c r="F279" i="4"/>
  <c r="B280" i="4" s="1"/>
  <c r="E39" i="4"/>
  <c r="F39" i="4" s="1"/>
  <c r="B40" i="4" s="1"/>
  <c r="F39" i="3"/>
  <c r="B40" i="3" s="1"/>
  <c r="D40" i="1" l="1"/>
  <c r="D40" i="3"/>
  <c r="E40" i="3"/>
  <c r="E280" i="4"/>
  <c r="F280" i="4"/>
  <c r="B281" i="4" s="1"/>
  <c r="E40" i="4"/>
  <c r="F40" i="4" s="1"/>
  <c r="B41" i="4" s="1"/>
  <c r="F40" i="3"/>
  <c r="B41" i="3" s="1"/>
  <c r="F40" i="1"/>
  <c r="B41" i="1" s="1"/>
  <c r="E41" i="1" s="1"/>
  <c r="F41" i="1" l="1"/>
  <c r="B42" i="1" s="1"/>
  <c r="E42" i="1" s="1"/>
  <c r="D41" i="1"/>
  <c r="D41" i="3"/>
  <c r="E41" i="3"/>
  <c r="E281" i="4"/>
  <c r="F281" i="4"/>
  <c r="B282" i="4" s="1"/>
  <c r="E41" i="4"/>
  <c r="F41" i="4" s="1"/>
  <c r="B42" i="4" s="1"/>
  <c r="F41" i="3"/>
  <c r="B42" i="3" s="1"/>
  <c r="F42" i="1" l="1"/>
  <c r="B43" i="1" s="1"/>
  <c r="E43" i="1" s="1"/>
  <c r="D42" i="1"/>
  <c r="D42" i="3"/>
  <c r="E42" i="3"/>
  <c r="E282" i="4"/>
  <c r="F282" i="4"/>
  <c r="B283" i="4" s="1"/>
  <c r="E42" i="4"/>
  <c r="F42" i="4" s="1"/>
  <c r="B43" i="4" s="1"/>
  <c r="F42" i="3"/>
  <c r="B43" i="3" s="1"/>
  <c r="F43" i="1" l="1"/>
  <c r="B44" i="1" s="1"/>
  <c r="E44" i="1" s="1"/>
  <c r="D43" i="1"/>
  <c r="D43" i="3"/>
  <c r="E43" i="3"/>
  <c r="E283" i="4"/>
  <c r="F283" i="4"/>
  <c r="B284" i="4" s="1"/>
  <c r="E43" i="4"/>
  <c r="F43" i="4" s="1"/>
  <c r="B44" i="4" s="1"/>
  <c r="F43" i="3"/>
  <c r="B44" i="3" s="1"/>
  <c r="F44" i="1" l="1"/>
  <c r="B45" i="1" s="1"/>
  <c r="E45" i="1" s="1"/>
  <c r="D44" i="1"/>
  <c r="D44" i="3"/>
  <c r="E44" i="3"/>
  <c r="E284" i="4"/>
  <c r="F284" i="4"/>
  <c r="B285" i="4" s="1"/>
  <c r="E44" i="4"/>
  <c r="F44" i="4" s="1"/>
  <c r="B45" i="4" s="1"/>
  <c r="F44" i="3"/>
  <c r="B45" i="3" s="1"/>
  <c r="F45" i="1" l="1"/>
  <c r="B46" i="1" s="1"/>
  <c r="E46" i="1" s="1"/>
  <c r="D45" i="1"/>
  <c r="D45" i="3"/>
  <c r="E45" i="3"/>
  <c r="E285" i="4"/>
  <c r="F285" i="4"/>
  <c r="B286" i="4" s="1"/>
  <c r="E45" i="4"/>
  <c r="F45" i="4" s="1"/>
  <c r="B46" i="4" s="1"/>
  <c r="F45" i="3"/>
  <c r="B46" i="3" s="1"/>
  <c r="F46" i="1" l="1"/>
  <c r="B47" i="1" s="1"/>
  <c r="E47" i="1" s="1"/>
  <c r="D46" i="1"/>
  <c r="D46" i="3"/>
  <c r="E46" i="3"/>
  <c r="E286" i="4"/>
  <c r="F286" i="4"/>
  <c r="B287" i="4" s="1"/>
  <c r="E46" i="4"/>
  <c r="F46" i="4" s="1"/>
  <c r="B47" i="4" s="1"/>
  <c r="F46" i="3"/>
  <c r="B47" i="3" s="1"/>
  <c r="F47" i="1" l="1"/>
  <c r="B48" i="1" s="1"/>
  <c r="E48" i="1" s="1"/>
  <c r="D47" i="1"/>
  <c r="D47" i="3"/>
  <c r="E47" i="3"/>
  <c r="E287" i="4"/>
  <c r="F287" i="4"/>
  <c r="B288" i="4" s="1"/>
  <c r="E47" i="4"/>
  <c r="F47" i="4" s="1"/>
  <c r="B48" i="4" s="1"/>
  <c r="F47" i="3"/>
  <c r="B48" i="3" s="1"/>
  <c r="D48" i="1" l="1"/>
  <c r="D48" i="3"/>
  <c r="E48" i="3"/>
  <c r="E288" i="4"/>
  <c r="F288" i="4"/>
  <c r="B289" i="4" s="1"/>
  <c r="E48" i="4"/>
  <c r="F48" i="4"/>
  <c r="B49" i="4" s="1"/>
  <c r="F48" i="3"/>
  <c r="B49" i="3" s="1"/>
  <c r="F48" i="1"/>
  <c r="B49" i="1" s="1"/>
  <c r="E49" i="1" s="1"/>
  <c r="F49" i="1" l="1"/>
  <c r="B50" i="1" s="1"/>
  <c r="E50" i="1" s="1"/>
  <c r="D49" i="1"/>
  <c r="D49" i="3"/>
  <c r="E49" i="3"/>
  <c r="E289" i="4"/>
  <c r="F289" i="4"/>
  <c r="B290" i="4" s="1"/>
  <c r="E49" i="4"/>
  <c r="F49" i="4" s="1"/>
  <c r="B50" i="4" s="1"/>
  <c r="F49" i="3"/>
  <c r="B50" i="3" s="1"/>
  <c r="F50" i="1" l="1"/>
  <c r="B51" i="1" s="1"/>
  <c r="E51" i="1" s="1"/>
  <c r="D50" i="1"/>
  <c r="D50" i="3"/>
  <c r="E50" i="3"/>
  <c r="E290" i="4"/>
  <c r="F290" i="4"/>
  <c r="B291" i="4" s="1"/>
  <c r="E50" i="4"/>
  <c r="F50" i="4" s="1"/>
  <c r="B51" i="4" s="1"/>
  <c r="F50" i="3"/>
  <c r="B51" i="3" s="1"/>
  <c r="F51" i="1" l="1"/>
  <c r="B52" i="1" s="1"/>
  <c r="E52" i="1" s="1"/>
  <c r="D51" i="1"/>
  <c r="D51" i="3"/>
  <c r="E51" i="3"/>
  <c r="E291" i="4"/>
  <c r="F291" i="4"/>
  <c r="B292" i="4" s="1"/>
  <c r="E51" i="4"/>
  <c r="F51" i="4" s="1"/>
  <c r="B52" i="4" s="1"/>
  <c r="F51" i="3"/>
  <c r="B52" i="3" s="1"/>
  <c r="D52" i="1" l="1"/>
  <c r="D52" i="3"/>
  <c r="E52" i="3"/>
  <c r="F52" i="3" s="1"/>
  <c r="B53" i="3" s="1"/>
  <c r="E292" i="4"/>
  <c r="F292" i="4" s="1"/>
  <c r="B293" i="4" s="1"/>
  <c r="E52" i="4"/>
  <c r="F52" i="4" s="1"/>
  <c r="B53" i="4" s="1"/>
  <c r="F52" i="1"/>
  <c r="B53" i="1" s="1"/>
  <c r="E53" i="1" s="1"/>
  <c r="F53" i="1" l="1"/>
  <c r="B54" i="1" s="1"/>
  <c r="E54" i="1" s="1"/>
  <c r="D53" i="1"/>
  <c r="D53" i="3"/>
  <c r="E53" i="3"/>
  <c r="E293" i="4"/>
  <c r="F293" i="4"/>
  <c r="B294" i="4" s="1"/>
  <c r="E53" i="4"/>
  <c r="F53" i="4"/>
  <c r="B54" i="4" s="1"/>
  <c r="F53" i="3"/>
  <c r="B54" i="3" s="1"/>
  <c r="D54" i="1" l="1"/>
  <c r="D54" i="3"/>
  <c r="E54" i="3"/>
  <c r="E294" i="4"/>
  <c r="F294" i="4"/>
  <c r="B295" i="4" s="1"/>
  <c r="E54" i="4"/>
  <c r="F54" i="4" s="1"/>
  <c r="B55" i="4" s="1"/>
  <c r="F54" i="3"/>
  <c r="B55" i="3" s="1"/>
  <c r="F54" i="1"/>
  <c r="B55" i="1" s="1"/>
  <c r="E55" i="1" s="1"/>
  <c r="F55" i="1" l="1"/>
  <c r="B56" i="1" s="1"/>
  <c r="E56" i="1" s="1"/>
  <c r="D55" i="1"/>
  <c r="D55" i="3"/>
  <c r="E55" i="3"/>
  <c r="E295" i="4"/>
  <c r="F295" i="4"/>
  <c r="B296" i="4" s="1"/>
  <c r="E55" i="4"/>
  <c r="F55" i="4" s="1"/>
  <c r="B56" i="4" s="1"/>
  <c r="F55" i="3"/>
  <c r="B56" i="3" s="1"/>
  <c r="F56" i="1" l="1"/>
  <c r="B57" i="1" s="1"/>
  <c r="E57" i="1" s="1"/>
  <c r="D56" i="1"/>
  <c r="D56" i="3"/>
  <c r="E56" i="3"/>
  <c r="E296" i="4"/>
  <c r="F296" i="4"/>
  <c r="B297" i="4" s="1"/>
  <c r="E56" i="4"/>
  <c r="F56" i="4" s="1"/>
  <c r="B57" i="4" s="1"/>
  <c r="F56" i="3"/>
  <c r="B57" i="3" s="1"/>
  <c r="D57" i="1" l="1"/>
  <c r="D57" i="3"/>
  <c r="E57" i="3"/>
  <c r="E297" i="4"/>
  <c r="F297" i="4" s="1"/>
  <c r="B298" i="4" s="1"/>
  <c r="E57" i="4"/>
  <c r="F57" i="4" s="1"/>
  <c r="B58" i="4" s="1"/>
  <c r="F57" i="3"/>
  <c r="B58" i="3" s="1"/>
  <c r="F57" i="1"/>
  <c r="B58" i="1" s="1"/>
  <c r="E58" i="1" s="1"/>
  <c r="D58" i="1" l="1"/>
  <c r="D58" i="3"/>
  <c r="E58" i="3"/>
  <c r="F58" i="3" s="1"/>
  <c r="B59" i="3" s="1"/>
  <c r="E298" i="4"/>
  <c r="F298" i="4" s="1"/>
  <c r="B299" i="4" s="1"/>
  <c r="E58" i="4"/>
  <c r="F58" i="4" s="1"/>
  <c r="B59" i="4" s="1"/>
  <c r="F58" i="1"/>
  <c r="B59" i="1" s="1"/>
  <c r="E59" i="1" s="1"/>
  <c r="F59" i="1" l="1"/>
  <c r="B60" i="1" s="1"/>
  <c r="E60" i="1" s="1"/>
  <c r="D59" i="1"/>
  <c r="D59" i="3"/>
  <c r="E59" i="3"/>
  <c r="E299" i="4"/>
  <c r="F299" i="4"/>
  <c r="B300" i="4" s="1"/>
  <c r="E59" i="4"/>
  <c r="F59" i="4"/>
  <c r="B60" i="4" s="1"/>
  <c r="F59" i="3"/>
  <c r="B60" i="3" s="1"/>
  <c r="F60" i="1" l="1"/>
  <c r="B61" i="1" s="1"/>
  <c r="E61" i="1" s="1"/>
  <c r="D60" i="1"/>
  <c r="D60" i="3"/>
  <c r="E60" i="3"/>
  <c r="E300" i="4"/>
  <c r="F300" i="4"/>
  <c r="B301" i="4" s="1"/>
  <c r="E60" i="4"/>
  <c r="F60" i="4" s="1"/>
  <c r="B61" i="4" s="1"/>
  <c r="F60" i="3"/>
  <c r="B61" i="3" s="1"/>
  <c r="D61" i="1" l="1"/>
  <c r="D61" i="3"/>
  <c r="E61" i="3"/>
  <c r="E301" i="4"/>
  <c r="F301" i="4"/>
  <c r="B302" i="4" s="1"/>
  <c r="E61" i="4"/>
  <c r="F61" i="4"/>
  <c r="B62" i="4" s="1"/>
  <c r="F61" i="3"/>
  <c r="B62" i="3" s="1"/>
  <c r="F61" i="1"/>
  <c r="B62" i="1" s="1"/>
  <c r="E62" i="1" s="1"/>
  <c r="D62" i="1" l="1"/>
  <c r="D62" i="3"/>
  <c r="E62" i="3"/>
  <c r="F62" i="3" s="1"/>
  <c r="B63" i="3" s="1"/>
  <c r="E302" i="4"/>
  <c r="F302" i="4" s="1"/>
  <c r="B303" i="4" s="1"/>
  <c r="E62" i="4"/>
  <c r="F62" i="4"/>
  <c r="B63" i="4" s="1"/>
  <c r="F62" i="1"/>
  <c r="B63" i="1" s="1"/>
  <c r="E63" i="1" s="1"/>
  <c r="F63" i="1" l="1"/>
  <c r="B64" i="1" s="1"/>
  <c r="E64" i="1" s="1"/>
  <c r="D63" i="1"/>
  <c r="D63" i="3"/>
  <c r="E63" i="3"/>
  <c r="E303" i="4"/>
  <c r="F303" i="4"/>
  <c r="B304" i="4" s="1"/>
  <c r="E63" i="4"/>
  <c r="F63" i="4"/>
  <c r="B64" i="4" s="1"/>
  <c r="F63" i="3"/>
  <c r="B64" i="3" s="1"/>
  <c r="D64" i="1" l="1"/>
  <c r="D64" i="3"/>
  <c r="E64" i="3"/>
  <c r="E304" i="4"/>
  <c r="F304" i="4" s="1"/>
  <c r="B305" i="4" s="1"/>
  <c r="E64" i="4"/>
  <c r="F64" i="4" s="1"/>
  <c r="B65" i="4" s="1"/>
  <c r="F64" i="3"/>
  <c r="B65" i="3" s="1"/>
  <c r="F64" i="1"/>
  <c r="B65" i="1" s="1"/>
  <c r="E65" i="1" s="1"/>
  <c r="F65" i="1" l="1"/>
  <c r="B66" i="1" s="1"/>
  <c r="E66" i="1" s="1"/>
  <c r="D65" i="1"/>
  <c r="D65" i="3"/>
  <c r="E65" i="3"/>
  <c r="F65" i="3" s="1"/>
  <c r="B66" i="3" s="1"/>
  <c r="E305" i="4"/>
  <c r="F305" i="4"/>
  <c r="B306" i="4" s="1"/>
  <c r="E65" i="4"/>
  <c r="F65" i="4"/>
  <c r="B66" i="4" s="1"/>
  <c r="D66" i="1" l="1"/>
  <c r="D66" i="3"/>
  <c r="E66" i="3"/>
  <c r="F66" i="3" s="1"/>
  <c r="B67" i="3" s="1"/>
  <c r="E306" i="4"/>
  <c r="F306" i="4"/>
  <c r="B307" i="4" s="1"/>
  <c r="E66" i="4"/>
  <c r="F66" i="4" s="1"/>
  <c r="B67" i="4" s="1"/>
  <c r="F66" i="1"/>
  <c r="B67" i="1" s="1"/>
  <c r="E67" i="1" s="1"/>
  <c r="F67" i="1" l="1"/>
  <c r="B68" i="1" s="1"/>
  <c r="E68" i="1" s="1"/>
  <c r="D67" i="1"/>
  <c r="D67" i="3"/>
  <c r="E67" i="3"/>
  <c r="E307" i="4"/>
  <c r="F307" i="4"/>
  <c r="B308" i="4" s="1"/>
  <c r="E67" i="4"/>
  <c r="F67" i="4"/>
  <c r="B68" i="4" s="1"/>
  <c r="F67" i="3"/>
  <c r="B68" i="3" s="1"/>
  <c r="F68" i="1" l="1"/>
  <c r="B69" i="1" s="1"/>
  <c r="E69" i="1" s="1"/>
  <c r="D68" i="1"/>
  <c r="D68" i="3"/>
  <c r="E68" i="3"/>
  <c r="E308" i="4"/>
  <c r="F308" i="4"/>
  <c r="B309" i="4" s="1"/>
  <c r="E68" i="4"/>
  <c r="F68" i="4" s="1"/>
  <c r="B69" i="4" s="1"/>
  <c r="F68" i="3"/>
  <c r="B69" i="3" s="1"/>
  <c r="F69" i="1" l="1"/>
  <c r="B70" i="1" s="1"/>
  <c r="E70" i="1" s="1"/>
  <c r="D69" i="1"/>
  <c r="D69" i="3"/>
  <c r="E69" i="3"/>
  <c r="E309" i="4"/>
  <c r="F309" i="4"/>
  <c r="B310" i="4" s="1"/>
  <c r="E69" i="4"/>
  <c r="F69" i="4" s="1"/>
  <c r="B70" i="4" s="1"/>
  <c r="F69" i="3"/>
  <c r="B70" i="3" s="1"/>
  <c r="F70" i="1" l="1"/>
  <c r="B71" i="1" s="1"/>
  <c r="E71" i="1" s="1"/>
  <c r="D70" i="1"/>
  <c r="D70" i="3"/>
  <c r="E70" i="3"/>
  <c r="E310" i="4"/>
  <c r="F310" i="4"/>
  <c r="B311" i="4" s="1"/>
  <c r="E70" i="4"/>
  <c r="F70" i="4" s="1"/>
  <c r="B71" i="4" s="1"/>
  <c r="F70" i="3"/>
  <c r="B71" i="3" s="1"/>
  <c r="F71" i="1" l="1"/>
  <c r="B72" i="1" s="1"/>
  <c r="E72" i="1" s="1"/>
  <c r="D71" i="1"/>
  <c r="D71" i="3"/>
  <c r="E71" i="3"/>
  <c r="E311" i="4"/>
  <c r="F311" i="4"/>
  <c r="B312" i="4" s="1"/>
  <c r="E71" i="4"/>
  <c r="F71" i="4" s="1"/>
  <c r="B72" i="4" s="1"/>
  <c r="F71" i="3"/>
  <c r="B72" i="3" s="1"/>
  <c r="D72" i="1" l="1"/>
  <c r="D72" i="3"/>
  <c r="E72" i="3"/>
  <c r="E312" i="4"/>
  <c r="F312" i="4" s="1"/>
  <c r="B313" i="4" s="1"/>
  <c r="E72" i="4"/>
  <c r="F72" i="4"/>
  <c r="B73" i="4" s="1"/>
  <c r="F72" i="3"/>
  <c r="B73" i="3" s="1"/>
  <c r="F72" i="1"/>
  <c r="B73" i="1" s="1"/>
  <c r="E73" i="1" s="1"/>
  <c r="D73" i="1" l="1"/>
  <c r="D73" i="3"/>
  <c r="E73" i="3"/>
  <c r="E313" i="4"/>
  <c r="F313" i="4"/>
  <c r="B314" i="4" s="1"/>
  <c r="E73" i="4"/>
  <c r="F73" i="4"/>
  <c r="B74" i="4" s="1"/>
  <c r="F73" i="3"/>
  <c r="B74" i="3" s="1"/>
  <c r="F73" i="1"/>
  <c r="B74" i="1" s="1"/>
  <c r="E74" i="1" s="1"/>
  <c r="D74" i="1" l="1"/>
  <c r="D74" i="3"/>
  <c r="E74" i="3"/>
  <c r="E314" i="4"/>
  <c r="F314" i="4" s="1"/>
  <c r="B315" i="4" s="1"/>
  <c r="E74" i="4"/>
  <c r="F74" i="4" s="1"/>
  <c r="B75" i="4" s="1"/>
  <c r="F74" i="3"/>
  <c r="B75" i="3" s="1"/>
  <c r="F74" i="1"/>
  <c r="B75" i="1" s="1"/>
  <c r="E75" i="1" s="1"/>
  <c r="F75" i="1" l="1"/>
  <c r="B76" i="1" s="1"/>
  <c r="E76" i="1" s="1"/>
  <c r="D75" i="1"/>
  <c r="D75" i="3"/>
  <c r="E75" i="3"/>
  <c r="E315" i="4"/>
  <c r="F315" i="4" s="1"/>
  <c r="B316" i="4" s="1"/>
  <c r="E75" i="4"/>
  <c r="F75" i="4"/>
  <c r="B76" i="4" s="1"/>
  <c r="F75" i="3"/>
  <c r="B76" i="3" s="1"/>
  <c r="D76" i="1" l="1"/>
  <c r="D76" i="3"/>
  <c r="E76" i="3"/>
  <c r="E316" i="4"/>
  <c r="F316" i="4"/>
  <c r="B317" i="4" s="1"/>
  <c r="E76" i="4"/>
  <c r="F76" i="4"/>
  <c r="B77" i="4" s="1"/>
  <c r="F76" i="3"/>
  <c r="B77" i="3" s="1"/>
  <c r="F76" i="1"/>
  <c r="B77" i="1" s="1"/>
  <c r="E77" i="1" s="1"/>
  <c r="D77" i="1" l="1"/>
  <c r="D77" i="3"/>
  <c r="E77" i="3"/>
  <c r="E317" i="4"/>
  <c r="F317" i="4"/>
  <c r="B318" i="4" s="1"/>
  <c r="E77" i="4"/>
  <c r="F77" i="4"/>
  <c r="B78" i="4" s="1"/>
  <c r="F77" i="3"/>
  <c r="B78" i="3" s="1"/>
  <c r="F77" i="1"/>
  <c r="B78" i="1" s="1"/>
  <c r="E78" i="1" s="1"/>
  <c r="D78" i="1" l="1"/>
  <c r="D78" i="3"/>
  <c r="E78" i="3"/>
  <c r="F78" i="3" s="1"/>
  <c r="B79" i="3" s="1"/>
  <c r="E318" i="4"/>
  <c r="F318" i="4"/>
  <c r="B319" i="4" s="1"/>
  <c r="E78" i="4"/>
  <c r="F78" i="4" s="1"/>
  <c r="B79" i="4" s="1"/>
  <c r="F78" i="1"/>
  <c r="B79" i="1" s="1"/>
  <c r="E79" i="1" s="1"/>
  <c r="F79" i="1" l="1"/>
  <c r="B80" i="1" s="1"/>
  <c r="E80" i="1" s="1"/>
  <c r="D79" i="1"/>
  <c r="D79" i="3"/>
  <c r="E79" i="3"/>
  <c r="E319" i="4"/>
  <c r="F319" i="4"/>
  <c r="B320" i="4" s="1"/>
  <c r="E79" i="4"/>
  <c r="F79" i="4" s="1"/>
  <c r="B80" i="4" s="1"/>
  <c r="F79" i="3"/>
  <c r="B80" i="3" s="1"/>
  <c r="D80" i="1" l="1"/>
  <c r="D80" i="3"/>
  <c r="E80" i="3"/>
  <c r="E320" i="4"/>
  <c r="F320" i="4" s="1"/>
  <c r="B321" i="4" s="1"/>
  <c r="E80" i="4"/>
  <c r="F80" i="4" s="1"/>
  <c r="B81" i="4" s="1"/>
  <c r="F80" i="3"/>
  <c r="B81" i="3" s="1"/>
  <c r="F80" i="1"/>
  <c r="B81" i="1" s="1"/>
  <c r="E81" i="1" s="1"/>
  <c r="D81" i="1" l="1"/>
  <c r="D81" i="3"/>
  <c r="E81" i="3"/>
  <c r="E321" i="4"/>
  <c r="F321" i="4" s="1"/>
  <c r="B322" i="4" s="1"/>
  <c r="E81" i="4"/>
  <c r="F81" i="4" s="1"/>
  <c r="B82" i="4" s="1"/>
  <c r="F81" i="3"/>
  <c r="B82" i="3" s="1"/>
  <c r="F81" i="1"/>
  <c r="B82" i="1" s="1"/>
  <c r="E82" i="1" s="1"/>
  <c r="F82" i="1" l="1"/>
  <c r="B83" i="1" s="1"/>
  <c r="E83" i="1" s="1"/>
  <c r="D82" i="1"/>
  <c r="D82" i="3"/>
  <c r="E82" i="3"/>
  <c r="E322" i="4"/>
  <c r="F322" i="4"/>
  <c r="B323" i="4" s="1"/>
  <c r="E82" i="4"/>
  <c r="F82" i="4" s="1"/>
  <c r="B83" i="4" s="1"/>
  <c r="F82" i="3"/>
  <c r="B83" i="3" s="1"/>
  <c r="D83" i="1" l="1"/>
  <c r="D83" i="3"/>
  <c r="E83" i="3"/>
  <c r="E323" i="4"/>
  <c r="F323" i="4" s="1"/>
  <c r="B324" i="4" s="1"/>
  <c r="E83" i="4"/>
  <c r="F83" i="4" s="1"/>
  <c r="B84" i="4" s="1"/>
  <c r="F83" i="3"/>
  <c r="B84" i="3" s="1"/>
  <c r="F83" i="1"/>
  <c r="B84" i="1" s="1"/>
  <c r="E84" i="1" s="1"/>
  <c r="F84" i="1" l="1"/>
  <c r="B85" i="1" s="1"/>
  <c r="E85" i="1" s="1"/>
  <c r="D84" i="1"/>
  <c r="D84" i="3"/>
  <c r="E84" i="3"/>
  <c r="E324" i="4"/>
  <c r="F324" i="4" s="1"/>
  <c r="B325" i="4" s="1"/>
  <c r="E84" i="4"/>
  <c r="F84" i="4"/>
  <c r="B85" i="4" s="1"/>
  <c r="F84" i="3"/>
  <c r="B85" i="3" s="1"/>
  <c r="D85" i="1" l="1"/>
  <c r="D85" i="3"/>
  <c r="E85" i="3"/>
  <c r="E325" i="4"/>
  <c r="F325" i="4" s="1"/>
  <c r="B326" i="4" s="1"/>
  <c r="E85" i="4"/>
  <c r="F85" i="4" s="1"/>
  <c r="B86" i="4" s="1"/>
  <c r="F85" i="3"/>
  <c r="B86" i="3" s="1"/>
  <c r="F85" i="1"/>
  <c r="B86" i="1" s="1"/>
  <c r="E86" i="1" s="1"/>
  <c r="F86" i="1" l="1"/>
  <c r="B87" i="1" s="1"/>
  <c r="E87" i="1" s="1"/>
  <c r="D86" i="1"/>
  <c r="D86" i="3"/>
  <c r="E86" i="3"/>
  <c r="E326" i="4"/>
  <c r="F326" i="4"/>
  <c r="B327" i="4" s="1"/>
  <c r="E86" i="4"/>
  <c r="F86" i="4" s="1"/>
  <c r="B87" i="4" s="1"/>
  <c r="F86" i="3"/>
  <c r="B87" i="3" s="1"/>
  <c r="D87" i="1" l="1"/>
  <c r="D87" i="3"/>
  <c r="E87" i="3"/>
  <c r="E327" i="4"/>
  <c r="F327" i="4"/>
  <c r="B328" i="4" s="1"/>
  <c r="E87" i="4"/>
  <c r="F87" i="4" s="1"/>
  <c r="B88" i="4" s="1"/>
  <c r="F87" i="3"/>
  <c r="B88" i="3" s="1"/>
  <c r="F87" i="1"/>
  <c r="B88" i="1" s="1"/>
  <c r="E88" i="1" s="1"/>
  <c r="F88" i="1" l="1"/>
  <c r="B89" i="1" s="1"/>
  <c r="E89" i="1" s="1"/>
  <c r="D88" i="1"/>
  <c r="D88" i="3"/>
  <c r="E88" i="3"/>
  <c r="E328" i="4"/>
  <c r="F328" i="4"/>
  <c r="B329" i="4" s="1"/>
  <c r="E88" i="4"/>
  <c r="F88" i="4" s="1"/>
  <c r="B89" i="4" s="1"/>
  <c r="F88" i="3"/>
  <c r="B89" i="3" s="1"/>
  <c r="F89" i="1" l="1"/>
  <c r="B90" i="1" s="1"/>
  <c r="E90" i="1" s="1"/>
  <c r="D89" i="1"/>
  <c r="D89" i="3"/>
  <c r="E89" i="3"/>
  <c r="E329" i="4"/>
  <c r="F329" i="4"/>
  <c r="B330" i="4" s="1"/>
  <c r="E89" i="4"/>
  <c r="F89" i="4" s="1"/>
  <c r="B90" i="4" s="1"/>
  <c r="F89" i="3"/>
  <c r="B90" i="3" s="1"/>
  <c r="F90" i="1" l="1"/>
  <c r="B91" i="1" s="1"/>
  <c r="E91" i="1" s="1"/>
  <c r="D90" i="1"/>
  <c r="D90" i="3"/>
  <c r="E90" i="3"/>
  <c r="E330" i="4"/>
  <c r="F330" i="4" s="1"/>
  <c r="B331" i="4" s="1"/>
  <c r="E90" i="4"/>
  <c r="F90" i="4"/>
  <c r="B91" i="4" s="1"/>
  <c r="F90" i="3"/>
  <c r="B91" i="3" s="1"/>
  <c r="D91" i="1" l="1"/>
  <c r="D91" i="3"/>
  <c r="E91" i="3"/>
  <c r="E331" i="4"/>
  <c r="F331" i="4" s="1"/>
  <c r="B332" i="4" s="1"/>
  <c r="E91" i="4"/>
  <c r="F91" i="4" s="1"/>
  <c r="B92" i="4" s="1"/>
  <c r="F91" i="3"/>
  <c r="B92" i="3" s="1"/>
  <c r="F91" i="1"/>
  <c r="B92" i="1" s="1"/>
  <c r="E92" i="1" s="1"/>
  <c r="D92" i="1" l="1"/>
  <c r="D92" i="3"/>
  <c r="E92" i="3"/>
  <c r="F92" i="3" s="1"/>
  <c r="B93" i="3" s="1"/>
  <c r="E332" i="4"/>
  <c r="F332" i="4"/>
  <c r="B333" i="4" s="1"/>
  <c r="E92" i="4"/>
  <c r="F92" i="4" s="1"/>
  <c r="B93" i="4" s="1"/>
  <c r="F92" i="1"/>
  <c r="B93" i="1" s="1"/>
  <c r="E93" i="1" s="1"/>
  <c r="D93" i="1" l="1"/>
  <c r="D93" i="3"/>
  <c r="E93" i="3"/>
  <c r="E333" i="4"/>
  <c r="F333" i="4"/>
  <c r="B334" i="4" s="1"/>
  <c r="E93" i="4"/>
  <c r="F93" i="4" s="1"/>
  <c r="B94" i="4" s="1"/>
  <c r="F93" i="3"/>
  <c r="B94" i="3" s="1"/>
  <c r="F93" i="1"/>
  <c r="B94" i="1" s="1"/>
  <c r="E94" i="1" s="1"/>
  <c r="F94" i="1" l="1"/>
  <c r="B95" i="1" s="1"/>
  <c r="E95" i="1" s="1"/>
  <c r="D94" i="1"/>
  <c r="D94" i="3"/>
  <c r="E94" i="3"/>
  <c r="E334" i="4"/>
  <c r="F334" i="4"/>
  <c r="B335" i="4" s="1"/>
  <c r="E94" i="4"/>
  <c r="F94" i="4" s="1"/>
  <c r="B95" i="4" s="1"/>
  <c r="F94" i="3"/>
  <c r="B95" i="3" s="1"/>
  <c r="F95" i="1" l="1"/>
  <c r="B96" i="1" s="1"/>
  <c r="E96" i="1" s="1"/>
  <c r="D95" i="1"/>
  <c r="D95" i="3"/>
  <c r="E95" i="3"/>
  <c r="E335" i="4"/>
  <c r="F335" i="4"/>
  <c r="B336" i="4" s="1"/>
  <c r="E95" i="4"/>
  <c r="F95" i="4" s="1"/>
  <c r="B96" i="4" s="1"/>
  <c r="F95" i="3"/>
  <c r="B96" i="3" s="1"/>
  <c r="F96" i="1" l="1"/>
  <c r="B97" i="1" s="1"/>
  <c r="E97" i="1" s="1"/>
  <c r="D96" i="1"/>
  <c r="D96" i="3"/>
  <c r="E96" i="3"/>
  <c r="E336" i="4"/>
  <c r="F336" i="4"/>
  <c r="B337" i="4" s="1"/>
  <c r="E96" i="4"/>
  <c r="F96" i="4" s="1"/>
  <c r="B97" i="4" s="1"/>
  <c r="F96" i="3"/>
  <c r="B97" i="3" s="1"/>
  <c r="D97" i="1" l="1"/>
  <c r="D97" i="3"/>
  <c r="E97" i="3"/>
  <c r="E337" i="4"/>
  <c r="F337" i="4"/>
  <c r="B338" i="4" s="1"/>
  <c r="E97" i="4"/>
  <c r="F97" i="4" s="1"/>
  <c r="B98" i="4" s="1"/>
  <c r="F97" i="3"/>
  <c r="B98" i="3" s="1"/>
  <c r="F97" i="1"/>
  <c r="B98" i="1" s="1"/>
  <c r="E98" i="1" s="1"/>
  <c r="F98" i="1" l="1"/>
  <c r="B99" i="1" s="1"/>
  <c r="E99" i="1" s="1"/>
  <c r="D98" i="1"/>
  <c r="D98" i="3"/>
  <c r="E98" i="3"/>
  <c r="E338" i="4"/>
  <c r="F338" i="4"/>
  <c r="B339" i="4" s="1"/>
  <c r="E98" i="4"/>
  <c r="F98" i="4" s="1"/>
  <c r="B99" i="4" s="1"/>
  <c r="F98" i="3"/>
  <c r="B99" i="3" s="1"/>
  <c r="F99" i="1" l="1"/>
  <c r="B100" i="1" s="1"/>
  <c r="E100" i="1" s="1"/>
  <c r="D99" i="1"/>
  <c r="D99" i="3"/>
  <c r="E99" i="3"/>
  <c r="E339" i="4"/>
  <c r="F339" i="4"/>
  <c r="B340" i="4" s="1"/>
  <c r="E99" i="4"/>
  <c r="F99" i="4" s="1"/>
  <c r="B100" i="4" s="1"/>
  <c r="F99" i="3"/>
  <c r="B100" i="3" s="1"/>
  <c r="D100" i="1" l="1"/>
  <c r="D100" i="3"/>
  <c r="E100" i="3"/>
  <c r="E340" i="4"/>
  <c r="F340" i="4" s="1"/>
  <c r="B341" i="4" s="1"/>
  <c r="E100" i="4"/>
  <c r="F100" i="4"/>
  <c r="B101" i="4" s="1"/>
  <c r="F100" i="3"/>
  <c r="B101" i="3" s="1"/>
  <c r="F100" i="1"/>
  <c r="B101" i="1" s="1"/>
  <c r="E101" i="1" s="1"/>
  <c r="F101" i="1" l="1"/>
  <c r="B102" i="1" s="1"/>
  <c r="E102" i="1" s="1"/>
  <c r="D101" i="1"/>
  <c r="D101" i="3"/>
  <c r="E101" i="3"/>
  <c r="E341" i="4"/>
  <c r="F341" i="4"/>
  <c r="B342" i="4" s="1"/>
  <c r="E101" i="4"/>
  <c r="F101" i="4" s="1"/>
  <c r="B102" i="4" s="1"/>
  <c r="F101" i="3"/>
  <c r="B102" i="3" s="1"/>
  <c r="D102" i="1" l="1"/>
  <c r="D102" i="3"/>
  <c r="E102" i="3"/>
  <c r="E342" i="4"/>
  <c r="F342" i="4"/>
  <c r="B343" i="4" s="1"/>
  <c r="E102" i="4"/>
  <c r="F102" i="4" s="1"/>
  <c r="B103" i="4" s="1"/>
  <c r="F102" i="3"/>
  <c r="B103" i="3" s="1"/>
  <c r="F102" i="1"/>
  <c r="B103" i="1" s="1"/>
  <c r="E103" i="1" s="1"/>
  <c r="F103" i="1" l="1"/>
  <c r="B104" i="1" s="1"/>
  <c r="E104" i="1" s="1"/>
  <c r="D103" i="1"/>
  <c r="D103" i="3"/>
  <c r="E103" i="3"/>
  <c r="E343" i="4"/>
  <c r="F343" i="4"/>
  <c r="B344" i="4" s="1"/>
  <c r="E103" i="4"/>
  <c r="F103" i="4" s="1"/>
  <c r="B104" i="4" s="1"/>
  <c r="F103" i="3"/>
  <c r="B104" i="3" s="1"/>
  <c r="F104" i="1" l="1"/>
  <c r="B105" i="1" s="1"/>
  <c r="E105" i="1" s="1"/>
  <c r="D104" i="1"/>
  <c r="D104" i="3"/>
  <c r="E104" i="3"/>
  <c r="E344" i="4"/>
  <c r="F344" i="4" s="1"/>
  <c r="B345" i="4" s="1"/>
  <c r="E104" i="4"/>
  <c r="F104" i="4"/>
  <c r="B105" i="4" s="1"/>
  <c r="F104" i="3"/>
  <c r="B105" i="3" s="1"/>
  <c r="F105" i="1" l="1"/>
  <c r="B106" i="1" s="1"/>
  <c r="E106" i="1" s="1"/>
  <c r="D105" i="1"/>
  <c r="D105" i="3"/>
  <c r="E105" i="3"/>
  <c r="E345" i="4"/>
  <c r="F345" i="4"/>
  <c r="B346" i="4" s="1"/>
  <c r="E105" i="4"/>
  <c r="F105" i="4" s="1"/>
  <c r="B106" i="4" s="1"/>
  <c r="F105" i="3"/>
  <c r="B106" i="3" s="1"/>
  <c r="F106" i="1" l="1"/>
  <c r="B107" i="1" s="1"/>
  <c r="E107" i="1" s="1"/>
  <c r="D106" i="1"/>
  <c r="D106" i="3"/>
  <c r="E106" i="3"/>
  <c r="E346" i="4"/>
  <c r="F346" i="4"/>
  <c r="B347" i="4" s="1"/>
  <c r="E106" i="4"/>
  <c r="F106" i="4" s="1"/>
  <c r="B107" i="4" s="1"/>
  <c r="F106" i="3"/>
  <c r="B107" i="3" s="1"/>
  <c r="F107" i="1" l="1"/>
  <c r="B108" i="1" s="1"/>
  <c r="E108" i="1" s="1"/>
  <c r="D107" i="1"/>
  <c r="D107" i="3"/>
  <c r="E107" i="3"/>
  <c r="E347" i="4"/>
  <c r="F347" i="4"/>
  <c r="B348" i="4" s="1"/>
  <c r="E107" i="4"/>
  <c r="F107" i="4" s="1"/>
  <c r="B108" i="4" s="1"/>
  <c r="F107" i="3"/>
  <c r="B108" i="3" s="1"/>
  <c r="F108" i="1" l="1"/>
  <c r="B109" i="1" s="1"/>
  <c r="E109" i="1" s="1"/>
  <c r="D108" i="1"/>
  <c r="D108" i="3"/>
  <c r="E108" i="3"/>
  <c r="E348" i="4"/>
  <c r="F348" i="4"/>
  <c r="B349" i="4" s="1"/>
  <c r="E108" i="4"/>
  <c r="F108" i="4" s="1"/>
  <c r="B109" i="4" s="1"/>
  <c r="F108" i="3"/>
  <c r="B109" i="3" s="1"/>
  <c r="D109" i="1" l="1"/>
  <c r="D109" i="3"/>
  <c r="E109" i="3"/>
  <c r="E349" i="4"/>
  <c r="F349" i="4" s="1"/>
  <c r="B350" i="4" s="1"/>
  <c r="E109" i="4"/>
  <c r="F109" i="4" s="1"/>
  <c r="B110" i="4" s="1"/>
  <c r="F109" i="3"/>
  <c r="B110" i="3" s="1"/>
  <c r="F109" i="1"/>
  <c r="B110" i="1" s="1"/>
  <c r="E110" i="1" s="1"/>
  <c r="F110" i="1" l="1"/>
  <c r="B111" i="1" s="1"/>
  <c r="E111" i="1" s="1"/>
  <c r="D110" i="1"/>
  <c r="D110" i="3"/>
  <c r="E110" i="3"/>
  <c r="E350" i="4"/>
  <c r="F350" i="4"/>
  <c r="B351" i="4" s="1"/>
  <c r="E110" i="4"/>
  <c r="F110" i="4"/>
  <c r="B111" i="4" s="1"/>
  <c r="F110" i="3"/>
  <c r="B111" i="3" s="1"/>
  <c r="D111" i="1" l="1"/>
  <c r="D111" i="3"/>
  <c r="E111" i="3"/>
  <c r="E351" i="4"/>
  <c r="F351" i="4" s="1"/>
  <c r="B352" i="4" s="1"/>
  <c r="E111" i="4"/>
  <c r="F111" i="4" s="1"/>
  <c r="B112" i="4" s="1"/>
  <c r="F111" i="3"/>
  <c r="B112" i="3" s="1"/>
  <c r="F111" i="1"/>
  <c r="B112" i="1" s="1"/>
  <c r="E112" i="1" s="1"/>
  <c r="D112" i="1" l="1"/>
  <c r="D112" i="3"/>
  <c r="E112" i="3"/>
  <c r="E352" i="4"/>
  <c r="F352" i="4"/>
  <c r="B353" i="4" s="1"/>
  <c r="E112" i="4"/>
  <c r="F112" i="4" s="1"/>
  <c r="B113" i="4" s="1"/>
  <c r="F112" i="3"/>
  <c r="B113" i="3" s="1"/>
  <c r="F112" i="1"/>
  <c r="B113" i="1" s="1"/>
  <c r="E113" i="1" s="1"/>
  <c r="F113" i="1" l="1"/>
  <c r="B114" i="1" s="1"/>
  <c r="E114" i="1" s="1"/>
  <c r="D113" i="1"/>
  <c r="D113" i="3"/>
  <c r="E113" i="3"/>
  <c r="E353" i="4"/>
  <c r="F353" i="4"/>
  <c r="B354" i="4" s="1"/>
  <c r="E113" i="4"/>
  <c r="F113" i="4" s="1"/>
  <c r="B114" i="4" s="1"/>
  <c r="F113" i="3"/>
  <c r="B114" i="3" s="1"/>
  <c r="D114" i="1" l="1"/>
  <c r="D114" i="3"/>
  <c r="E114" i="3"/>
  <c r="E354" i="4"/>
  <c r="F354" i="4" s="1"/>
  <c r="B355" i="4" s="1"/>
  <c r="E114" i="4"/>
  <c r="F114" i="4" s="1"/>
  <c r="B115" i="4" s="1"/>
  <c r="F114" i="3"/>
  <c r="B115" i="3" s="1"/>
  <c r="F114" i="1"/>
  <c r="B115" i="1" s="1"/>
  <c r="E115" i="1" s="1"/>
  <c r="F115" i="1" l="1"/>
  <c r="B116" i="1" s="1"/>
  <c r="E116" i="1" s="1"/>
  <c r="D115" i="1"/>
  <c r="D115" i="3"/>
  <c r="E115" i="3"/>
  <c r="E355" i="4"/>
  <c r="F355" i="4"/>
  <c r="B356" i="4" s="1"/>
  <c r="E115" i="4"/>
  <c r="F115" i="4" s="1"/>
  <c r="B116" i="4" s="1"/>
  <c r="F115" i="3"/>
  <c r="B116" i="3" s="1"/>
  <c r="F116" i="1" l="1"/>
  <c r="B117" i="1" s="1"/>
  <c r="E117" i="1" s="1"/>
  <c r="D116" i="1"/>
  <c r="D116" i="3"/>
  <c r="E116" i="3"/>
  <c r="E356" i="4"/>
  <c r="F356" i="4"/>
  <c r="E116" i="4"/>
  <c r="F116" i="4" s="1"/>
  <c r="B117" i="4" s="1"/>
  <c r="F116" i="3"/>
  <c r="B117" i="3" s="1"/>
  <c r="D117" i="1" l="1"/>
  <c r="D117" i="3"/>
  <c r="E117" i="3"/>
  <c r="E117" i="4"/>
  <c r="F117" i="4" s="1"/>
  <c r="B118" i="4" s="1"/>
  <c r="F117" i="3"/>
  <c r="B118" i="3" s="1"/>
  <c r="F117" i="1"/>
  <c r="B118" i="1" s="1"/>
  <c r="E118" i="1" s="1"/>
  <c r="D118" i="1" l="1"/>
  <c r="D118" i="3"/>
  <c r="E118" i="3"/>
  <c r="E118" i="4"/>
  <c r="F118" i="4" s="1"/>
  <c r="B119" i="4" s="1"/>
  <c r="F118" i="3"/>
  <c r="B119" i="3" s="1"/>
  <c r="F118" i="1"/>
  <c r="B119" i="1" s="1"/>
  <c r="E119" i="1" s="1"/>
  <c r="D119" i="1" l="1"/>
  <c r="D119" i="3"/>
  <c r="E119" i="3"/>
  <c r="E119" i="4"/>
  <c r="F119" i="4" s="1"/>
  <c r="B120" i="4" s="1"/>
  <c r="F119" i="3"/>
  <c r="B120" i="3" s="1"/>
  <c r="F119" i="1"/>
  <c r="B120" i="1" s="1"/>
  <c r="E120" i="1" s="1"/>
  <c r="D120" i="1" l="1"/>
  <c r="D120" i="3"/>
  <c r="E120" i="3"/>
  <c r="E120" i="4"/>
  <c r="F120" i="4"/>
  <c r="B121" i="4" s="1"/>
  <c r="F120" i="3"/>
  <c r="B121" i="3" s="1"/>
  <c r="F120" i="1"/>
  <c r="B121" i="1" s="1"/>
  <c r="E121" i="1" s="1"/>
  <c r="D121" i="1" l="1"/>
  <c r="D121" i="3"/>
  <c r="E121" i="3"/>
  <c r="E121" i="4"/>
  <c r="F121" i="4" s="1"/>
  <c r="B122" i="4" s="1"/>
  <c r="F121" i="3"/>
  <c r="B122" i="3" s="1"/>
  <c r="F121" i="1"/>
  <c r="B122" i="1" s="1"/>
  <c r="E122" i="1" s="1"/>
  <c r="D122" i="1" l="1"/>
  <c r="D122" i="3"/>
  <c r="E122" i="3"/>
  <c r="F122" i="3" s="1"/>
  <c r="B123" i="3" s="1"/>
  <c r="E122" i="4"/>
  <c r="F122" i="4" s="1"/>
  <c r="B123" i="4" s="1"/>
  <c r="F122" i="1"/>
  <c r="B123" i="1" s="1"/>
  <c r="E123" i="1" s="1"/>
  <c r="D123" i="1" l="1"/>
  <c r="D123" i="3"/>
  <c r="E123" i="3"/>
  <c r="F123" i="3" s="1"/>
  <c r="B124" i="3" s="1"/>
  <c r="E123" i="4"/>
  <c r="F123" i="4" s="1"/>
  <c r="B124" i="4" s="1"/>
  <c r="F123" i="1"/>
  <c r="B124" i="1" s="1"/>
  <c r="E124" i="1" s="1"/>
  <c r="D124" i="1" l="1"/>
  <c r="D124" i="3"/>
  <c r="E124" i="3"/>
  <c r="E124" i="4"/>
  <c r="F124" i="4" s="1"/>
  <c r="B125" i="4" s="1"/>
  <c r="F124" i="3"/>
  <c r="B125" i="3" s="1"/>
  <c r="F124" i="1"/>
  <c r="B125" i="1" s="1"/>
  <c r="E125" i="1" s="1"/>
  <c r="D125" i="1" l="1"/>
  <c r="D125" i="3"/>
  <c r="E125" i="3"/>
  <c r="F125" i="3" s="1"/>
  <c r="B126" i="3" s="1"/>
  <c r="E125" i="4"/>
  <c r="F125" i="4" s="1"/>
  <c r="B126" i="4" s="1"/>
  <c r="F125" i="1"/>
  <c r="B126" i="1" s="1"/>
  <c r="E126" i="1" s="1"/>
  <c r="F126" i="1" l="1"/>
  <c r="B127" i="1" s="1"/>
  <c r="E127" i="1" s="1"/>
  <c r="D126" i="1"/>
  <c r="D126" i="3"/>
  <c r="E126" i="3"/>
  <c r="E126" i="4"/>
  <c r="F126" i="4" s="1"/>
  <c r="B127" i="4" s="1"/>
  <c r="F126" i="3"/>
  <c r="B127" i="3" s="1"/>
  <c r="D127" i="1" l="1"/>
  <c r="D127" i="3"/>
  <c r="E127" i="3"/>
  <c r="E127" i="4"/>
  <c r="F127" i="4" s="1"/>
  <c r="B128" i="4" s="1"/>
  <c r="F127" i="3"/>
  <c r="B128" i="3" s="1"/>
  <c r="F127" i="1"/>
  <c r="B128" i="1" s="1"/>
  <c r="E128" i="1" s="1"/>
  <c r="D128" i="1" l="1"/>
  <c r="D128" i="3"/>
  <c r="E128" i="3"/>
  <c r="E128" i="4"/>
  <c r="F128" i="4" s="1"/>
  <c r="B129" i="4" s="1"/>
  <c r="F128" i="3"/>
  <c r="B129" i="3" s="1"/>
  <c r="F128" i="1"/>
  <c r="B129" i="1" s="1"/>
  <c r="E129" i="1" s="1"/>
  <c r="F129" i="1" l="1"/>
  <c r="B130" i="1" s="1"/>
  <c r="E130" i="1" s="1"/>
  <c r="D129" i="1"/>
  <c r="D129" i="3"/>
  <c r="E129" i="3"/>
  <c r="E129" i="4"/>
  <c r="F129" i="4" s="1"/>
  <c r="B130" i="4" s="1"/>
  <c r="F129" i="3"/>
  <c r="B130" i="3" s="1"/>
  <c r="D130" i="1" l="1"/>
  <c r="D130" i="3"/>
  <c r="E130" i="3"/>
  <c r="F130" i="3" s="1"/>
  <c r="B131" i="3" s="1"/>
  <c r="E130" i="4"/>
  <c r="F130" i="4" s="1"/>
  <c r="B131" i="4" s="1"/>
  <c r="F130" i="1"/>
  <c r="B131" i="1" s="1"/>
  <c r="E131" i="1" s="1"/>
  <c r="D131" i="1" l="1"/>
  <c r="D131" i="3"/>
  <c r="E131" i="3"/>
  <c r="E131" i="4"/>
  <c r="F131" i="4" s="1"/>
  <c r="B132" i="4" s="1"/>
  <c r="F131" i="3"/>
  <c r="B132" i="3" s="1"/>
  <c r="F131" i="1"/>
  <c r="B132" i="1" s="1"/>
  <c r="E132" i="1" s="1"/>
  <c r="D132" i="1" l="1"/>
  <c r="D132" i="3"/>
  <c r="E132" i="3"/>
  <c r="E132" i="4"/>
  <c r="F132" i="4"/>
  <c r="B133" i="4" s="1"/>
  <c r="F132" i="3"/>
  <c r="B133" i="3" s="1"/>
  <c r="F132" i="1"/>
  <c r="B133" i="1" s="1"/>
  <c r="E133" i="1" s="1"/>
  <c r="F133" i="1" l="1"/>
  <c r="B134" i="1" s="1"/>
  <c r="E134" i="1" s="1"/>
  <c r="D133" i="1"/>
  <c r="D133" i="3"/>
  <c r="E133" i="3"/>
  <c r="E133" i="4"/>
  <c r="F133" i="4" s="1"/>
  <c r="B134" i="4" s="1"/>
  <c r="F133" i="3"/>
  <c r="B134" i="3" s="1"/>
  <c r="D134" i="1" l="1"/>
  <c r="D134" i="3"/>
  <c r="E134" i="3"/>
  <c r="F134" i="3" s="1"/>
  <c r="B135" i="3" s="1"/>
  <c r="E134" i="4"/>
  <c r="F134" i="4" s="1"/>
  <c r="B135" i="4" s="1"/>
  <c r="F134" i="1"/>
  <c r="B135" i="1" s="1"/>
  <c r="E135" i="1" s="1"/>
  <c r="F135" i="1" l="1"/>
  <c r="B136" i="1" s="1"/>
  <c r="E136" i="1" s="1"/>
  <c r="D135" i="1"/>
  <c r="D135" i="3"/>
  <c r="E135" i="3"/>
  <c r="E135" i="4"/>
  <c r="F135" i="4" s="1"/>
  <c r="B136" i="4" s="1"/>
  <c r="F135" i="3"/>
  <c r="B136" i="3" s="1"/>
  <c r="F136" i="1" l="1"/>
  <c r="B137" i="1" s="1"/>
  <c r="E137" i="1" s="1"/>
  <c r="D136" i="1"/>
  <c r="D136" i="3"/>
  <c r="E136" i="3"/>
  <c r="F136" i="3" s="1"/>
  <c r="B137" i="3" s="1"/>
  <c r="E136" i="4"/>
  <c r="F136" i="4"/>
  <c r="B137" i="4" s="1"/>
  <c r="D137" i="1" l="1"/>
  <c r="D137" i="3"/>
  <c r="E137" i="3"/>
  <c r="F137" i="3" s="1"/>
  <c r="B138" i="3" s="1"/>
  <c r="E137" i="4"/>
  <c r="F137" i="4" s="1"/>
  <c r="B138" i="4" s="1"/>
  <c r="F137" i="1"/>
  <c r="B138" i="1" s="1"/>
  <c r="E138" i="1" s="1"/>
  <c r="D138" i="1" l="1"/>
  <c r="D138" i="3"/>
  <c r="E138" i="3"/>
  <c r="F138" i="3" s="1"/>
  <c r="B139" i="3" s="1"/>
  <c r="E138" i="4"/>
  <c r="F138" i="4" s="1"/>
  <c r="B139" i="4" s="1"/>
  <c r="F138" i="1"/>
  <c r="B139" i="1" s="1"/>
  <c r="E139" i="1" s="1"/>
  <c r="D139" i="1" l="1"/>
  <c r="D139" i="3"/>
  <c r="E139" i="3"/>
  <c r="E139" i="4"/>
  <c r="F139" i="4" s="1"/>
  <c r="B140" i="4" s="1"/>
  <c r="F139" i="3"/>
  <c r="B140" i="3" s="1"/>
  <c r="F139" i="1"/>
  <c r="B140" i="1" s="1"/>
  <c r="E140" i="1" s="1"/>
  <c r="D140" i="1" l="1"/>
  <c r="D140" i="3"/>
  <c r="E140" i="3"/>
  <c r="E140" i="4"/>
  <c r="F140" i="4"/>
  <c r="B141" i="4" s="1"/>
  <c r="F140" i="3"/>
  <c r="B141" i="3" s="1"/>
  <c r="F140" i="1"/>
  <c r="B141" i="1" s="1"/>
  <c r="E141" i="1" s="1"/>
  <c r="D141" i="1" l="1"/>
  <c r="D141" i="3"/>
  <c r="E141" i="3"/>
  <c r="E141" i="4"/>
  <c r="F141" i="4" s="1"/>
  <c r="B142" i="4" s="1"/>
  <c r="F141" i="3"/>
  <c r="B142" i="3" s="1"/>
  <c r="F141" i="1"/>
  <c r="B142" i="1" s="1"/>
  <c r="E142" i="1" s="1"/>
  <c r="D142" i="1" l="1"/>
  <c r="D142" i="3"/>
  <c r="E142" i="3"/>
  <c r="E142" i="4"/>
  <c r="F142" i="4" s="1"/>
  <c r="B143" i="4" s="1"/>
  <c r="F142" i="3"/>
  <c r="B143" i="3" s="1"/>
  <c r="F142" i="1"/>
  <c r="B143" i="1" s="1"/>
  <c r="E143" i="1" s="1"/>
  <c r="F143" i="1" l="1"/>
  <c r="B144" i="1" s="1"/>
  <c r="E144" i="1" s="1"/>
  <c r="D143" i="1"/>
  <c r="D143" i="3"/>
  <c r="E143" i="3"/>
  <c r="E143" i="4"/>
  <c r="F143" i="4" s="1"/>
  <c r="B144" i="4" s="1"/>
  <c r="F143" i="3"/>
  <c r="B144" i="3" s="1"/>
  <c r="F144" i="1" l="1"/>
  <c r="B145" i="1" s="1"/>
  <c r="E145" i="1" s="1"/>
  <c r="D144" i="1"/>
  <c r="D144" i="3"/>
  <c r="E144" i="3"/>
  <c r="E144" i="4"/>
  <c r="F144" i="4" s="1"/>
  <c r="B145" i="4" s="1"/>
  <c r="F144" i="3"/>
  <c r="B145" i="3" s="1"/>
  <c r="D145" i="1" l="1"/>
  <c r="D145" i="3"/>
  <c r="E145" i="3"/>
  <c r="E145" i="4"/>
  <c r="F145" i="4" s="1"/>
  <c r="B146" i="4" s="1"/>
  <c r="F145" i="3"/>
  <c r="B146" i="3" s="1"/>
  <c r="F145" i="1"/>
  <c r="B146" i="1" s="1"/>
  <c r="E146" i="1" s="1"/>
  <c r="D146" i="1" l="1"/>
  <c r="D146" i="3"/>
  <c r="E146" i="3"/>
  <c r="E146" i="4"/>
  <c r="F146" i="4" s="1"/>
  <c r="B147" i="4" s="1"/>
  <c r="F146" i="3"/>
  <c r="B147" i="3" s="1"/>
  <c r="F146" i="1"/>
  <c r="B147" i="1" s="1"/>
  <c r="E147" i="1" s="1"/>
  <c r="D147" i="1" l="1"/>
  <c r="D147" i="3"/>
  <c r="E147" i="3"/>
  <c r="E147" i="4"/>
  <c r="F147" i="4" s="1"/>
  <c r="B148" i="4" s="1"/>
  <c r="F147" i="3"/>
  <c r="B148" i="3" s="1"/>
  <c r="F147" i="1"/>
  <c r="B148" i="1" s="1"/>
  <c r="E148" i="1" s="1"/>
  <c r="F148" i="1" l="1"/>
  <c r="B149" i="1" s="1"/>
  <c r="E149" i="1" s="1"/>
  <c r="D148" i="1"/>
  <c r="D148" i="3"/>
  <c r="E148" i="3"/>
  <c r="F148" i="3" s="1"/>
  <c r="B149" i="3" s="1"/>
  <c r="E148" i="4"/>
  <c r="F148" i="4" s="1"/>
  <c r="B149" i="4" s="1"/>
  <c r="D149" i="1" l="1"/>
  <c r="D149" i="3"/>
  <c r="E149" i="3"/>
  <c r="E149" i="4"/>
  <c r="F149" i="4" s="1"/>
  <c r="B150" i="4" s="1"/>
  <c r="F149" i="3"/>
  <c r="B150" i="3" s="1"/>
  <c r="F149" i="1"/>
  <c r="B150" i="1" s="1"/>
  <c r="E150" i="1" s="1"/>
  <c r="D150" i="1" l="1"/>
  <c r="D150" i="3"/>
  <c r="E150" i="3"/>
  <c r="F150" i="3" s="1"/>
  <c r="B151" i="3" s="1"/>
  <c r="E150" i="4"/>
  <c r="F150" i="4"/>
  <c r="B151" i="4" s="1"/>
  <c r="F150" i="1"/>
  <c r="B151" i="1" s="1"/>
  <c r="E151" i="1" s="1"/>
  <c r="D151" i="1" l="1"/>
  <c r="D151" i="3"/>
  <c r="E151" i="3"/>
  <c r="E151" i="4"/>
  <c r="F151" i="4" s="1"/>
  <c r="B152" i="4" s="1"/>
  <c r="F151" i="3"/>
  <c r="B152" i="3" s="1"/>
  <c r="F151" i="1"/>
  <c r="B152" i="1" s="1"/>
  <c r="E152" i="1" s="1"/>
  <c r="D152" i="1" l="1"/>
  <c r="D152" i="3"/>
  <c r="E152" i="3"/>
  <c r="E152" i="4"/>
  <c r="F152" i="4" s="1"/>
  <c r="B153" i="4" s="1"/>
  <c r="F152" i="3"/>
  <c r="B153" i="3" s="1"/>
  <c r="F152" i="1"/>
  <c r="B153" i="1" s="1"/>
  <c r="E153" i="1" s="1"/>
  <c r="D153" i="1" l="1"/>
  <c r="D153" i="3"/>
  <c r="E153" i="3"/>
  <c r="E153" i="4"/>
  <c r="F153" i="4" s="1"/>
  <c r="B154" i="4" s="1"/>
  <c r="F153" i="3"/>
  <c r="B154" i="3" s="1"/>
  <c r="F153" i="1"/>
  <c r="B154" i="1" s="1"/>
  <c r="E154" i="1" s="1"/>
  <c r="D154" i="1" l="1"/>
  <c r="D154" i="3"/>
  <c r="E154" i="3"/>
  <c r="F154" i="3" s="1"/>
  <c r="B155" i="3" s="1"/>
  <c r="E154" i="4"/>
  <c r="F154" i="4" s="1"/>
  <c r="B155" i="4" s="1"/>
  <c r="F154" i="1"/>
  <c r="B155" i="1" s="1"/>
  <c r="E155" i="1" s="1"/>
  <c r="D155" i="1" l="1"/>
  <c r="D155" i="3"/>
  <c r="E155" i="3"/>
  <c r="F155" i="3" s="1"/>
  <c r="B156" i="3" s="1"/>
  <c r="E155" i="4"/>
  <c r="F155" i="4" s="1"/>
  <c r="B156" i="4" s="1"/>
  <c r="F155" i="1"/>
  <c r="B156" i="1" s="1"/>
  <c r="E156" i="1" s="1"/>
  <c r="D156" i="1" l="1"/>
  <c r="D156" i="3"/>
  <c r="E156" i="3"/>
  <c r="E156" i="4"/>
  <c r="F156" i="4"/>
  <c r="B157" i="4" s="1"/>
  <c r="F156" i="3"/>
  <c r="B157" i="3" s="1"/>
  <c r="F156" i="1"/>
  <c r="B157" i="1" s="1"/>
  <c r="E157" i="1" s="1"/>
  <c r="D157" i="1" l="1"/>
  <c r="D157" i="3"/>
  <c r="E157" i="3"/>
  <c r="E157" i="4"/>
  <c r="F157" i="4" s="1"/>
  <c r="B158" i="4" s="1"/>
  <c r="F157" i="3"/>
  <c r="B158" i="3" s="1"/>
  <c r="F157" i="1"/>
  <c r="B158" i="1" s="1"/>
  <c r="E158" i="1" s="1"/>
  <c r="D158" i="1" l="1"/>
  <c r="D158" i="3"/>
  <c r="E158" i="3"/>
  <c r="F158" i="3" s="1"/>
  <c r="B159" i="3" s="1"/>
  <c r="E158" i="4"/>
  <c r="F158" i="4" s="1"/>
  <c r="B159" i="4" s="1"/>
  <c r="F158" i="1"/>
  <c r="B159" i="1" s="1"/>
  <c r="E159" i="1" s="1"/>
  <c r="D159" i="1" l="1"/>
  <c r="D159" i="3"/>
  <c r="E159" i="3"/>
  <c r="E159" i="4"/>
  <c r="F159" i="4" s="1"/>
  <c r="B160" i="4" s="1"/>
  <c r="F159" i="3"/>
  <c r="B160" i="3" s="1"/>
  <c r="F159" i="1"/>
  <c r="B160" i="1" s="1"/>
  <c r="E160" i="1" s="1"/>
  <c r="D160" i="1" l="1"/>
  <c r="D160" i="3"/>
  <c r="E160" i="3"/>
  <c r="E160" i="4"/>
  <c r="F160" i="4" s="1"/>
  <c r="B161" i="4" s="1"/>
  <c r="F160" i="3"/>
  <c r="B161" i="3" s="1"/>
  <c r="F160" i="1"/>
  <c r="B161" i="1" s="1"/>
  <c r="E161" i="1" s="1"/>
  <c r="D161" i="1" l="1"/>
  <c r="D161" i="3"/>
  <c r="E161" i="3"/>
  <c r="E161" i="4"/>
  <c r="F161" i="4" s="1"/>
  <c r="B162" i="4" s="1"/>
  <c r="F161" i="3"/>
  <c r="B162" i="3" s="1"/>
  <c r="F161" i="1"/>
  <c r="B162" i="1" s="1"/>
  <c r="E162" i="1" s="1"/>
  <c r="D162" i="1" l="1"/>
  <c r="D162" i="3"/>
  <c r="E162" i="3"/>
  <c r="E162" i="4"/>
  <c r="F162" i="4"/>
  <c r="B163" i="4" s="1"/>
  <c r="F162" i="3"/>
  <c r="B163" i="3" s="1"/>
  <c r="F162" i="1"/>
  <c r="B163" i="1" s="1"/>
  <c r="E163" i="1" s="1"/>
  <c r="D163" i="1" l="1"/>
  <c r="D163" i="3"/>
  <c r="E163" i="3"/>
  <c r="F163" i="3" s="1"/>
  <c r="B164" i="3" s="1"/>
  <c r="E163" i="4"/>
  <c r="F163" i="4" s="1"/>
  <c r="B164" i="4" s="1"/>
  <c r="F163" i="1"/>
  <c r="B164" i="1" s="1"/>
  <c r="E164" i="1" s="1"/>
  <c r="D164" i="1" l="1"/>
  <c r="D164" i="3"/>
  <c r="E164" i="3"/>
  <c r="E164" i="4"/>
  <c r="F164" i="4" s="1"/>
  <c r="B165" i="4" s="1"/>
  <c r="F164" i="3"/>
  <c r="B165" i="3" s="1"/>
  <c r="F164" i="1"/>
  <c r="B165" i="1" s="1"/>
  <c r="E165" i="1" s="1"/>
  <c r="D165" i="1" l="1"/>
  <c r="D165" i="3"/>
  <c r="E165" i="3"/>
  <c r="F165" i="3" s="1"/>
  <c r="B166" i="3" s="1"/>
  <c r="E165" i="4"/>
  <c r="F165" i="4" s="1"/>
  <c r="B166" i="4" s="1"/>
  <c r="F165" i="1"/>
  <c r="B166" i="1" s="1"/>
  <c r="E166" i="1" s="1"/>
  <c r="D166" i="1" l="1"/>
  <c r="D166" i="3"/>
  <c r="E166" i="3"/>
  <c r="E166" i="4"/>
  <c r="F166" i="4" s="1"/>
  <c r="B167" i="4" s="1"/>
  <c r="F166" i="3"/>
  <c r="B167" i="3" s="1"/>
  <c r="F166" i="1"/>
  <c r="B167" i="1" s="1"/>
  <c r="E167" i="1" s="1"/>
  <c r="D167" i="1" l="1"/>
  <c r="D167" i="3"/>
  <c r="E167" i="3"/>
  <c r="E167" i="4"/>
  <c r="F167" i="4" s="1"/>
  <c r="B168" i="4" s="1"/>
  <c r="F167" i="3"/>
  <c r="B168" i="3" s="1"/>
  <c r="F167" i="1"/>
  <c r="B168" i="1" s="1"/>
  <c r="E168" i="1" s="1"/>
  <c r="D168" i="1" l="1"/>
  <c r="D168" i="3"/>
  <c r="E168" i="3"/>
  <c r="E168" i="4"/>
  <c r="F168" i="4" s="1"/>
  <c r="B169" i="4" s="1"/>
  <c r="F168" i="3"/>
  <c r="B169" i="3" s="1"/>
  <c r="F168" i="1"/>
  <c r="B169" i="1" s="1"/>
  <c r="E169" i="1" s="1"/>
  <c r="D169" i="1" l="1"/>
  <c r="D169" i="3"/>
  <c r="E169" i="3"/>
  <c r="E169" i="4"/>
  <c r="F169" i="4" s="1"/>
  <c r="B170" i="4" s="1"/>
  <c r="F169" i="3"/>
  <c r="B170" i="3" s="1"/>
  <c r="F169" i="1"/>
  <c r="B170" i="1" s="1"/>
  <c r="E170" i="1" s="1"/>
  <c r="D170" i="1" l="1"/>
  <c r="D170" i="3"/>
  <c r="E170" i="3"/>
  <c r="E170" i="4"/>
  <c r="F170" i="4" s="1"/>
  <c r="B171" i="4" s="1"/>
  <c r="F170" i="3"/>
  <c r="B171" i="3" s="1"/>
  <c r="F170" i="1"/>
  <c r="B171" i="1" s="1"/>
  <c r="E171" i="1" s="1"/>
  <c r="D171" i="1" l="1"/>
  <c r="D171" i="3"/>
  <c r="E171" i="3"/>
  <c r="E171" i="4"/>
  <c r="F171" i="4" s="1"/>
  <c r="B172" i="4" s="1"/>
  <c r="F171" i="3"/>
  <c r="B172" i="3" s="1"/>
  <c r="F171" i="1"/>
  <c r="B172" i="1" s="1"/>
  <c r="E172" i="1" s="1"/>
  <c r="D172" i="1" l="1"/>
  <c r="D172" i="3"/>
  <c r="E172" i="3"/>
  <c r="E172" i="4"/>
  <c r="F172" i="4"/>
  <c r="B173" i="4" s="1"/>
  <c r="F172" i="3"/>
  <c r="B173" i="3" s="1"/>
  <c r="F172" i="1"/>
  <c r="B173" i="1" s="1"/>
  <c r="E173" i="1" s="1"/>
  <c r="F173" i="1" l="1"/>
  <c r="B174" i="1" s="1"/>
  <c r="E174" i="1" s="1"/>
  <c r="D173" i="1"/>
  <c r="D173" i="3"/>
  <c r="E173" i="3"/>
  <c r="E173" i="4"/>
  <c r="F173" i="4" s="1"/>
  <c r="B174" i="4" s="1"/>
  <c r="F173" i="3"/>
  <c r="B174" i="3" s="1"/>
  <c r="D174" i="1" l="1"/>
  <c r="D174" i="3"/>
  <c r="E174" i="3"/>
  <c r="E174" i="4"/>
  <c r="F174" i="4" s="1"/>
  <c r="B175" i="4" s="1"/>
  <c r="F174" i="3"/>
  <c r="B175" i="3" s="1"/>
  <c r="F174" i="1"/>
  <c r="B175" i="1" s="1"/>
  <c r="E175" i="1" s="1"/>
  <c r="D175" i="1" l="1"/>
  <c r="D175" i="3"/>
  <c r="E175" i="3"/>
  <c r="E175" i="4"/>
  <c r="F175" i="4" s="1"/>
  <c r="B176" i="4" s="1"/>
  <c r="F175" i="3"/>
  <c r="B176" i="3" s="1"/>
  <c r="F175" i="1"/>
  <c r="B176" i="1" s="1"/>
  <c r="E176" i="1" s="1"/>
  <c r="D176" i="1" l="1"/>
  <c r="D176" i="3"/>
  <c r="E176" i="3"/>
  <c r="F176" i="3" s="1"/>
  <c r="B177" i="3" s="1"/>
  <c r="E176" i="4"/>
  <c r="F176" i="4" s="1"/>
  <c r="B177" i="4" s="1"/>
  <c r="F176" i="1"/>
  <c r="B177" i="1" s="1"/>
  <c r="E177" i="1" s="1"/>
  <c r="D177" i="1" l="1"/>
  <c r="D177" i="3"/>
  <c r="E177" i="3"/>
  <c r="E177" i="4"/>
  <c r="F177" i="4" s="1"/>
  <c r="B178" i="4" s="1"/>
  <c r="F177" i="3"/>
  <c r="B178" i="3" s="1"/>
  <c r="F177" i="1"/>
  <c r="B178" i="1" s="1"/>
  <c r="E178" i="1" s="1"/>
  <c r="D178" i="1" l="1"/>
  <c r="D178" i="3"/>
  <c r="E178" i="3"/>
  <c r="E178" i="4"/>
  <c r="F178" i="4" s="1"/>
  <c r="B179" i="4" s="1"/>
  <c r="F178" i="3"/>
  <c r="B179" i="3" s="1"/>
  <c r="F178" i="1"/>
  <c r="B179" i="1" s="1"/>
  <c r="E179" i="1" s="1"/>
  <c r="D179" i="1" l="1"/>
  <c r="D179" i="3"/>
  <c r="E179" i="3"/>
  <c r="E179" i="4"/>
  <c r="F179" i="4" s="1"/>
  <c r="B180" i="4" s="1"/>
  <c r="F179" i="3"/>
  <c r="B180" i="3" s="1"/>
  <c r="F179" i="1"/>
  <c r="B180" i="1" s="1"/>
  <c r="E180" i="1" s="1"/>
  <c r="D180" i="1" l="1"/>
  <c r="D180" i="3"/>
  <c r="E180" i="3"/>
  <c r="F180" i="3" s="1"/>
  <c r="B181" i="3" s="1"/>
  <c r="E180" i="4"/>
  <c r="F180" i="4" s="1"/>
  <c r="B181" i="4" s="1"/>
  <c r="F180" i="1"/>
  <c r="B181" i="1" s="1"/>
  <c r="E181" i="1" s="1"/>
  <c r="D181" i="1" l="1"/>
  <c r="D181" i="3"/>
  <c r="E181" i="3"/>
  <c r="F181" i="3" s="1"/>
  <c r="B182" i="3" s="1"/>
  <c r="E181" i="4"/>
  <c r="F181" i="4" s="1"/>
  <c r="B182" i="4" s="1"/>
  <c r="F181" i="1"/>
  <c r="B182" i="1" s="1"/>
  <c r="E182" i="1" s="1"/>
  <c r="D182" i="1" l="1"/>
  <c r="D182" i="3"/>
  <c r="E182" i="3"/>
  <c r="E182" i="4"/>
  <c r="F182" i="4"/>
  <c r="B183" i="4" s="1"/>
  <c r="F182" i="3"/>
  <c r="B183" i="3" s="1"/>
  <c r="F182" i="1"/>
  <c r="B183" i="1" s="1"/>
  <c r="E183" i="1" s="1"/>
  <c r="D183" i="1" l="1"/>
  <c r="D183" i="3"/>
  <c r="E183" i="3"/>
  <c r="E183" i="4"/>
  <c r="F183" i="4" s="1"/>
  <c r="B184" i="4" s="1"/>
  <c r="F183" i="3"/>
  <c r="B184" i="3" s="1"/>
  <c r="F183" i="1"/>
  <c r="B184" i="1" s="1"/>
  <c r="E184" i="1" s="1"/>
  <c r="D184" i="1" l="1"/>
  <c r="D184" i="3"/>
  <c r="E184" i="3"/>
  <c r="E184" i="4"/>
  <c r="F184" i="4" s="1"/>
  <c r="B185" i="4" s="1"/>
  <c r="F184" i="3"/>
  <c r="B185" i="3" s="1"/>
  <c r="F184" i="1"/>
  <c r="B185" i="1" s="1"/>
  <c r="E185" i="1" s="1"/>
  <c r="D185" i="1" l="1"/>
  <c r="D185" i="3"/>
  <c r="E185" i="3"/>
  <c r="F185" i="3" s="1"/>
  <c r="B186" i="3" s="1"/>
  <c r="E185" i="4"/>
  <c r="F185" i="4" s="1"/>
  <c r="B186" i="4" s="1"/>
  <c r="F185" i="1"/>
  <c r="B186" i="1" s="1"/>
  <c r="E186" i="1" s="1"/>
  <c r="D186" i="1" l="1"/>
  <c r="D186" i="3"/>
  <c r="E186" i="3"/>
  <c r="E186" i="4"/>
  <c r="F186" i="4" s="1"/>
  <c r="B187" i="4" s="1"/>
  <c r="F186" i="3"/>
  <c r="B187" i="3" s="1"/>
  <c r="F186" i="1"/>
  <c r="B187" i="1" s="1"/>
  <c r="E187" i="1" s="1"/>
  <c r="D187" i="1" l="1"/>
  <c r="D187" i="3"/>
  <c r="E187" i="3"/>
  <c r="E187" i="4"/>
  <c r="F187" i="4" s="1"/>
  <c r="B188" i="4" s="1"/>
  <c r="F187" i="3"/>
  <c r="B188" i="3" s="1"/>
  <c r="F187" i="1"/>
  <c r="B188" i="1" s="1"/>
  <c r="E188" i="1" s="1"/>
  <c r="D188" i="1" l="1"/>
  <c r="D188" i="3"/>
  <c r="E188" i="3"/>
  <c r="E188" i="4"/>
  <c r="F188" i="4" s="1"/>
  <c r="B189" i="4" s="1"/>
  <c r="F188" i="3"/>
  <c r="B189" i="3" s="1"/>
  <c r="F188" i="1"/>
  <c r="B189" i="1" s="1"/>
  <c r="E189" i="1" s="1"/>
  <c r="F189" i="1" l="1"/>
  <c r="B190" i="1" s="1"/>
  <c r="E190" i="1" s="1"/>
  <c r="D189" i="1"/>
  <c r="D189" i="3"/>
  <c r="E189" i="3"/>
  <c r="E189" i="4"/>
  <c r="F189" i="4" s="1"/>
  <c r="B190" i="4" s="1"/>
  <c r="F189" i="3"/>
  <c r="B190" i="3" s="1"/>
  <c r="D190" i="1" l="1"/>
  <c r="D190" i="3"/>
  <c r="E190" i="3"/>
  <c r="E190" i="4"/>
  <c r="F190" i="4" s="1"/>
  <c r="B191" i="4" s="1"/>
  <c r="F190" i="3"/>
  <c r="B191" i="3" s="1"/>
  <c r="F190" i="1"/>
  <c r="B191" i="1" s="1"/>
  <c r="E191" i="1" s="1"/>
  <c r="D191" i="1" l="1"/>
  <c r="D191" i="3"/>
  <c r="E191" i="3"/>
  <c r="E191" i="4"/>
  <c r="F191" i="4" s="1"/>
  <c r="B192" i="4" s="1"/>
  <c r="F191" i="3"/>
  <c r="B192" i="3" s="1"/>
  <c r="F191" i="1"/>
  <c r="B192" i="1" s="1"/>
  <c r="E192" i="1" s="1"/>
  <c r="D192" i="1" l="1"/>
  <c r="D192" i="3"/>
  <c r="E192" i="3"/>
  <c r="F192" i="3" s="1"/>
  <c r="B193" i="3" s="1"/>
  <c r="E192" i="4"/>
  <c r="F192" i="4" s="1"/>
  <c r="B193" i="4" s="1"/>
  <c r="F192" i="1"/>
  <c r="B193" i="1" s="1"/>
  <c r="E193" i="1" s="1"/>
  <c r="D193" i="1" l="1"/>
  <c r="D193" i="3"/>
  <c r="E193" i="3"/>
  <c r="F193" i="3" s="1"/>
  <c r="B194" i="3" s="1"/>
  <c r="E193" i="4"/>
  <c r="F193" i="4" s="1"/>
  <c r="B194" i="4" s="1"/>
  <c r="F193" i="1"/>
  <c r="B194" i="1" s="1"/>
  <c r="E194" i="1" s="1"/>
  <c r="D194" i="1" l="1"/>
  <c r="D194" i="3"/>
  <c r="E194" i="3"/>
  <c r="E194" i="4"/>
  <c r="F194" i="4" s="1"/>
  <c r="B195" i="4" s="1"/>
  <c r="F194" i="3"/>
  <c r="B195" i="3" s="1"/>
  <c r="F194" i="1"/>
  <c r="B195" i="1" s="1"/>
  <c r="E195" i="1" s="1"/>
  <c r="D195" i="1" l="1"/>
  <c r="D195" i="3"/>
  <c r="E195" i="3"/>
  <c r="E195" i="4"/>
  <c r="F195" i="4" s="1"/>
  <c r="B196" i="4" s="1"/>
  <c r="F195" i="3"/>
  <c r="B196" i="3" s="1"/>
  <c r="F195" i="1"/>
  <c r="B196" i="1" s="1"/>
  <c r="E196" i="1" s="1"/>
  <c r="D196" i="1" l="1"/>
  <c r="D196" i="3"/>
  <c r="E196" i="3"/>
  <c r="E196" i="4"/>
  <c r="F196" i="4" s="1"/>
  <c r="B197" i="4" s="1"/>
  <c r="F196" i="3"/>
  <c r="B197" i="3" s="1"/>
  <c r="F196" i="1"/>
  <c r="B197" i="1" s="1"/>
  <c r="E197" i="1" s="1"/>
  <c r="D197" i="1" l="1"/>
  <c r="D197" i="3"/>
  <c r="E197" i="3"/>
  <c r="E197" i="4"/>
  <c r="F197" i="4" s="1"/>
  <c r="B198" i="4" s="1"/>
  <c r="F197" i="3"/>
  <c r="B198" i="3" s="1"/>
  <c r="F197" i="1"/>
  <c r="B198" i="1" s="1"/>
  <c r="E198" i="1" s="1"/>
  <c r="D198" i="1" l="1"/>
  <c r="D198" i="3"/>
  <c r="E198" i="3"/>
  <c r="E198" i="4"/>
  <c r="F198" i="4"/>
  <c r="B199" i="4" s="1"/>
  <c r="F198" i="3"/>
  <c r="B199" i="3" s="1"/>
  <c r="F198" i="1"/>
  <c r="B199" i="1" s="1"/>
  <c r="E199" i="1" s="1"/>
  <c r="D199" i="1" l="1"/>
  <c r="D199" i="3"/>
  <c r="E199" i="3"/>
  <c r="E199" i="4"/>
  <c r="F199" i="4" s="1"/>
  <c r="B200" i="4" s="1"/>
  <c r="F199" i="3"/>
  <c r="B200" i="3" s="1"/>
  <c r="F199" i="1"/>
  <c r="B200" i="1" s="1"/>
  <c r="E200" i="1" s="1"/>
  <c r="D200" i="1" l="1"/>
  <c r="D200" i="3"/>
  <c r="E200" i="3"/>
  <c r="E200" i="4"/>
  <c r="F200" i="4" s="1"/>
  <c r="B201" i="4" s="1"/>
  <c r="F200" i="3"/>
  <c r="B201" i="3" s="1"/>
  <c r="F200" i="1"/>
  <c r="B201" i="1" s="1"/>
  <c r="E201" i="1" s="1"/>
  <c r="D201" i="1" l="1"/>
  <c r="D201" i="3"/>
  <c r="E201" i="3"/>
  <c r="E201" i="4"/>
  <c r="F201" i="4" s="1"/>
  <c r="B202" i="4" s="1"/>
  <c r="F201" i="3"/>
  <c r="B202" i="3" s="1"/>
  <c r="F201" i="1"/>
  <c r="B202" i="1" s="1"/>
  <c r="E202" i="1" s="1"/>
  <c r="D202" i="1" l="1"/>
  <c r="D202" i="3"/>
  <c r="E202" i="3"/>
  <c r="E202" i="4"/>
  <c r="F202" i="4"/>
  <c r="B203" i="4" s="1"/>
  <c r="F202" i="3"/>
  <c r="B203" i="3" s="1"/>
  <c r="F202" i="1"/>
  <c r="B203" i="1" s="1"/>
  <c r="E203" i="1" s="1"/>
  <c r="D203" i="1" l="1"/>
  <c r="D203" i="3"/>
  <c r="E203" i="3"/>
  <c r="F203" i="3" s="1"/>
  <c r="B204" i="3" s="1"/>
  <c r="E203" i="4"/>
  <c r="F203" i="4" s="1"/>
  <c r="B204" i="4" s="1"/>
  <c r="F203" i="1"/>
  <c r="B204" i="1" s="1"/>
  <c r="E204" i="1" s="1"/>
  <c r="F204" i="1" l="1"/>
  <c r="B205" i="1" s="1"/>
  <c r="E205" i="1" s="1"/>
  <c r="D204" i="1"/>
  <c r="D204" i="3"/>
  <c r="E204" i="3"/>
  <c r="E204" i="4"/>
  <c r="F204" i="4" s="1"/>
  <c r="B205" i="4" s="1"/>
  <c r="F204" i="3"/>
  <c r="B205" i="3" s="1"/>
  <c r="D205" i="1" l="1"/>
  <c r="D205" i="3"/>
  <c r="E205" i="3"/>
  <c r="F205" i="3" s="1"/>
  <c r="B206" i="3" s="1"/>
  <c r="E205" i="4"/>
  <c r="F205" i="4" s="1"/>
  <c r="B206" i="4" s="1"/>
  <c r="F205" i="1"/>
  <c r="B206" i="1" s="1"/>
  <c r="E206" i="1" s="1"/>
  <c r="D206" i="1" l="1"/>
  <c r="D206" i="3"/>
  <c r="E206" i="3"/>
  <c r="E206" i="4"/>
  <c r="F206" i="4" s="1"/>
  <c r="B207" i="4" s="1"/>
  <c r="F206" i="3"/>
  <c r="B207" i="3" s="1"/>
  <c r="F206" i="1"/>
  <c r="B207" i="1" s="1"/>
  <c r="E207" i="1" s="1"/>
  <c r="D207" i="1" l="1"/>
  <c r="D207" i="3"/>
  <c r="E207" i="3"/>
  <c r="F207" i="3" s="1"/>
  <c r="B208" i="3" s="1"/>
  <c r="E207" i="4"/>
  <c r="F207" i="4" s="1"/>
  <c r="B208" i="4" s="1"/>
  <c r="F207" i="1"/>
  <c r="B208" i="1" s="1"/>
  <c r="E208" i="1" s="1"/>
  <c r="F208" i="1" l="1"/>
  <c r="B209" i="1" s="1"/>
  <c r="E209" i="1" s="1"/>
  <c r="D208" i="1"/>
  <c r="D208" i="3"/>
  <c r="E208" i="3"/>
  <c r="E208" i="4"/>
  <c r="F208" i="4"/>
  <c r="B209" i="4" s="1"/>
  <c r="F208" i="3"/>
  <c r="B209" i="3" s="1"/>
  <c r="D209" i="1" l="1"/>
  <c r="D209" i="3"/>
  <c r="E209" i="3"/>
  <c r="E209" i="4"/>
  <c r="F209" i="4" s="1"/>
  <c r="B210" i="4" s="1"/>
  <c r="F209" i="3"/>
  <c r="B210" i="3" s="1"/>
  <c r="F209" i="1"/>
  <c r="B210" i="1" s="1"/>
  <c r="E210" i="1" s="1"/>
  <c r="D210" i="1" l="1"/>
  <c r="D210" i="3"/>
  <c r="E210" i="3"/>
  <c r="F210" i="3" s="1"/>
  <c r="B211" i="3" s="1"/>
  <c r="E210" i="4"/>
  <c r="F210" i="4" s="1"/>
  <c r="B211" i="4" s="1"/>
  <c r="F210" i="1"/>
  <c r="B211" i="1" s="1"/>
  <c r="E211" i="1" s="1"/>
  <c r="D211" i="1" l="1"/>
  <c r="D211" i="3"/>
  <c r="E211" i="3"/>
  <c r="E211" i="4"/>
  <c r="F211" i="4" s="1"/>
  <c r="B212" i="4" s="1"/>
  <c r="F211" i="3"/>
  <c r="B212" i="3" s="1"/>
  <c r="F211" i="1"/>
  <c r="B212" i="1" s="1"/>
  <c r="E212" i="1" s="1"/>
  <c r="D212" i="1" l="1"/>
  <c r="D212" i="3"/>
  <c r="E212" i="3"/>
  <c r="F212" i="3" s="1"/>
  <c r="B213" i="3" s="1"/>
  <c r="E212" i="4"/>
  <c r="F212" i="4" s="1"/>
  <c r="B213" i="4" s="1"/>
  <c r="F212" i="1"/>
  <c r="B213" i="1" s="1"/>
  <c r="E213" i="1" s="1"/>
  <c r="D213" i="1" l="1"/>
  <c r="D213" i="3"/>
  <c r="E213" i="3"/>
  <c r="E213" i="4"/>
  <c r="F213" i="4" s="1"/>
  <c r="B214" i="4" s="1"/>
  <c r="F213" i="3"/>
  <c r="B214" i="3" s="1"/>
  <c r="F213" i="1"/>
  <c r="B214" i="1" s="1"/>
  <c r="E214" i="1" s="1"/>
  <c r="D214" i="1" l="1"/>
  <c r="D214" i="3"/>
  <c r="E214" i="3"/>
  <c r="E214" i="4"/>
  <c r="F214" i="4" s="1"/>
  <c r="B215" i="4" s="1"/>
  <c r="F214" i="3"/>
  <c r="B215" i="3" s="1"/>
  <c r="F214" i="1"/>
  <c r="B215" i="1" s="1"/>
  <c r="E215" i="1" s="1"/>
  <c r="D215" i="1" l="1"/>
  <c r="D215" i="3"/>
  <c r="E215" i="3"/>
  <c r="E215" i="4"/>
  <c r="F215" i="4" s="1"/>
  <c r="B216" i="4" s="1"/>
  <c r="F215" i="3"/>
  <c r="B216" i="3" s="1"/>
  <c r="F215" i="1"/>
  <c r="B216" i="1" s="1"/>
  <c r="E216" i="1" s="1"/>
  <c r="D216" i="1" l="1"/>
  <c r="D216" i="3"/>
  <c r="E216" i="3"/>
  <c r="E216" i="4"/>
  <c r="F216" i="4" s="1"/>
  <c r="B217" i="4" s="1"/>
  <c r="F216" i="3"/>
  <c r="B217" i="3" s="1"/>
  <c r="F216" i="1"/>
  <c r="B217" i="1" s="1"/>
  <c r="E217" i="1" s="1"/>
  <c r="D217" i="1" l="1"/>
  <c r="D217" i="3"/>
  <c r="E217" i="3"/>
  <c r="F217" i="3" s="1"/>
  <c r="B218" i="3" s="1"/>
  <c r="E217" i="4"/>
  <c r="F217" i="4" s="1"/>
  <c r="B218" i="4" s="1"/>
  <c r="F217" i="1"/>
  <c r="B218" i="1" s="1"/>
  <c r="E218" i="1" s="1"/>
  <c r="D218" i="1" l="1"/>
  <c r="D218" i="3"/>
  <c r="E218" i="3"/>
  <c r="E218" i="4"/>
  <c r="F218" i="4" s="1"/>
  <c r="B219" i="4" s="1"/>
  <c r="F218" i="3"/>
  <c r="B219" i="3" s="1"/>
  <c r="F218" i="1"/>
  <c r="B219" i="1" s="1"/>
  <c r="E219" i="1" s="1"/>
  <c r="D219" i="1" l="1"/>
  <c r="D219" i="3"/>
  <c r="E219" i="3"/>
  <c r="E219" i="4"/>
  <c r="F219" i="4" s="1"/>
  <c r="B220" i="4" s="1"/>
  <c r="F219" i="3"/>
  <c r="B220" i="3" s="1"/>
  <c r="F219" i="1"/>
  <c r="B220" i="1" s="1"/>
  <c r="E220" i="1" s="1"/>
  <c r="D220" i="1" l="1"/>
  <c r="D220" i="3"/>
  <c r="E220" i="3"/>
  <c r="E220" i="4"/>
  <c r="F220" i="4"/>
  <c r="B221" i="4" s="1"/>
  <c r="F220" i="3"/>
  <c r="B221" i="3" s="1"/>
  <c r="F220" i="1"/>
  <c r="B221" i="1" s="1"/>
  <c r="E221" i="1" s="1"/>
  <c r="D221" i="1" l="1"/>
  <c r="D221" i="3"/>
  <c r="E221" i="3"/>
  <c r="E221" i="4"/>
  <c r="F221" i="4" s="1"/>
  <c r="B222" i="4" s="1"/>
  <c r="F221" i="3"/>
  <c r="B222" i="3" s="1"/>
  <c r="F221" i="1"/>
  <c r="B222" i="1" s="1"/>
  <c r="E222" i="1" s="1"/>
  <c r="D222" i="1" l="1"/>
  <c r="D222" i="3"/>
  <c r="E222" i="3"/>
  <c r="E222" i="4"/>
  <c r="F222" i="4"/>
  <c r="B223" i="4" s="1"/>
  <c r="F222" i="3"/>
  <c r="B223" i="3" s="1"/>
  <c r="F222" i="1"/>
  <c r="B223" i="1" s="1"/>
  <c r="E223" i="1" s="1"/>
  <c r="D223" i="1" l="1"/>
  <c r="D223" i="3"/>
  <c r="E223" i="3"/>
  <c r="F223" i="3" s="1"/>
  <c r="B224" i="3" s="1"/>
  <c r="E223" i="4"/>
  <c r="F223" i="4" s="1"/>
  <c r="B224" i="4" s="1"/>
  <c r="F223" i="1"/>
  <c r="B224" i="1" s="1"/>
  <c r="E224" i="1" s="1"/>
  <c r="D224" i="1" l="1"/>
  <c r="D224" i="3"/>
  <c r="E224" i="3"/>
  <c r="F224" i="3" s="1"/>
  <c r="B225" i="3" s="1"/>
  <c r="E224" i="4"/>
  <c r="F224" i="4" s="1"/>
  <c r="B225" i="4" s="1"/>
  <c r="F224" i="1"/>
  <c r="B225" i="1" s="1"/>
  <c r="E225" i="1" s="1"/>
  <c r="D225" i="1" l="1"/>
  <c r="D225" i="3"/>
  <c r="E225" i="3"/>
  <c r="E225" i="4"/>
  <c r="F225" i="4" s="1"/>
  <c r="B226" i="4" s="1"/>
  <c r="F225" i="3"/>
  <c r="B226" i="3" s="1"/>
  <c r="F225" i="1"/>
  <c r="B226" i="1" s="1"/>
  <c r="E226" i="1" s="1"/>
  <c r="D226" i="1" l="1"/>
  <c r="D226" i="3"/>
  <c r="E226" i="3"/>
  <c r="E226" i="4"/>
  <c r="F226" i="4" s="1"/>
  <c r="B227" i="4" s="1"/>
  <c r="F226" i="3"/>
  <c r="B227" i="3" s="1"/>
  <c r="F226" i="1"/>
  <c r="B227" i="1" s="1"/>
  <c r="E227" i="1" s="1"/>
  <c r="D227" i="1" l="1"/>
  <c r="D227" i="3"/>
  <c r="E227" i="3"/>
  <c r="E227" i="4"/>
  <c r="F227" i="4" s="1"/>
  <c r="B228" i="4" s="1"/>
  <c r="F227" i="3"/>
  <c r="B228" i="3" s="1"/>
  <c r="F227" i="1"/>
  <c r="B228" i="1" s="1"/>
  <c r="E228" i="1" s="1"/>
  <c r="D228" i="1" l="1"/>
  <c r="D228" i="3"/>
  <c r="E228" i="3"/>
  <c r="F228" i="3" s="1"/>
  <c r="B229" i="3" s="1"/>
  <c r="E228" i="4"/>
  <c r="F228" i="4" s="1"/>
  <c r="B229" i="4" s="1"/>
  <c r="F228" i="1"/>
  <c r="B229" i="1" s="1"/>
  <c r="E229" i="1" s="1"/>
  <c r="D229" i="1" l="1"/>
  <c r="D229" i="3"/>
  <c r="E229" i="3"/>
  <c r="E229" i="4"/>
  <c r="F229" i="4" s="1"/>
  <c r="B230" i="4" s="1"/>
  <c r="F229" i="3"/>
  <c r="B230" i="3" s="1"/>
  <c r="F229" i="1"/>
  <c r="B230" i="1" s="1"/>
  <c r="E230" i="1" s="1"/>
  <c r="D230" i="1" l="1"/>
  <c r="D230" i="3"/>
  <c r="E230" i="3"/>
  <c r="F230" i="3" s="1"/>
  <c r="B231" i="3" s="1"/>
  <c r="E230" i="4"/>
  <c r="F230" i="4" s="1"/>
  <c r="B231" i="4" s="1"/>
  <c r="F230" i="1"/>
  <c r="B231" i="1" s="1"/>
  <c r="E231" i="1" s="1"/>
  <c r="F231" i="1" l="1"/>
  <c r="B232" i="1" s="1"/>
  <c r="E232" i="1" s="1"/>
  <c r="D231" i="1"/>
  <c r="D231" i="3"/>
  <c r="E231" i="3"/>
  <c r="E231" i="4"/>
  <c r="F231" i="4" s="1"/>
  <c r="B232" i="4" s="1"/>
  <c r="F231" i="3"/>
  <c r="B232" i="3" s="1"/>
  <c r="D232" i="1" l="1"/>
  <c r="D232" i="3"/>
  <c r="E232" i="3"/>
  <c r="E232" i="4"/>
  <c r="F232" i="4"/>
  <c r="B233" i="4" s="1"/>
  <c r="F232" i="3"/>
  <c r="B233" i="3" s="1"/>
  <c r="F232" i="1"/>
  <c r="B233" i="1" s="1"/>
  <c r="E233" i="1" s="1"/>
  <c r="D233" i="1" l="1"/>
  <c r="D233" i="3"/>
  <c r="E233" i="3"/>
  <c r="F233" i="3" s="1"/>
  <c r="B234" i="3" s="1"/>
  <c r="E233" i="4"/>
  <c r="F233" i="4" s="1"/>
  <c r="B234" i="4" s="1"/>
  <c r="F233" i="1"/>
  <c r="B234" i="1" s="1"/>
  <c r="E234" i="1" s="1"/>
  <c r="D234" i="1" l="1"/>
  <c r="D234" i="3"/>
  <c r="E234" i="3"/>
  <c r="E234" i="4"/>
  <c r="F234" i="4" s="1"/>
  <c r="B235" i="4" s="1"/>
  <c r="F234" i="3"/>
  <c r="B235" i="3" s="1"/>
  <c r="F234" i="1"/>
  <c r="B235" i="1" s="1"/>
  <c r="E235" i="1" s="1"/>
  <c r="D235" i="1" l="1"/>
  <c r="D235" i="3"/>
  <c r="E235" i="3"/>
  <c r="E235" i="4"/>
  <c r="F235" i="4" s="1"/>
  <c r="B236" i="4" s="1"/>
  <c r="F235" i="3"/>
  <c r="B236" i="3" s="1"/>
  <c r="F235" i="1"/>
  <c r="B236" i="1" s="1"/>
  <c r="E236" i="1" s="1"/>
  <c r="D236" i="1" l="1"/>
  <c r="D236" i="3"/>
  <c r="E236" i="3"/>
  <c r="F236" i="3" s="1"/>
  <c r="B237" i="3" s="1"/>
  <c r="E236" i="4"/>
  <c r="F236" i="4" s="1"/>
  <c r="B237" i="4" s="1"/>
  <c r="F236" i="1"/>
  <c r="B237" i="1" s="1"/>
  <c r="E237" i="1" s="1"/>
  <c r="D237" i="1" l="1"/>
  <c r="D237" i="3"/>
  <c r="E237" i="3"/>
  <c r="E237" i="4"/>
  <c r="F237" i="4" s="1"/>
  <c r="B238" i="4" s="1"/>
  <c r="F237" i="3"/>
  <c r="B238" i="3" s="1"/>
  <c r="F237" i="1"/>
  <c r="B238" i="1" s="1"/>
  <c r="E238" i="1" s="1"/>
  <c r="D238" i="1" l="1"/>
  <c r="D238" i="3"/>
  <c r="E238" i="3"/>
  <c r="E238" i="4"/>
  <c r="F238" i="4" s="1"/>
  <c r="B239" i="4" s="1"/>
  <c r="F238" i="3"/>
  <c r="B239" i="3" s="1"/>
  <c r="F238" i="1"/>
  <c r="B239" i="1" s="1"/>
  <c r="E239" i="1" s="1"/>
  <c r="D239" i="1" l="1"/>
  <c r="D239" i="3"/>
  <c r="E239" i="3"/>
  <c r="F239" i="3" s="1"/>
  <c r="B240" i="3" s="1"/>
  <c r="E239" i="4"/>
  <c r="F239" i="4" s="1"/>
  <c r="B240" i="4" s="1"/>
  <c r="F239" i="1"/>
  <c r="B240" i="1" s="1"/>
  <c r="E240" i="1" s="1"/>
  <c r="D240" i="1" l="1"/>
  <c r="D240" i="3"/>
  <c r="E240" i="3"/>
  <c r="E240" i="4"/>
  <c r="F240" i="4" s="1"/>
  <c r="B241" i="4" s="1"/>
  <c r="F240" i="3"/>
  <c r="B241" i="3" s="1"/>
  <c r="F240" i="1"/>
  <c r="B241" i="1" s="1"/>
  <c r="E241" i="1" s="1"/>
  <c r="D241" i="1" l="1"/>
  <c r="D241" i="3"/>
  <c r="E241" i="3"/>
  <c r="E241" i="4"/>
  <c r="F241" i="4" s="1"/>
  <c r="B242" i="4" s="1"/>
  <c r="F241" i="3"/>
  <c r="B242" i="3" s="1"/>
  <c r="F241" i="1"/>
  <c r="B242" i="1" s="1"/>
  <c r="E242" i="1" s="1"/>
  <c r="D242" i="1" l="1"/>
  <c r="D242" i="3"/>
  <c r="E242" i="3"/>
  <c r="E242" i="4"/>
  <c r="F242" i="4"/>
  <c r="B243" i="4" s="1"/>
  <c r="F242" i="3"/>
  <c r="B243" i="3" s="1"/>
  <c r="F242" i="1"/>
  <c r="B243" i="1" s="1"/>
  <c r="E243" i="1" s="1"/>
  <c r="F243" i="1" l="1"/>
  <c r="B244" i="1" s="1"/>
  <c r="E244" i="1" s="1"/>
  <c r="D243" i="1"/>
  <c r="D243" i="3"/>
  <c r="E243" i="3"/>
  <c r="E243" i="4"/>
  <c r="F243" i="4" s="1"/>
  <c r="B244" i="4" s="1"/>
  <c r="F243" i="3"/>
  <c r="B244" i="3" s="1"/>
  <c r="D244" i="1" l="1"/>
  <c r="D244" i="3"/>
  <c r="E244" i="3"/>
  <c r="E244" i="4"/>
  <c r="F244" i="4" s="1"/>
  <c r="B245" i="4" s="1"/>
  <c r="F244" i="3"/>
  <c r="B245" i="3" s="1"/>
  <c r="F244" i="1"/>
  <c r="B245" i="1" s="1"/>
  <c r="E245" i="1" s="1"/>
  <c r="D245" i="1" l="1"/>
  <c r="D245" i="3"/>
  <c r="E245" i="3"/>
  <c r="E245" i="4"/>
  <c r="F245" i="4" s="1"/>
  <c r="B246" i="4" s="1"/>
  <c r="F245" i="3"/>
  <c r="B246" i="3" s="1"/>
  <c r="F245" i="1"/>
  <c r="B246" i="1" s="1"/>
  <c r="E246" i="1" s="1"/>
  <c r="D246" i="1" l="1"/>
  <c r="D246" i="3"/>
  <c r="E246" i="3"/>
  <c r="E246" i="4"/>
  <c r="F246" i="4" s="1"/>
  <c r="B247" i="4" s="1"/>
  <c r="F246" i="3"/>
  <c r="B247" i="3" s="1"/>
  <c r="F246" i="1"/>
  <c r="B247" i="1" s="1"/>
  <c r="E247" i="1" s="1"/>
  <c r="D247" i="1" l="1"/>
  <c r="D247" i="3"/>
  <c r="E247" i="3"/>
  <c r="E247" i="4"/>
  <c r="F247" i="4" s="1"/>
  <c r="F247" i="3"/>
  <c r="F247" i="1"/>
  <c r="B248" i="1" s="1"/>
  <c r="E248" i="1" s="1"/>
  <c r="D248" i="1" l="1"/>
  <c r="F248" i="1"/>
  <c r="B249" i="1" s="1"/>
  <c r="E249" i="1" s="1"/>
  <c r="D249" i="1" l="1"/>
  <c r="F249" i="1"/>
  <c r="B250" i="1" s="1"/>
  <c r="E250" i="1" s="1"/>
  <c r="D250" i="1" l="1"/>
  <c r="F250" i="1"/>
  <c r="B251" i="1" s="1"/>
  <c r="E251" i="1" s="1"/>
  <c r="D251" i="1" l="1"/>
  <c r="F251" i="1"/>
  <c r="B252" i="1" s="1"/>
  <c r="E252" i="1" s="1"/>
  <c r="D252" i="1" l="1"/>
  <c r="F252" i="1"/>
  <c r="B253" i="1" s="1"/>
  <c r="E253" i="1" s="1"/>
  <c r="D253" i="1" l="1"/>
  <c r="F253" i="1"/>
  <c r="B254" i="1" s="1"/>
  <c r="E254" i="1" s="1"/>
  <c r="D254" i="1" l="1"/>
  <c r="F254" i="1"/>
  <c r="B255" i="1" s="1"/>
  <c r="E255" i="1" s="1"/>
  <c r="D255" i="1" l="1"/>
  <c r="F255" i="1"/>
  <c r="B256" i="1" s="1"/>
  <c r="E256" i="1" s="1"/>
  <c r="D256" i="1" l="1"/>
  <c r="F256" i="1"/>
  <c r="B257" i="1" s="1"/>
  <c r="E257" i="1" s="1"/>
  <c r="D257" i="1" l="1"/>
  <c r="F257" i="1"/>
  <c r="B258" i="1" s="1"/>
  <c r="E258" i="1" s="1"/>
  <c r="D258" i="1" l="1"/>
  <c r="F258" i="1"/>
  <c r="B259" i="1" s="1"/>
  <c r="E259" i="1" s="1"/>
  <c r="D259" i="1" l="1"/>
  <c r="F259" i="1"/>
  <c r="B260" i="1" s="1"/>
  <c r="E260" i="1" s="1"/>
  <c r="D260" i="1" l="1"/>
  <c r="F260" i="1"/>
  <c r="B261" i="1" s="1"/>
  <c r="E261" i="1" s="1"/>
  <c r="D261" i="1" l="1"/>
  <c r="F261" i="1"/>
  <c r="B262" i="1" s="1"/>
  <c r="E262" i="1" s="1"/>
  <c r="D262" i="1" l="1"/>
  <c r="F262" i="1"/>
  <c r="B263" i="1" s="1"/>
  <c r="E263" i="1" s="1"/>
  <c r="D263" i="1" l="1"/>
  <c r="F263" i="1"/>
  <c r="B264" i="1" s="1"/>
  <c r="E264" i="1" s="1"/>
  <c r="D264" i="1" l="1"/>
  <c r="F264" i="1"/>
  <c r="B265" i="1" s="1"/>
  <c r="E265" i="1" s="1"/>
  <c r="F265" i="1" l="1"/>
  <c r="B266" i="1" s="1"/>
  <c r="E266" i="1" s="1"/>
  <c r="D265" i="1"/>
  <c r="D266" i="1" l="1"/>
  <c r="F266" i="1"/>
  <c r="B267" i="1" s="1"/>
  <c r="E267" i="1" s="1"/>
  <c r="F267" i="1" l="1"/>
  <c r="B268" i="1" s="1"/>
  <c r="E268" i="1" s="1"/>
  <c r="D267" i="1"/>
  <c r="D268" i="1" l="1"/>
  <c r="F268" i="1"/>
  <c r="B269" i="1" s="1"/>
  <c r="E269" i="1" s="1"/>
  <c r="D269" i="1" l="1"/>
  <c r="F269" i="1"/>
  <c r="B270" i="1" s="1"/>
  <c r="E270" i="1" s="1"/>
  <c r="D270" i="1" l="1"/>
  <c r="F270" i="1"/>
  <c r="B271" i="1" s="1"/>
  <c r="E271" i="1" s="1"/>
  <c r="D271" i="1" l="1"/>
  <c r="F271" i="1"/>
  <c r="B272" i="1" s="1"/>
  <c r="E272" i="1" s="1"/>
  <c r="D272" i="1" l="1"/>
  <c r="F272" i="1"/>
  <c r="B273" i="1" s="1"/>
  <c r="E273" i="1" s="1"/>
  <c r="D273" i="1" l="1"/>
  <c r="F273" i="1"/>
  <c r="B274" i="1" s="1"/>
  <c r="E274" i="1" s="1"/>
  <c r="D274" i="1" l="1"/>
  <c r="F274" i="1"/>
  <c r="B275" i="1" s="1"/>
  <c r="E275" i="1" s="1"/>
  <c r="D275" i="1" l="1"/>
  <c r="F275" i="1"/>
  <c r="B276" i="1" s="1"/>
  <c r="E276" i="1" s="1"/>
  <c r="D276" i="1" l="1"/>
  <c r="F276" i="1"/>
  <c r="B277" i="1" s="1"/>
  <c r="E277" i="1" s="1"/>
  <c r="D277" i="1" l="1"/>
  <c r="F277" i="1"/>
  <c r="B278" i="1" s="1"/>
  <c r="E278" i="1" s="1"/>
  <c r="D278" i="1" l="1"/>
  <c r="F278" i="1"/>
  <c r="B279" i="1" s="1"/>
  <c r="E279" i="1" s="1"/>
  <c r="D279" i="1" l="1"/>
  <c r="F279" i="1"/>
  <c r="B280" i="1" s="1"/>
  <c r="E280" i="1" s="1"/>
  <c r="D280" i="1" l="1"/>
  <c r="F280" i="1"/>
  <c r="B281" i="1" s="1"/>
  <c r="E281" i="1" s="1"/>
  <c r="D281" i="1" l="1"/>
  <c r="F281" i="1"/>
  <c r="B282" i="1" s="1"/>
  <c r="E282" i="1" s="1"/>
  <c r="D282" i="1" l="1"/>
  <c r="F282" i="1"/>
  <c r="B283" i="1" s="1"/>
  <c r="E283" i="1" s="1"/>
  <c r="D283" i="1" l="1"/>
  <c r="F283" i="1"/>
  <c r="B284" i="1" s="1"/>
  <c r="E284" i="1" s="1"/>
  <c r="D284" i="1" l="1"/>
  <c r="F284" i="1"/>
  <c r="B285" i="1" s="1"/>
  <c r="E285" i="1" s="1"/>
  <c r="D285" i="1" l="1"/>
  <c r="F285" i="1"/>
  <c r="B286" i="1" s="1"/>
  <c r="E286" i="1" s="1"/>
  <c r="D286" i="1" l="1"/>
  <c r="F286" i="1"/>
  <c r="B287" i="1" s="1"/>
  <c r="E287" i="1" s="1"/>
  <c r="D287" i="1" l="1"/>
  <c r="F287" i="1"/>
  <c r="B288" i="1" s="1"/>
  <c r="E288" i="1" s="1"/>
  <c r="D288" i="1" l="1"/>
  <c r="F288" i="1"/>
  <c r="B289" i="1" s="1"/>
  <c r="E289" i="1" s="1"/>
  <c r="D289" i="1" l="1"/>
  <c r="F289" i="1"/>
  <c r="B290" i="1" s="1"/>
  <c r="E290" i="1" s="1"/>
  <c r="D290" i="1" l="1"/>
  <c r="F290" i="1"/>
  <c r="B291" i="1" s="1"/>
  <c r="E291" i="1" s="1"/>
  <c r="F291" i="1" l="1"/>
  <c r="B292" i="1" s="1"/>
  <c r="E292" i="1" s="1"/>
  <c r="D291" i="1"/>
  <c r="D292" i="1" l="1"/>
  <c r="F292" i="1"/>
  <c r="B293" i="1" s="1"/>
  <c r="E293" i="1" s="1"/>
  <c r="D293" i="1" l="1"/>
  <c r="F293" i="1"/>
  <c r="B294" i="1" s="1"/>
  <c r="E294" i="1" s="1"/>
  <c r="D294" i="1" l="1"/>
  <c r="F294" i="1"/>
  <c r="B295" i="1" s="1"/>
  <c r="E295" i="1" s="1"/>
  <c r="D295" i="1" l="1"/>
  <c r="F295" i="1"/>
  <c r="B296" i="1" s="1"/>
  <c r="E296" i="1" s="1"/>
  <c r="D296" i="1" l="1"/>
  <c r="F296" i="1"/>
  <c r="B297" i="1" s="1"/>
  <c r="E297" i="1" s="1"/>
  <c r="D297" i="1" l="1"/>
  <c r="F297" i="1"/>
  <c r="B298" i="1" s="1"/>
  <c r="E298" i="1" s="1"/>
  <c r="D298" i="1" l="1"/>
  <c r="F298" i="1"/>
  <c r="B299" i="1" s="1"/>
  <c r="E299" i="1" s="1"/>
  <c r="D299" i="1" l="1"/>
  <c r="F299" i="1"/>
  <c r="B300" i="1" s="1"/>
  <c r="E300" i="1" s="1"/>
  <c r="D300" i="1" l="1"/>
  <c r="F300" i="1"/>
  <c r="B301" i="1" s="1"/>
  <c r="E301" i="1" s="1"/>
  <c r="D301" i="1" l="1"/>
  <c r="F301" i="1"/>
  <c r="B302" i="1" s="1"/>
  <c r="E302" i="1" s="1"/>
  <c r="D302" i="1" l="1"/>
  <c r="F302" i="1"/>
  <c r="B303" i="1" s="1"/>
  <c r="E303" i="1" s="1"/>
  <c r="D303" i="1" l="1"/>
  <c r="F303" i="1"/>
  <c r="B304" i="1" s="1"/>
  <c r="E304" i="1" s="1"/>
  <c r="D304" i="1" l="1"/>
  <c r="F304" i="1"/>
  <c r="B305" i="1" s="1"/>
  <c r="E305" i="1" s="1"/>
  <c r="D305" i="1" l="1"/>
  <c r="F305" i="1"/>
  <c r="B306" i="1" s="1"/>
  <c r="E306" i="1" s="1"/>
  <c r="D306" i="1" l="1"/>
  <c r="F306" i="1"/>
  <c r="B307" i="1" s="1"/>
  <c r="E307" i="1" s="1"/>
  <c r="D307" i="1" l="1"/>
  <c r="F307" i="1"/>
  <c r="B308" i="1" s="1"/>
  <c r="E308" i="1" s="1"/>
  <c r="D308" i="1" l="1"/>
  <c r="F308" i="1"/>
  <c r="B309" i="1" s="1"/>
  <c r="E309" i="1" s="1"/>
  <c r="D309" i="1" l="1"/>
  <c r="F309" i="1"/>
  <c r="B310" i="1" s="1"/>
  <c r="E310" i="1" s="1"/>
  <c r="D310" i="1" l="1"/>
  <c r="F310" i="1"/>
  <c r="B311" i="1" s="1"/>
  <c r="E311" i="1" s="1"/>
  <c r="D311" i="1" l="1"/>
  <c r="F311" i="1"/>
  <c r="B312" i="1" s="1"/>
  <c r="E312" i="1" s="1"/>
  <c r="D312" i="1" l="1"/>
  <c r="F312" i="1"/>
  <c r="B313" i="1" s="1"/>
  <c r="E313" i="1" s="1"/>
  <c r="D313" i="1" l="1"/>
  <c r="F313" i="1"/>
  <c r="B314" i="1" s="1"/>
  <c r="E314" i="1" s="1"/>
  <c r="D314" i="1" l="1"/>
  <c r="F314" i="1"/>
  <c r="B315" i="1" s="1"/>
  <c r="E315" i="1" s="1"/>
  <c r="D315" i="1" l="1"/>
  <c r="F315" i="1"/>
  <c r="B316" i="1" s="1"/>
  <c r="E316" i="1" s="1"/>
  <c r="D316" i="1" l="1"/>
  <c r="F316" i="1"/>
  <c r="B317" i="1" s="1"/>
  <c r="E317" i="1" s="1"/>
  <c r="D317" i="1" l="1"/>
  <c r="F317" i="1"/>
  <c r="B318" i="1" s="1"/>
  <c r="E318" i="1" s="1"/>
  <c r="D318" i="1" l="1"/>
  <c r="F318" i="1"/>
  <c r="B319" i="1" s="1"/>
  <c r="E319" i="1" s="1"/>
  <c r="D319" i="1" l="1"/>
  <c r="F319" i="1"/>
  <c r="B320" i="1" s="1"/>
  <c r="E320" i="1" s="1"/>
  <c r="D320" i="1" l="1"/>
  <c r="F320" i="1"/>
  <c r="B321" i="1" s="1"/>
  <c r="E321" i="1" s="1"/>
  <c r="F321" i="1" l="1"/>
  <c r="B322" i="1" s="1"/>
  <c r="E322" i="1" s="1"/>
  <c r="D321" i="1"/>
  <c r="D322" i="1" l="1"/>
  <c r="F322" i="1"/>
  <c r="B323" i="1" s="1"/>
  <c r="E323" i="1" s="1"/>
  <c r="F323" i="1" l="1"/>
  <c r="B324" i="1" s="1"/>
  <c r="E324" i="1" s="1"/>
  <c r="D323" i="1"/>
  <c r="D324" i="1" l="1"/>
  <c r="F324" i="1"/>
  <c r="B325" i="1" s="1"/>
  <c r="E325" i="1" s="1"/>
  <c r="D325" i="1" l="1"/>
  <c r="F325" i="1"/>
  <c r="B326" i="1" s="1"/>
  <c r="E326" i="1" s="1"/>
  <c r="D326" i="1" l="1"/>
  <c r="F326" i="1"/>
  <c r="B327" i="1" s="1"/>
  <c r="E327" i="1" s="1"/>
  <c r="D327" i="1" l="1"/>
  <c r="F327" i="1"/>
  <c r="B328" i="1" s="1"/>
  <c r="E328" i="1" s="1"/>
  <c r="F328" i="1" l="1"/>
  <c r="B329" i="1" s="1"/>
  <c r="E329" i="1" s="1"/>
  <c r="D328" i="1"/>
  <c r="D329" i="1" l="1"/>
  <c r="F329" i="1"/>
  <c r="B330" i="1" s="1"/>
  <c r="E330" i="1" s="1"/>
  <c r="D330" i="1" l="1"/>
  <c r="F330" i="1"/>
  <c r="B331" i="1" s="1"/>
  <c r="E331" i="1" s="1"/>
  <c r="D331" i="1" l="1"/>
  <c r="F331" i="1"/>
  <c r="B332" i="1" s="1"/>
  <c r="E332" i="1" s="1"/>
  <c r="D332" i="1" l="1"/>
  <c r="F332" i="1"/>
  <c r="B333" i="1" s="1"/>
  <c r="E333" i="1" s="1"/>
  <c r="D333" i="1" l="1"/>
  <c r="F333" i="1"/>
  <c r="B334" i="1" s="1"/>
  <c r="E334" i="1" s="1"/>
  <c r="D334" i="1" l="1"/>
  <c r="F334" i="1"/>
  <c r="B335" i="1" s="1"/>
  <c r="E335" i="1" s="1"/>
  <c r="D335" i="1" l="1"/>
  <c r="F335" i="1"/>
  <c r="B336" i="1" s="1"/>
  <c r="E336" i="1" s="1"/>
  <c r="D336" i="1" l="1"/>
  <c r="F336" i="1"/>
  <c r="B337" i="1" s="1"/>
  <c r="E337" i="1" s="1"/>
  <c r="F337" i="1" l="1"/>
  <c r="B338" i="1" s="1"/>
  <c r="E338" i="1" s="1"/>
  <c r="D337" i="1"/>
  <c r="D338" i="1" l="1"/>
  <c r="F338" i="1"/>
  <c r="B339" i="1" s="1"/>
  <c r="E339" i="1" s="1"/>
  <c r="F339" i="1" l="1"/>
  <c r="B340" i="1" s="1"/>
  <c r="E340" i="1" s="1"/>
  <c r="D339" i="1"/>
  <c r="F340" i="1" l="1"/>
  <c r="B341" i="1" s="1"/>
  <c r="E341" i="1" s="1"/>
  <c r="D340" i="1"/>
  <c r="D341" i="1" l="1"/>
  <c r="F341" i="1"/>
  <c r="B342" i="1" s="1"/>
  <c r="E342" i="1" s="1"/>
  <c r="D342" i="1" l="1"/>
  <c r="F342" i="1"/>
  <c r="B343" i="1" s="1"/>
  <c r="E343" i="1" s="1"/>
  <c r="D343" i="1" l="1"/>
  <c r="F343" i="1"/>
  <c r="B344" i="1" s="1"/>
  <c r="E344" i="1" s="1"/>
  <c r="D344" i="1" l="1"/>
  <c r="F344" i="1"/>
  <c r="B345" i="1" s="1"/>
  <c r="E345" i="1" s="1"/>
  <c r="D345" i="1" l="1"/>
  <c r="F345" i="1"/>
  <c r="B346" i="1" s="1"/>
  <c r="E346" i="1" s="1"/>
  <c r="D346" i="1" l="1"/>
  <c r="F346" i="1"/>
  <c r="B347" i="1" s="1"/>
  <c r="E347" i="1" s="1"/>
  <c r="D347" i="1" l="1"/>
  <c r="F347" i="1"/>
  <c r="B348" i="1" s="1"/>
  <c r="E348" i="1" s="1"/>
  <c r="D348" i="1" l="1"/>
  <c r="F348" i="1"/>
  <c r="B349" i="1" s="1"/>
  <c r="E349" i="1" s="1"/>
  <c r="D349" i="1" l="1"/>
  <c r="F349" i="1"/>
  <c r="B350" i="1" s="1"/>
  <c r="E350" i="1" s="1"/>
  <c r="D350" i="1" l="1"/>
  <c r="F350" i="1"/>
  <c r="B351" i="1" s="1"/>
  <c r="E351" i="1" s="1"/>
  <c r="D351" i="1" l="1"/>
  <c r="F351" i="1"/>
  <c r="B352" i="1" s="1"/>
  <c r="E352" i="1" s="1"/>
  <c r="D352" i="1" l="1"/>
  <c r="F352" i="1"/>
  <c r="B353" i="1" s="1"/>
  <c r="E353" i="1" s="1"/>
  <c r="D353" i="1" l="1"/>
  <c r="F353" i="1"/>
  <c r="B354" i="1" s="1"/>
  <c r="E354" i="1" s="1"/>
  <c r="F354" i="1" l="1"/>
  <c r="B355" i="1" s="1"/>
  <c r="E355" i="1" s="1"/>
  <c r="D354" i="1"/>
  <c r="D355" i="1" l="1"/>
  <c r="F355" i="1"/>
  <c r="B356" i="1" s="1"/>
  <c r="E356" i="1" s="1"/>
  <c r="D356" i="1" l="1"/>
  <c r="F356" i="1"/>
  <c r="B357" i="1" s="1"/>
  <c r="E357" i="1" s="1"/>
  <c r="D357" i="1" l="1"/>
  <c r="F357" i="1"/>
  <c r="B358" i="1" s="1"/>
  <c r="E358" i="1" s="1"/>
  <c r="D358" i="1" l="1"/>
  <c r="F358" i="1"/>
  <c r="B359" i="1" s="1"/>
  <c r="E359" i="1" s="1"/>
  <c r="D359" i="1" l="1"/>
  <c r="F359" i="1"/>
  <c r="B360" i="1" s="1"/>
  <c r="E360" i="1" s="1"/>
  <c r="D360" i="1" l="1"/>
  <c r="F360" i="1"/>
  <c r="B361" i="1" s="1"/>
  <c r="E361" i="1" s="1"/>
  <c r="D361" i="1" l="1"/>
  <c r="F361" i="1"/>
  <c r="B362" i="1" s="1"/>
  <c r="E362" i="1" s="1"/>
  <c r="D362" i="1" l="1"/>
  <c r="F362" i="1"/>
  <c r="B363" i="1" s="1"/>
  <c r="E363" i="1" s="1"/>
  <c r="D363" i="1" l="1"/>
  <c r="F363" i="1"/>
  <c r="B364" i="1" s="1"/>
  <c r="E364" i="1" s="1"/>
  <c r="D364" i="1" l="1"/>
  <c r="F364" i="1"/>
  <c r="B365" i="1" s="1"/>
  <c r="E365" i="1" s="1"/>
  <c r="D365" i="1" l="1"/>
  <c r="F365" i="1"/>
  <c r="B366" i="1" s="1"/>
  <c r="E366" i="1" s="1"/>
  <c r="D366" i="1" l="1"/>
  <c r="F366" i="1"/>
  <c r="B367" i="1" s="1"/>
  <c r="E367" i="1" s="1"/>
  <c r="F367" i="1" l="1"/>
</calcChain>
</file>

<file path=xl/sharedStrings.xml><?xml version="1.0" encoding="utf-8"?>
<sst xmlns="http://schemas.openxmlformats.org/spreadsheetml/2006/main" count="54" uniqueCount="18">
  <si>
    <t>Period</t>
  </si>
  <si>
    <t>Beginning Balance</t>
  </si>
  <si>
    <t>Payment</t>
  </si>
  <si>
    <t>Interest Payment</t>
  </si>
  <si>
    <t>Principal Payment</t>
  </si>
  <si>
    <t>Ending Balance</t>
  </si>
  <si>
    <t>Input</t>
  </si>
  <si>
    <t>Annual Interest Rate</t>
  </si>
  <si>
    <t>Loan term (years</t>
  </si>
  <si>
    <t>Payments per year</t>
  </si>
  <si>
    <t>Loan Amount</t>
  </si>
  <si>
    <t>Property Tax</t>
  </si>
  <si>
    <t>Insurance</t>
  </si>
  <si>
    <t>Cumultative Interest</t>
  </si>
  <si>
    <t>Principal Analysis</t>
  </si>
  <si>
    <t>Monthly</t>
  </si>
  <si>
    <t>Mortgage Payment</t>
  </si>
  <si>
    <t>Number of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</si>
</sst>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6" formatCode="&quot;$&quot;#,##0.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8" fontId="0" fillId="0" borderId="0" xfId="0" applyNumberFormat="1"/>
    <xf numFmtId="3" fontId="0" fillId="0" borderId="0" xfId="0" applyNumberFormat="1"/>
    <xf numFmtId="1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'Scenario 1'!$I$7:$J$7</c:f>
              <c:strCache>
                <c:ptCount val="2"/>
                <c:pt idx="0">
                  <c:v>Cumultative Interest</c:v>
                </c:pt>
                <c:pt idx="1">
                  <c:v>Principal Analysis</c:v>
                </c:pt>
              </c:strCache>
            </c:strRef>
          </c:cat>
          <c:val>
            <c:numRef>
              <c:f>'Scenario 1'!$I$8:$J$8</c:f>
              <c:numCache>
                <c:formatCode>"$"#,##0.00</c:formatCode>
                <c:ptCount val="2"/>
                <c:pt idx="0">
                  <c:v>-845994.5779473586</c:v>
                </c:pt>
                <c:pt idx="1">
                  <c:v>-540000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E-1F42-A105-8DAB4F9B8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1'!$D$7</c:f>
              <c:strCache>
                <c:ptCount val="1"/>
                <c:pt idx="0">
                  <c:v>Interest Payment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'Scenario 1'!$D$8:$D$367</c:f>
              <c:numCache>
                <c:formatCode>"$"#,##0.00_);[Red]\("$"#,##0.00\)</c:formatCode>
                <c:ptCount val="360"/>
                <c:pt idx="0">
                  <c:v>-3465</c:v>
                </c:pt>
                <c:pt idx="1">
                  <c:v>-3460.0611211305859</c:v>
                </c:pt>
                <c:pt idx="2">
                  <c:v>-3455.0958773957536</c:v>
                </c:pt>
                <c:pt idx="3">
                  <c:v>-3450.1041630524405</c:v>
                </c:pt>
                <c:pt idx="4">
                  <c:v>-3445.0858724007853</c:v>
                </c:pt>
                <c:pt idx="5">
                  <c:v>-3440.0408997919776</c:v>
                </c:pt>
                <c:pt idx="6">
                  <c:v>-3434.9691396362177</c:v>
                </c:pt>
                <c:pt idx="7">
                  <c:v>-3429.8704864108054</c:v>
                </c:pt>
                <c:pt idx="8">
                  <c:v>-3424.7448346683364</c:v>
                </c:pt>
                <c:pt idx="9">
                  <c:v>-3419.5920790450309</c:v>
                </c:pt>
                <c:pt idx="10">
                  <c:v>-3414.4121142691761</c:v>
                </c:pt>
                <c:pt idx="11">
                  <c:v>-3409.204835169694</c:v>
                </c:pt>
                <c:pt idx="12">
                  <c:v>-3403.9701366848331</c:v>
                </c:pt>
                <c:pt idx="13">
                  <c:v>-3398.7079138709846</c:v>
                </c:pt>
                <c:pt idx="14">
                  <c:v>-3393.4180619116278</c:v>
                </c:pt>
                <c:pt idx="15">
                  <c:v>-3388.1004761263985</c:v>
                </c:pt>
                <c:pt idx="16">
                  <c:v>-3382.755051980289</c:v>
                </c:pt>
                <c:pt idx="17">
                  <c:v>-3377.3816850929761</c:v>
                </c:pt>
                <c:pt idx="18">
                  <c:v>-3371.9802712482788</c:v>
                </c:pt>
                <c:pt idx="19">
                  <c:v>-3366.5507064037538</c:v>
                </c:pt>
                <c:pt idx="20">
                  <c:v>-3361.0928867004159</c:v>
                </c:pt>
                <c:pt idx="21">
                  <c:v>-3355.6067084725942</c:v>
                </c:pt>
                <c:pt idx="22">
                  <c:v>-3350.0920682579299</c:v>
                </c:pt>
                <c:pt idx="23">
                  <c:v>-3344.5488628075027</c:v>
                </c:pt>
                <c:pt idx="24">
                  <c:v>-3338.9769890960988</c:v>
                </c:pt>
                <c:pt idx="25">
                  <c:v>-3333.3763443326188</c:v>
                </c:pt>
                <c:pt idx="26">
                  <c:v>-3327.7468259706156</c:v>
                </c:pt>
                <c:pt idx="27">
                  <c:v>-3322.0883317189905</c:v>
                </c:pt>
                <c:pt idx="28">
                  <c:v>-3316.4007595528128</c:v>
                </c:pt>
                <c:pt idx="29">
                  <c:v>-3310.684007724296</c:v>
                </c:pt>
                <c:pt idx="30">
                  <c:v>-3304.9379747739117</c:v>
                </c:pt>
                <c:pt idx="31">
                  <c:v>-3299.1625595416472</c:v>
                </c:pt>
                <c:pt idx="32">
                  <c:v>-3293.3576611784197</c:v>
                </c:pt>
                <c:pt idx="33">
                  <c:v>-3287.5231791576243</c:v>
                </c:pt>
                <c:pt idx="34">
                  <c:v>-3281.6590132868396</c:v>
                </c:pt>
                <c:pt idx="35">
                  <c:v>-3275.7650637196803</c:v>
                </c:pt>
                <c:pt idx="36">
                  <c:v>-3269.8412309678033</c:v>
                </c:pt>
                <c:pt idx="37">
                  <c:v>-3263.8874159130614</c:v>
                </c:pt>
                <c:pt idx="38">
                  <c:v>-3257.9035198198126</c:v>
                </c:pt>
                <c:pt idx="39">
                  <c:v>-3251.8894443473832</c:v>
                </c:pt>
                <c:pt idx="40">
                  <c:v>-3245.84509156269</c:v>
                </c:pt>
                <c:pt idx="41">
                  <c:v>-3239.7703639530077</c:v>
                </c:pt>
                <c:pt idx="42">
                  <c:v>-3233.6651644389094</c:v>
                </c:pt>
                <c:pt idx="43">
                  <c:v>-3227.5293963873523</c:v>
                </c:pt>
                <c:pt idx="44">
                  <c:v>-3221.3629636249289</c:v>
                </c:pt>
                <c:pt idx="45">
                  <c:v>-3215.1657704512804</c:v>
                </c:pt>
                <c:pt idx="46">
                  <c:v>-3208.9377216526668</c:v>
                </c:pt>
                <c:pt idx="47">
                  <c:v>-3202.678722515705</c:v>
                </c:pt>
                <c:pt idx="48">
                  <c:v>-3196.3886788412674</c:v>
                </c:pt>
                <c:pt idx="49">
                  <c:v>-3190.0674969585443</c:v>
                </c:pt>
                <c:pt idx="50">
                  <c:v>-3183.7150837392769</c:v>
                </c:pt>
                <c:pt idx="51">
                  <c:v>-3177.3313466121535</c:v>
                </c:pt>
                <c:pt idx="52">
                  <c:v>-3170.916193577375</c:v>
                </c:pt>
                <c:pt idx="53">
                  <c:v>-3164.469533221386</c:v>
                </c:pt>
                <c:pt idx="54">
                  <c:v>-3157.9912747317826</c:v>
                </c:pt>
                <c:pt idx="55">
                  <c:v>-3151.481327912386</c:v>
                </c:pt>
                <c:pt idx="56">
                  <c:v>-3144.939603198487</c:v>
                </c:pt>
                <c:pt idx="57">
                  <c:v>-3138.3660116722676</c:v>
                </c:pt>
                <c:pt idx="58">
                  <c:v>-3131.7604650783946</c:v>
                </c:pt>
                <c:pt idx="59">
                  <c:v>-3125.1228758397847</c:v>
                </c:pt>
                <c:pt idx="60">
                  <c:v>-3118.4531570735512</c:v>
                </c:pt>
                <c:pt idx="61">
                  <c:v>-3111.7512226071226</c:v>
                </c:pt>
                <c:pt idx="62">
                  <c:v>-3105.0169869945394</c:v>
                </c:pt>
                <c:pt idx="63">
                  <c:v>-3098.2503655329297</c:v>
                </c:pt>
                <c:pt idx="64">
                  <c:v>-3091.451274279168</c:v>
                </c:pt>
                <c:pt idx="65">
                  <c:v>-3084.6196300667038</c:v>
                </c:pt>
                <c:pt idx="66">
                  <c:v>-3077.7553505225824</c:v>
                </c:pt>
                <c:pt idx="67">
                  <c:v>-3070.8583540846403</c:v>
                </c:pt>
                <c:pt idx="68">
                  <c:v>-3063.9285600188859</c:v>
                </c:pt>
                <c:pt idx="69">
                  <c:v>-3056.9658884370619</c:v>
                </c:pt>
                <c:pt idx="70">
                  <c:v>-3049.9702603143919</c:v>
                </c:pt>
                <c:pt idx="71">
                  <c:v>-3042.941597507514</c:v>
                </c:pt>
                <c:pt idx="72">
                  <c:v>-3035.8798227725979</c:v>
                </c:pt>
                <c:pt idx="73">
                  <c:v>-3028.7848597836464</c:v>
                </c:pt>
                <c:pt idx="74">
                  <c:v>-3021.6566331509898</c:v>
                </c:pt>
                <c:pt idx="75">
                  <c:v>-3014.4950684399582</c:v>
                </c:pt>
                <c:pt idx="76">
                  <c:v>-3007.3000921897537</c:v>
                </c:pt>
                <c:pt idx="77">
                  <c:v>-3000.0716319325011</c:v>
                </c:pt>
                <c:pt idx="78">
                  <c:v>-2992.8096162124939</c:v>
                </c:pt>
                <c:pt idx="79">
                  <c:v>-2985.513974605627</c:v>
                </c:pt>
                <c:pt idx="80">
                  <c:v>-2978.1846377390248</c:v>
                </c:pt>
                <c:pt idx="81">
                  <c:v>-2970.8215373108524</c:v>
                </c:pt>
                <c:pt idx="82">
                  <c:v>-2963.4246061103258</c:v>
                </c:pt>
                <c:pt idx="83">
                  <c:v>-2955.9937780379105</c:v>
                </c:pt>
                <c:pt idx="84">
                  <c:v>-2948.5289881257108</c:v>
                </c:pt>
                <c:pt idx="85">
                  <c:v>-2941.0301725580571</c:v>
                </c:pt>
                <c:pt idx="86">
                  <c:v>-2933.4972686922824</c:v>
                </c:pt>
                <c:pt idx="87">
                  <c:v>-2925.9302150796939</c:v>
                </c:pt>
                <c:pt idx="88">
                  <c:v>-2918.3289514867324</c:v>
                </c:pt>
                <c:pt idx="89">
                  <c:v>-2910.6934189163399</c:v>
                </c:pt>
                <c:pt idx="90">
                  <c:v>-2903.0235596295056</c:v>
                </c:pt>
                <c:pt idx="91">
                  <c:v>-2895.3193171670196</c:v>
                </c:pt>
                <c:pt idx="92">
                  <c:v>-2887.5806363714069</c:v>
                </c:pt>
                <c:pt idx="93">
                  <c:v>-2879.8074634090749</c:v>
                </c:pt>
                <c:pt idx="94">
                  <c:v>-2871.9997457926384</c:v>
                </c:pt>
                <c:pt idx="95">
                  <c:v>-2864.15743240345</c:v>
                </c:pt>
                <c:pt idx="96">
                  <c:v>-2856.2804735143218</c:v>
                </c:pt>
                <c:pt idx="97">
                  <c:v>-2848.3688208124436</c:v>
                </c:pt>
                <c:pt idx="98">
                  <c:v>-2840.4224274224944</c:v>
                </c:pt>
                <c:pt idx="99">
                  <c:v>-2832.4412479299499</c:v>
                </c:pt>
                <c:pt idx="100">
                  <c:v>-2824.4252384045876</c:v>
                </c:pt>
                <c:pt idx="101">
                  <c:v>-2816.3743564241804</c:v>
                </c:pt>
                <c:pt idx="102">
                  <c:v>-2808.2885610983894</c:v>
                </c:pt>
                <c:pt idx="103">
                  <c:v>-2800.167813092849</c:v>
                </c:pt>
                <c:pt idx="104">
                  <c:v>-2792.0120746534467</c:v>
                </c:pt>
                <c:pt idx="105">
                  <c:v>-2783.8213096307959</c:v>
                </c:pt>
                <c:pt idx="106">
                  <c:v>-2775.5954835049006</c:v>
                </c:pt>
                <c:pt idx="107">
                  <c:v>-2767.3345634100169</c:v>
                </c:pt>
                <c:pt idx="108">
                  <c:v>-2759.0385181596989</c:v>
                </c:pt>
                <c:pt idx="109">
                  <c:v>-2750.707318272046</c:v>
                </c:pt>
                <c:pt idx="110">
                  <c:v>-2742.3409359951311</c:v>
                </c:pt>
                <c:pt idx="111">
                  <c:v>-2733.9393453326284</c:v>
                </c:pt>
                <c:pt idx="112">
                  <c:v>-2725.502522069622</c:v>
                </c:pt>
                <c:pt idx="113">
                  <c:v>-2717.0304437986115</c:v>
                </c:pt>
                <c:pt idx="114">
                  <c:v>-2708.5230899456974</c:v>
                </c:pt>
                <c:pt idx="115">
                  <c:v>-2699.9804417969626</c:v>
                </c:pt>
                <c:pt idx="116">
                  <c:v>-2691.4024825250299</c:v>
                </c:pt>
                <c:pt idx="117">
                  <c:v>-2682.7891972158136</c:v>
                </c:pt>
                <c:pt idx="118">
                  <c:v>-2674.1405728954487</c:v>
                </c:pt>
                <c:pt idx="119">
                  <c:v>-2665.4565985574081</c:v>
                </c:pt>
                <c:pt idx="120">
                  <c:v>-2656.7372651897958</c:v>
                </c:pt>
                <c:pt idx="121">
                  <c:v>-2647.9825658028244</c:v>
                </c:pt>
                <c:pt idx="122">
                  <c:v>-2639.1924954564734</c:v>
                </c:pt>
                <c:pt idx="123">
                  <c:v>-2630.3670512883191</c:v>
                </c:pt>
                <c:pt idx="124">
                  <c:v>-2621.5062325415438</c:v>
                </c:pt>
                <c:pt idx="125">
                  <c:v>-2612.6100405931229</c:v>
                </c:pt>
                <c:pt idx="126">
                  <c:v>-2603.6784789821809</c:v>
                </c:pt>
                <c:pt idx="127">
                  <c:v>-2594.7115534385175</c:v>
                </c:pt>
                <c:pt idx="128">
                  <c:v>-2585.709271911307</c:v>
                </c:pt>
                <c:pt idx="129">
                  <c:v>-2576.671644597965</c:v>
                </c:pt>
                <c:pt idx="130">
                  <c:v>-2567.5986839731772</c:v>
                </c:pt>
                <c:pt idx="131">
                  <c:v>-2558.4904048180965</c:v>
                </c:pt>
                <c:pt idx="132">
                  <c:v>-2549.3468242497001</c:v>
                </c:pt>
                <c:pt idx="133">
                  <c:v>-2540.1679617503032</c:v>
                </c:pt>
                <c:pt idx="134">
                  <c:v>-2530.9538391972355</c:v>
                </c:pt>
                <c:pt idx="135">
                  <c:v>-2521.7044808926657</c:v>
                </c:pt>
                <c:pt idx="136">
                  <c:v>-2512.4199135935887</c:v>
                </c:pt>
                <c:pt idx="137">
                  <c:v>-2503.1001665419517</c:v>
                </c:pt>
                <c:pt idx="138">
                  <c:v>-2493.7452714949327</c:v>
                </c:pt>
                <c:pt idx="139">
                  <c:v>-2484.3552627553663</c:v>
                </c:pt>
                <c:pt idx="140">
                  <c:v>-2474.9301772023086</c:v>
                </c:pt>
                <c:pt idx="141">
                  <c:v>-2465.4700543217391</c:v>
                </c:pt>
                <c:pt idx="142">
                  <c:v>-2455.9749362374041</c:v>
                </c:pt>
                <c:pt idx="143">
                  <c:v>-2446.4448677417863</c:v>
                </c:pt>
                <c:pt idx="144">
                  <c:v>-2436.8798963272138</c:v>
                </c:pt>
                <c:pt idx="145">
                  <c:v>-2427.2800722170841</c:v>
                </c:pt>
                <c:pt idx="146">
                  <c:v>-2417.6454483972216</c:v>
                </c:pt>
                <c:pt idx="147">
                  <c:v>-2407.976080647351</c:v>
                </c:pt>
                <c:pt idx="148">
                  <c:v>-2398.2720275726811</c:v>
                </c:pt>
                <c:pt idx="149">
                  <c:v>-2388.5333506356146</c:v>
                </c:pt>
                <c:pt idx="150">
                  <c:v>-2378.7601141875534</c:v>
                </c:pt>
                <c:pt idx="151">
                  <c:v>-2368.9523855008183</c:v>
                </c:pt>
                <c:pt idx="152">
                  <c:v>-2359.1102348006593</c:v>
                </c:pt>
                <c:pt idx="153">
                  <c:v>-2349.2337352973773</c:v>
                </c:pt>
                <c:pt idx="154">
                  <c:v>-2339.3229632185248</c:v>
                </c:pt>
                <c:pt idx="155">
                  <c:v>-2329.3779978412012</c:v>
                </c:pt>
                <c:pt idx="156">
                  <c:v>-2319.3989215244305</c:v>
                </c:pt>
                <c:pt idx="157">
                  <c:v>-2309.3858197416221</c:v>
                </c:pt>
                <c:pt idx="158">
                  <c:v>-2299.3387811130951</c:v>
                </c:pt>
                <c:pt idx="159">
                  <c:v>-2289.2578974386902</c:v>
                </c:pt>
                <c:pt idx="160">
                  <c:v>-2279.143263730426</c:v>
                </c:pt>
                <c:pt idx="161">
                  <c:v>-2268.9949782452322</c:v>
                </c:pt>
                <c:pt idx="162">
                  <c:v>-2258.8131425177253</c:v>
                </c:pt>
                <c:pt idx="163">
                  <c:v>-2248.597861393042</c:v>
                </c:pt>
                <c:pt idx="164">
                  <c:v>-2238.3492430597107</c:v>
                </c:pt>
                <c:pt idx="165">
                  <c:v>-2228.067399082563</c:v>
                </c:pt>
                <c:pt idx="166">
                  <c:v>-2217.7524444356786</c:v>
                </c:pt>
                <c:pt idx="167">
                  <c:v>-2207.4044975353577</c:v>
                </c:pt>
                <c:pt idx="168">
                  <c:v>-2197.0236802731088</c:v>
                </c:pt>
                <c:pt idx="169">
                  <c:v>-2186.6101180486571</c:v>
                </c:pt>
                <c:pt idx="170">
                  <c:v>-2176.1639398029579</c:v>
                </c:pt>
                <c:pt idx="171">
                  <c:v>-2165.6852780512154</c:v>
                </c:pt>
                <c:pt idx="172">
                  <c:v>-2155.17426891589</c:v>
                </c:pt>
                <c:pt idx="173">
                  <c:v>-2144.631052159702</c:v>
                </c:pt>
                <c:pt idx="174">
                  <c:v>-2134.0557712186105</c:v>
                </c:pt>
                <c:pt idx="175">
                  <c:v>-2123.4485732347744</c:v>
                </c:pt>
                <c:pt idx="176">
                  <c:v>-2112.809609089476</c:v>
                </c:pt>
                <c:pt idx="177">
                  <c:v>-2102.1390334360017</c:v>
                </c:pt>
                <c:pt idx="178">
                  <c:v>-2091.4370047324878</c:v>
                </c:pt>
                <c:pt idx="179">
                  <c:v>-2080.7036852746987</c:v>
                </c:pt>
                <c:pt idx="180">
                  <c:v>-2069.939241228753</c:v>
                </c:pt>
                <c:pt idx="181">
                  <c:v>-2059.1438426637706</c:v>
                </c:pt>
                <c:pt idx="182">
                  <c:v>-2048.317663584452</c:v>
                </c:pt>
                <c:pt idx="183">
                  <c:v>-2037.4608819635587</c:v>
                </c:pt>
                <c:pt idx="184">
                  <c:v>-2026.5736797743127</c:v>
                </c:pt>
                <c:pt idx="185">
                  <c:v>-2015.6562430226825</c:v>
                </c:pt>
                <c:pt idx="186">
                  <c:v>-2004.708761779561</c:v>
                </c:pt>
                <c:pt idx="187">
                  <c:v>-1993.7314302128248</c:v>
                </c:pt>
                <c:pt idx="188">
                  <c:v>-1982.7244466192594</c:v>
                </c:pt>
                <c:pt idx="189">
                  <c:v>-1971.6880134563489</c:v>
                </c:pt>
                <c:pt idx="190">
                  <c:v>-1960.6223373739174</c:v>
                </c:pt>
                <c:pt idx="191">
                  <c:v>-1949.5276292456122</c:v>
                </c:pt>
                <c:pt idx="192">
                  <c:v>-1938.4041042002166</c:v>
                </c:pt>
                <c:pt idx="193">
                  <c:v>-1927.2519816527949</c:v>
                </c:pt>
                <c:pt idx="194">
                  <c:v>-1916.0714853356374</c:v>
                </c:pt>
                <c:pt idx="195">
                  <c:v>-1904.8628433290187</c:v>
                </c:pt>
                <c:pt idx="196">
                  <c:v>-1893.6262880917452</c:v>
                </c:pt>
                <c:pt idx="197">
                  <c:v>-1882.3620564914784</c:v>
                </c:pt>
                <c:pt idx="198">
                  <c:v>-1871.0703898348443</c:v>
                </c:pt>
                <c:pt idx="199">
                  <c:v>-1859.7515338972828</c:v>
                </c:pt>
                <c:pt idx="200">
                  <c:v>-1848.4057389526661</c:v>
                </c:pt>
                <c:pt idx="201">
                  <c:v>-1837.0332598026407</c:v>
                </c:pt>
                <c:pt idx="202">
                  <c:v>-1825.6343558057042</c:v>
                </c:pt>
                <c:pt idx="203">
                  <c:v>-1814.2092909059943</c:v>
                </c:pt>
                <c:pt idx="204">
                  <c:v>-1802.7583336617809</c:v>
                </c:pt>
                <c:pt idx="205">
                  <c:v>-1791.2817572736499</c:v>
                </c:pt>
                <c:pt idx="206">
                  <c:v>-1779.7798396123671</c:v>
                </c:pt>
                <c:pt idx="207">
                  <c:v>-1768.2528632464096</c:v>
                </c:pt>
                <c:pt idx="208">
                  <c:v>-1756.701115469147</c:v>
                </c:pt>
                <c:pt idx="209">
                  <c:v>-1745.1248883256724</c:v>
                </c:pt>
                <c:pt idx="210">
                  <c:v>-1733.5244786392561</c:v>
                </c:pt>
                <c:pt idx="211">
                  <c:v>-1721.9001880374162</c:v>
                </c:pt>
                <c:pt idx="212">
                  <c:v>-1710.2523229775959</c:v>
                </c:pt>
                <c:pt idx="213">
                  <c:v>-1698.5811947724249</c:v>
                </c:pt>
                <c:pt idx="214">
                  <c:v>-1686.8871196145606</c:v>
                </c:pt>
                <c:pt idx="215">
                  <c:v>-1675.1704186010907</c:v>
                </c:pt>
                <c:pt idx="216">
                  <c:v>-1663.4314177574824</c:v>
                </c:pt>
                <c:pt idx="217">
                  <c:v>-1651.6704480610654</c:v>
                </c:pt>
                <c:pt idx="218">
                  <c:v>-1639.8878454640412</c:v>
                </c:pt>
                <c:pt idx="219">
                  <c:v>-1628.0839509159862</c:v>
                </c:pt>
                <c:pt idx="220">
                  <c:v>-1616.2591103858576</c:v>
                </c:pt>
                <c:pt idx="221">
                  <c:v>-1604.413674883466</c:v>
                </c:pt>
                <c:pt idx="222">
                  <c:v>-1592.548000480414</c:v>
                </c:pt>
                <c:pt idx="223">
                  <c:v>-1580.6624483304802</c:v>
                </c:pt>
                <c:pt idx="224">
                  <c:v>-1568.7573846894313</c:v>
                </c:pt>
                <c:pt idx="225">
                  <c:v>-1556.833180934251</c:v>
                </c:pt>
                <c:pt idx="226">
                  <c:v>-1544.8902135817671</c:v>
                </c:pt>
                <c:pt idx="227">
                  <c:v>-1532.9288643066641</c:v>
                </c:pt>
                <c:pt idx="228">
                  <c:v>-1520.9495199588582</c:v>
                </c:pt>
                <c:pt idx="229">
                  <c:v>-1508.9525725802303</c:v>
                </c:pt>
                <c:pt idx="230">
                  <c:v>-1496.9384194206875</c:v>
                </c:pt>
                <c:pt idx="231">
                  <c:v>-1484.9074629535462</c:v>
                </c:pt>
                <c:pt idx="232">
                  <c:v>-1472.8601108902167</c:v>
                </c:pt>
                <c:pt idx="233">
                  <c:v>-1460.7967761941688</c:v>
                </c:pt>
                <c:pt idx="234">
                  <c:v>-1448.7178770941714</c:v>
                </c:pt>
                <c:pt idx="235">
                  <c:v>-1436.6238370967765</c:v>
                </c:pt>
                <c:pt idx="236">
                  <c:v>-1424.5150849980378</c:v>
                </c:pt>
                <c:pt idx="237">
                  <c:v>-1412.3920548944479</c:v>
                </c:pt>
                <c:pt idx="238">
                  <c:v>-1400.2551861930699</c:v>
                </c:pt>
                <c:pt idx="239">
                  <c:v>-1388.1049236208505</c:v>
                </c:pt>
                <c:pt idx="240">
                  <c:v>-1375.9417172330941</c:v>
                </c:pt>
                <c:pt idx="241">
                  <c:v>-1363.7660224210845</c:v>
                </c:pt>
                <c:pt idx="242">
                  <c:v>-1351.5782999188264</c:v>
                </c:pt>
                <c:pt idx="243">
                  <c:v>-1339.3790158089021</c:v>
                </c:pt>
                <c:pt idx="244">
                  <c:v>-1327.1686415274087</c:v>
                </c:pt>
                <c:pt idx="245">
                  <c:v>-1314.9476538679739</c:v>
                </c:pt>
                <c:pt idx="246">
                  <c:v>-1302.7165349848178</c:v>
                </c:pt>
                <c:pt idx="247">
                  <c:v>-1290.4757723948492</c:v>
                </c:pt>
                <c:pt idx="248">
                  <c:v>-1278.2258589787759</c:v>
                </c:pt>
                <c:pt idx="249">
                  <c:v>-1265.9672929812109</c:v>
                </c:pt>
                <c:pt idx="250">
                  <c:v>-1253.7005780097516</c:v>
                </c:pt>
                <c:pt idx="251">
                  <c:v>-1241.4262230330164</c:v>
                </c:pt>
                <c:pt idx="252">
                  <c:v>-1229.1447423776192</c:v>
                </c:pt>
                <c:pt idx="253">
                  <c:v>-1216.8566557240601</c:v>
                </c:pt>
                <c:pt idx="254">
                  <c:v>-1204.5624881015126</c:v>
                </c:pt>
                <c:pt idx="255">
                  <c:v>-1192.2627698814913</c:v>
                </c:pt>
                <c:pt idx="256">
                  <c:v>-1179.958036770377</c:v>
                </c:pt>
                <c:pt idx="257">
                  <c:v>-1167.6488298007798</c:v>
                </c:pt>
                <c:pt idx="258">
                  <c:v>-1155.3356953217203</c:v>
                </c:pt>
                <c:pt idx="259">
                  <c:v>-1143.0191849876117</c:v>
                </c:pt>
                <c:pt idx="260">
                  <c:v>-1130.6998557460167</c:v>
                </c:pt>
                <c:pt idx="261">
                  <c:v>-1118.3782698241687</c:v>
                </c:pt>
                <c:pt idx="262">
                  <c:v>-1106.0549947142265</c:v>
                </c:pt>
                <c:pt idx="263">
                  <c:v>-1093.7306031572473</c:v>
                </c:pt>
                <c:pt idx="264">
                  <c:v>-1081.405673125864</c:v>
                </c:pt>
                <c:pt idx="265">
                  <c:v>-1069.0807878056319</c:v>
                </c:pt>
                <c:pt idx="266">
                  <c:v>-1056.7565355750419</c:v>
                </c:pt>
                <c:pt idx="267">
                  <c:v>-1044.4335099841639</c:v>
                </c:pt>
                <c:pt idx="268">
                  <c:v>-1032.1123097319135</c:v>
                </c:pt>
                <c:pt idx="269">
                  <c:v>-1019.793538641913</c:v>
                </c:pt>
                <c:pt idx="270">
                  <c:v>-1007.4778056369312</c:v>
                </c:pt>
                <c:pt idx="271">
                  <c:v>-995.16572471187851</c:v>
                </c:pt>
                <c:pt idx="272">
                  <c:v>-982.85791490534064</c:v>
                </c:pt>
                <c:pt idx="273">
                  <c:v>-970.55500026963068</c:v>
                </c:pt>
                <c:pt idx="274">
                  <c:v>-958.25760983933378</c:v>
                </c:pt>
                <c:pt idx="275">
                  <c:v>-945.96637759833459</c:v>
                </c:pt>
                <c:pt idx="276">
                  <c:v>-933.68194244529752</c:v>
                </c:pt>
                <c:pt idx="277">
                  <c:v>-921.40494815758871</c:v>
                </c:pt>
                <c:pt idx="278">
                  <c:v>-909.13604335361094</c:v>
                </c:pt>
                <c:pt idx="279">
                  <c:v>-896.87588145354118</c:v>
                </c:pt>
                <c:pt idx="280">
                  <c:v>-884.62512063844815</c:v>
                </c:pt>
                <c:pt idx="281">
                  <c:v>-872.38442380776394</c:v>
                </c:pt>
                <c:pt idx="282">
                  <c:v>-860.15445853510221</c:v>
                </c:pt>
                <c:pt idx="283">
                  <c:v>-847.93589702239512</c:v>
                </c:pt>
                <c:pt idx="284">
                  <c:v>-835.72941605233302</c:v>
                </c:pt>
                <c:pt idx="285">
                  <c:v>-823.53569693909003</c:v>
                </c:pt>
                <c:pt idx="286">
                  <c:v>-811.35542547731484</c:v>
                </c:pt>
                <c:pt idx="287">
                  <c:v>-799.18929188936647</c:v>
                </c:pt>
                <c:pt idx="288">
                  <c:v>-787.0379907707844</c:v>
                </c:pt>
                <c:pt idx="289">
                  <c:v>-774.90222103396525</c:v>
                </c:pt>
                <c:pt idx="290">
                  <c:v>-762.7826858500373</c:v>
                </c:pt>
                <c:pt idx="291">
                  <c:v>-750.68009258891072</c:v>
                </c:pt>
                <c:pt idx="292">
                  <c:v>-738.59515275748493</c:v>
                </c:pt>
                <c:pt idx="293">
                  <c:v>-726.5285819360048</c:v>
                </c:pt>
                <c:pt idx="294">
                  <c:v>-714.48109971253666</c:v>
                </c:pt>
                <c:pt idx="295">
                  <c:v>-702.45342961555957</c:v>
                </c:pt>
                <c:pt idx="296">
                  <c:v>-690.44629904464887</c:v>
                </c:pt>
                <c:pt idx="297">
                  <c:v>-678.46043919923943</c:v>
                </c:pt>
                <c:pt idx="298">
                  <c:v>-666.4965850054524</c:v>
                </c:pt>
                <c:pt idx="299">
                  <c:v>-654.55547504097149</c:v>
                </c:pt>
                <c:pt idx="300">
                  <c:v>-642.6378514579543</c:v>
                </c:pt>
                <c:pt idx="301">
                  <c:v>-630.74445990396327</c:v>
                </c:pt>
                <c:pt idx="302">
                  <c:v>-618.87604944090606</c:v>
                </c:pt>
                <c:pt idx="303">
                  <c:v>-607.03337246196736</c:v>
                </c:pt>
                <c:pt idx="304">
                  <c:v>-595.21718460652471</c:v>
                </c:pt>
                <c:pt idx="305">
                  <c:v>-583.42824467303183</c:v>
                </c:pt>
                <c:pt idx="306">
                  <c:v>-571.66731452986073</c:v>
                </c:pt>
                <c:pt idx="307">
                  <c:v>-559.93515902409035</c:v>
                </c:pt>
                <c:pt idx="308">
                  <c:v>-548.23254588822886</c:v>
                </c:pt>
                <c:pt idx="309">
                  <c:v>-536.56024564486518</c:v>
                </c:pt>
                <c:pt idx="310">
                  <c:v>-524.9190315092336</c:v>
                </c:pt>
                <c:pt idx="311">
                  <c:v>-513.30967928968619</c:v>
                </c:pt>
                <c:pt idx="312">
                  <c:v>-501.73296728606579</c:v>
                </c:pt>
                <c:pt idx="313">
                  <c:v>-490.18967618596582</c:v>
                </c:pt>
                <c:pt idx="314">
                  <c:v>-478.68058895887884</c:v>
                </c:pt>
                <c:pt idx="315">
                  <c:v>-467.20649074821841</c:v>
                </c:pt>
                <c:pt idx="316">
                  <c:v>-455.7681687612145</c:v>
                </c:pt>
                <c:pt idx="317">
                  <c:v>-444.36641215667413</c:v>
                </c:pt>
                <c:pt idx="318">
                  <c:v>-433.00201193060451</c:v>
                </c:pt>
                <c:pt idx="319">
                  <c:v>-421.67576079969399</c:v>
                </c:pt>
                <c:pt idx="320">
                  <c:v>-410.38845308264871</c:v>
                </c:pt>
                <c:pt idx="321">
                  <c:v>-399.14088457938129</c:v>
                </c:pt>
                <c:pt idx="322">
                  <c:v>-387.93385244805285</c:v>
                </c:pt>
                <c:pt idx="323">
                  <c:v>-376.76815507996349</c:v>
                </c:pt>
                <c:pt idx="324">
                  <c:v>-365.64459197229723</c:v>
                </c:pt>
                <c:pt idx="325">
                  <c:v>-354.56396359871667</c:v>
                </c:pt>
                <c:pt idx="326">
                  <c:v>-343.52707127781338</c:v>
                </c:pt>
                <c:pt idx="327">
                  <c:v>-332.53471703941591</c:v>
                </c:pt>
                <c:pt idx="328">
                  <c:v>-321.58770348875692</c:v>
                </c:pt>
                <c:pt idx="329">
                  <c:v>-310.68683366850826</c:v>
                </c:pt>
                <c:pt idx="330">
                  <c:v>-299.83291091868603</c:v>
                </c:pt>
                <c:pt idx="331">
                  <c:v>-289.02673873443382</c:v>
                </c:pt>
                <c:pt idx="332">
                  <c:v>-278.2691206216918</c:v>
                </c:pt>
                <c:pt idx="333">
                  <c:v>-267.56085995076018</c:v>
                </c:pt>
                <c:pt idx="334">
                  <c:v>-256.90275980776585</c:v>
                </c:pt>
                <c:pt idx="335">
                  <c:v>-246.29562284404466</c:v>
                </c:pt>
                <c:pt idx="336">
                  <c:v>-235.74025112344907</c:v>
                </c:pt>
                <c:pt idx="337">
                  <c:v>-225.23744596759622</c:v>
                </c:pt>
                <c:pt idx="338">
                  <c:v>-214.78800779906831</c:v>
                </c:pt>
                <c:pt idx="339">
                  <c:v>-204.39273598258225</c:v>
                </c:pt>
                <c:pt idx="340">
                  <c:v>-194.05242866414383</c:v>
                </c:pt>
                <c:pt idx="341">
                  <c:v>-183.76788260820388</c:v>
                </c:pt>
                <c:pt idx="342">
                  <c:v>-173.53989303283598</c:v>
                </c:pt>
                <c:pt idx="343">
                  <c:v>-163.36925344295472</c:v>
                </c:pt>
                <c:pt idx="344">
                  <c:v>-153.25675546159619</c:v>
                </c:pt>
                <c:pt idx="345">
                  <c:v>-143.20318865928232</c:v>
                </c:pt>
                <c:pt idx="346">
                  <c:v>-133.20934038149431</c:v>
                </c:pt>
                <c:pt idx="347">
                  <c:v>-123.27599557427823</c:v>
                </c:pt>
                <c:pt idx="348">
                  <c:v>-113.40393660801038</c:v>
                </c:pt>
                <c:pt idx="349">
                  <c:v>-103.59394309934949</c:v>
                </c:pt>
                <c:pt idx="350">
                  <c:v>-93.846791731405091</c:v>
                </c:pt>
                <c:pt idx="351">
                  <c:v>-84.163256072151626</c:v>
                </c:pt>
                <c:pt idx="352">
                  <c:v>-74.544106391121062</c:v>
                </c:pt>
                <c:pt idx="353">
                  <c:v>-64.990109474406225</c:v>
                </c:pt>
                <c:pt idx="354">
                  <c:v>-55.5020284380101</c:v>
                </c:pt>
                <c:pt idx="355">
                  <c:v>-46.080622539576126</c:v>
                </c:pt>
                <c:pt idx="356">
                  <c:v>-36.726646988538235</c:v>
                </c:pt>
                <c:pt idx="357">
                  <c:v>-27.44085275472829</c:v>
                </c:pt>
                <c:pt idx="358">
                  <c:v>-18.223986375481857</c:v>
                </c:pt>
                <c:pt idx="359">
                  <c:v>-9.0767897612842621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72-D248-8F23-4DA2C91028A0}"/>
            </c:ext>
          </c:extLst>
        </c:ser>
        <c:ser>
          <c:idx val="1"/>
          <c:order val="1"/>
          <c:tx>
            <c:strRef>
              <c:f>'Scenario 1'!$E$7</c:f>
              <c:strCache>
                <c:ptCount val="1"/>
                <c:pt idx="0">
                  <c:v>Principal Payment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'Scenario 1'!$E$8:$E$367</c:f>
              <c:numCache>
                <c:formatCode>"$"#,##0.00_);[Red]\("$"#,##0.00\)</c:formatCode>
                <c:ptCount val="360"/>
                <c:pt idx="0">
                  <c:v>-384.98493874266308</c:v>
                </c:pt>
                <c:pt idx="1">
                  <c:v>-387.17902832355503</c:v>
                </c:pt>
                <c:pt idx="2">
                  <c:v>-389.38383978497512</c:v>
                </c:pt>
                <c:pt idx="3">
                  <c:v>-391.59940242724758</c:v>
                </c:pt>
                <c:pt idx="4">
                  <c:v>-393.82574529859579</c:v>
                </c:pt>
                <c:pt idx="5">
                  <c:v>-396.0628971890917</c:v>
                </c:pt>
                <c:pt idx="6">
                  <c:v>-398.31088662453141</c:v>
                </c:pt>
                <c:pt idx="7">
                  <c:v>-400.56974186023757</c:v>
                </c:pt>
                <c:pt idx="8">
                  <c:v>-402.83949087478425</c:v>
                </c:pt>
                <c:pt idx="9">
                  <c:v>-405.12016136364707</c:v>
                </c:pt>
                <c:pt idx="10">
                  <c:v>-407.41178073277717</c:v>
                </c:pt>
                <c:pt idx="11">
                  <c:v>-409.71437609209738</c:v>
                </c:pt>
                <c:pt idx="12">
                  <c:v>-412.02797424892003</c:v>
                </c:pt>
                <c:pt idx="13">
                  <c:v>-414.35260170128907</c:v>
                </c:pt>
                <c:pt idx="14">
                  <c:v>-416.688284631241</c:v>
                </c:pt>
                <c:pt idx="15">
                  <c:v>-419.03504889798774</c:v>
                </c:pt>
                <c:pt idx="16">
                  <c:v>-421.39292003101872</c:v>
                </c:pt>
                <c:pt idx="17">
                  <c:v>-423.76192322312437</c:v>
                </c:pt>
                <c:pt idx="18">
                  <c:v>-426.14208332333641</c:v>
                </c:pt>
                <c:pt idx="19">
                  <c:v>-428.53342482978792</c:v>
                </c:pt>
                <c:pt idx="20">
                  <c:v>-430.93597188249191</c:v>
                </c:pt>
                <c:pt idx="21">
                  <c:v>-433.34974825603564</c:v>
                </c:pt>
                <c:pt idx="22">
                  <c:v>-435.77477735219304</c:v>
                </c:pt>
                <c:pt idx="23">
                  <c:v>-438.21108219245338</c:v>
                </c:pt>
                <c:pt idx="24">
                  <c:v>-440.65868541046558</c:v>
                </c:pt>
                <c:pt idx="25">
                  <c:v>-443.11760924439727</c:v>
                </c:pt>
                <c:pt idx="26">
                  <c:v>-445.58787552920984</c:v>
                </c:pt>
                <c:pt idx="27">
                  <c:v>-448.06950568884696</c:v>
                </c:pt>
                <c:pt idx="28">
                  <c:v>-450.56252072833581</c:v>
                </c:pt>
                <c:pt idx="29">
                  <c:v>-453.06694122580421</c:v>
                </c:pt>
                <c:pt idx="30">
                  <c:v>-455.58278732440874</c:v>
                </c:pt>
                <c:pt idx="31">
                  <c:v>-458.11007872417343</c:v>
                </c:pt>
                <c:pt idx="32">
                  <c:v>-460.64883467374455</c:v>
                </c:pt>
                <c:pt idx="33">
                  <c:v>-463.19907396205275</c:v>
                </c:pt>
                <c:pt idx="34">
                  <c:v>-465.76081490988696</c:v>
                </c:pt>
                <c:pt idx="35">
                  <c:v>-468.33407536138009</c:v>
                </c:pt>
                <c:pt idx="36">
                  <c:v>-470.91887267540295</c:v>
                </c:pt>
                <c:pt idx="37">
                  <c:v>-473.51522371686724</c:v>
                </c:pt>
                <c:pt idx="38">
                  <c:v>-476.12314484793978</c:v>
                </c:pt>
                <c:pt idx="39">
                  <c:v>-478.74265191916237</c:v>
                </c:pt>
                <c:pt idx="40">
                  <c:v>-481.37376026048128</c:v>
                </c:pt>
                <c:pt idx="41">
                  <c:v>-484.01648467218376</c:v>
                </c:pt>
                <c:pt idx="42">
                  <c:v>-486.67083941574316</c:v>
                </c:pt>
                <c:pt idx="43">
                  <c:v>-489.33683820456753</c:v>
                </c:pt>
                <c:pt idx="44">
                  <c:v>-492.01449419465831</c:v>
                </c:pt>
                <c:pt idx="45">
                  <c:v>-494.70381997517262</c:v>
                </c:pt>
                <c:pt idx="46">
                  <c:v>-497.40482755889178</c:v>
                </c:pt>
                <c:pt idx="47">
                  <c:v>-500.11752837259468</c:v>
                </c:pt>
                <c:pt idx="48">
                  <c:v>-502.8419332473369</c:v>
                </c:pt>
                <c:pt idx="49">
                  <c:v>-505.5780524086332</c:v>
                </c:pt>
                <c:pt idx="50">
                  <c:v>-508.32589546654452</c:v>
                </c:pt>
                <c:pt idx="51">
                  <c:v>-511.08547140566935</c:v>
                </c:pt>
                <c:pt idx="52">
                  <c:v>-513.85678857503717</c:v>
                </c:pt>
                <c:pt idx="53">
                  <c:v>-516.63985467790667</c:v>
                </c:pt>
                <c:pt idx="54">
                  <c:v>-519.4346767614652</c:v>
                </c:pt>
                <c:pt idx="55">
                  <c:v>-522.24126120643189</c:v>
                </c:pt>
                <c:pt idx="56">
                  <c:v>-525.05961371656304</c:v>
                </c:pt>
                <c:pt idx="57">
                  <c:v>-527.88973930805855</c:v>
                </c:pt>
                <c:pt idx="58">
                  <c:v>-530.73164229887107</c:v>
                </c:pt>
                <c:pt idx="59">
                  <c:v>-533.58532629791625</c:v>
                </c:pt>
                <c:pt idx="60">
                  <c:v>-536.45079419418471</c:v>
                </c:pt>
                <c:pt idx="61">
                  <c:v>-539.32804814575388</c:v>
                </c:pt>
                <c:pt idx="62">
                  <c:v>-542.21708956870305</c:v>
                </c:pt>
                <c:pt idx="63">
                  <c:v>-545.11791912592616</c:v>
                </c:pt>
                <c:pt idx="64">
                  <c:v>-548.03053671584826</c:v>
                </c:pt>
                <c:pt idx="65">
                  <c:v>-550.95494146103988</c:v>
                </c:pt>
                <c:pt idx="66">
                  <c:v>-553.89113169673362</c:v>
                </c:pt>
                <c:pt idx="67">
                  <c:v>-556.83910495923897</c:v>
                </c:pt>
                <c:pt idx="68">
                  <c:v>-559.79885797426016</c:v>
                </c:pt>
                <c:pt idx="69">
                  <c:v>-562.77038664510985</c:v>
                </c:pt>
                <c:pt idx="70">
                  <c:v>-565.75368604082803</c:v>
                </c:pt>
                <c:pt idx="71">
                  <c:v>-568.748750384196</c:v>
                </c:pt>
                <c:pt idx="72">
                  <c:v>-571.75557303965343</c:v>
                </c:pt>
                <c:pt idx="73">
                  <c:v>-574.77414650111416</c:v>
                </c:pt>
                <c:pt idx="74">
                  <c:v>-577.8044623796826</c:v>
                </c:pt>
                <c:pt idx="75">
                  <c:v>-580.84651139126936</c:v>
                </c:pt>
                <c:pt idx="76">
                  <c:v>-583.90028334410829</c:v>
                </c:pt>
                <c:pt idx="77">
                  <c:v>-586.96576712617127</c:v>
                </c:pt>
                <c:pt idx="78">
                  <c:v>-590.04295069248747</c:v>
                </c:pt>
                <c:pt idx="79">
                  <c:v>-593.13182105235887</c:v>
                </c:pt>
                <c:pt idx="80">
                  <c:v>-596.23236425647872</c:v>
                </c:pt>
                <c:pt idx="81">
                  <c:v>-599.34456538395045</c:v>
                </c:pt>
                <c:pt idx="82">
                  <c:v>-602.46840852920764</c:v>
                </c:pt>
                <c:pt idx="83">
                  <c:v>-605.60387678883524</c:v>
                </c:pt>
                <c:pt idx="84">
                  <c:v>-608.75095224829204</c:v>
                </c:pt>
                <c:pt idx="85">
                  <c:v>-611.90961596853595</c:v>
                </c:pt>
                <c:pt idx="86">
                  <c:v>-615.07984797254949</c:v>
                </c:pt>
                <c:pt idx="87">
                  <c:v>-618.26162723177163</c:v>
                </c:pt>
                <c:pt idx="88">
                  <c:v>-621.45493165242772</c:v>
                </c:pt>
                <c:pt idx="89">
                  <c:v>-624.65973806176601</c:v>
                </c:pt>
                <c:pt idx="90">
                  <c:v>-627.8760221941983</c:v>
                </c:pt>
                <c:pt idx="91">
                  <c:v>-631.10375867734217</c:v>
                </c:pt>
                <c:pt idx="92">
                  <c:v>-634.34292101796962</c:v>
                </c:pt>
                <c:pt idx="93">
                  <c:v>-637.59348158786236</c:v>
                </c:pt>
                <c:pt idx="94">
                  <c:v>-640.8554116095695</c:v>
                </c:pt>
                <c:pt idx="95">
                  <c:v>-644.12868114207538</c:v>
                </c:pt>
                <c:pt idx="96">
                  <c:v>-647.41325906637178</c:v>
                </c:pt>
                <c:pt idx="97">
                  <c:v>-650.70911307093957</c:v>
                </c:pt>
                <c:pt idx="98">
                  <c:v>-654.0162096371381</c:v>
                </c:pt>
                <c:pt idx="99">
                  <c:v>-657.33451402450328</c:v>
                </c:pt>
                <c:pt idx="100">
                  <c:v>-660.66399025595786</c:v>
                </c:pt>
                <c:pt idx="101">
                  <c:v>-664.00460110292966</c:v>
                </c:pt>
                <c:pt idx="102">
                  <c:v>-667.35630807038365</c:v>
                </c:pt>
                <c:pt idx="103">
                  <c:v>-670.71907138176493</c:v>
                </c:pt>
                <c:pt idx="104">
                  <c:v>-674.09284996385747</c:v>
                </c:pt>
                <c:pt idx="105">
                  <c:v>-677.47760143155506</c:v>
                </c:pt>
                <c:pt idx="106">
                  <c:v>-680.87328207254802</c:v>
                </c:pt>
                <c:pt idx="107">
                  <c:v>-684.27984683192915</c:v>
                </c:pt>
                <c:pt idx="108">
                  <c:v>-687.69724929671349</c:v>
                </c:pt>
                <c:pt idx="109">
                  <c:v>-691.12544168027944</c:v>
                </c:pt>
                <c:pt idx="110">
                  <c:v>-694.56437480672946</c:v>
                </c:pt>
                <c:pt idx="111">
                  <c:v>-698.01399809517136</c:v>
                </c:pt>
                <c:pt idx="112">
                  <c:v>-701.47425954392213</c:v>
                </c:pt>
                <c:pt idx="113">
                  <c:v>-704.94510571463718</c:v>
                </c:pt>
                <c:pt idx="114">
                  <c:v>-708.42648171636245</c:v>
                </c:pt>
                <c:pt idx="115">
                  <c:v>-711.91833118951524</c:v>
                </c:pt>
                <c:pt idx="116">
                  <c:v>-715.42059628979155</c:v>
                </c:pt>
                <c:pt idx="117">
                  <c:v>-718.93321767200405</c:v>
                </c:pt>
                <c:pt idx="118">
                  <c:v>-722.45613447385199</c:v>
                </c:pt>
                <c:pt idx="119">
                  <c:v>-725.98928429962154</c:v>
                </c:pt>
                <c:pt idx="120">
                  <c:v>-729.53260320382287</c:v>
                </c:pt>
                <c:pt idx="121">
                  <c:v>-733.08602567476339</c:v>
                </c:pt>
                <c:pt idx="122">
                  <c:v>-736.64948461805784</c:v>
                </c:pt>
                <c:pt idx="123">
                  <c:v>-740.22291134007935</c:v>
                </c:pt>
                <c:pt idx="124">
                  <c:v>-743.80623553135172</c:v>
                </c:pt>
                <c:pt idx="125">
                  <c:v>-747.39938524988577</c:v>
                </c:pt>
                <c:pt idx="126">
                  <c:v>-751.00228690446204</c:v>
                </c:pt>
                <c:pt idx="127">
                  <c:v>-754.61486523786027</c:v>
                </c:pt>
                <c:pt idx="128">
                  <c:v>-758.2370433100391</c:v>
                </c:pt>
                <c:pt idx="129">
                  <c:v>-761.86874248126958</c:v>
                </c:pt>
                <c:pt idx="130">
                  <c:v>-765.50988239522087</c:v>
                </c:pt>
                <c:pt idx="131">
                  <c:v>-769.16038096200407</c:v>
                </c:pt>
                <c:pt idx="132">
                  <c:v>-772.82015434117602</c:v>
                </c:pt>
                <c:pt idx="133">
                  <c:v>-776.48911692470176</c:v>
                </c:pt>
                <c:pt idx="134">
                  <c:v>-780.16718131988546</c:v>
                </c:pt>
                <c:pt idx="135">
                  <c:v>-783.85425833226407</c:v>
                </c:pt>
                <c:pt idx="136">
                  <c:v>-787.55025694847336</c:v>
                </c:pt>
                <c:pt idx="137">
                  <c:v>-791.25508431908383</c:v>
                </c:pt>
                <c:pt idx="138">
                  <c:v>-794.96864574141409</c:v>
                </c:pt>
                <c:pt idx="139">
                  <c:v>-798.69084464231878</c:v>
                </c:pt>
                <c:pt idx="140">
                  <c:v>-802.42158256096047</c:v>
                </c:pt>
                <c:pt idx="141">
                  <c:v>-806.16075913156351</c:v>
                </c:pt>
                <c:pt idx="142">
                  <c:v>-809.90827206615495</c:v>
                </c:pt>
                <c:pt idx="143">
                  <c:v>-813.66401713729488</c:v>
                </c:pt>
                <c:pt idx="144">
                  <c:v>-817.42788816080213</c:v>
                </c:pt>
                <c:pt idx="145">
                  <c:v>-821.19977697847366</c:v>
                </c:pt>
                <c:pt idx="146">
                  <c:v>-824.97957344080612</c:v>
                </c:pt>
                <c:pt idx="147">
                  <c:v>-828.76716538971948</c:v>
                </c:pt>
                <c:pt idx="148">
                  <c:v>-832.56243864128737</c:v>
                </c:pt>
                <c:pt idx="149">
                  <c:v>-836.3652769684802</c:v>
                </c:pt>
                <c:pt idx="150">
                  <c:v>-840.17556208391875</c:v>
                </c:pt>
                <c:pt idx="151">
                  <c:v>-843.99317362264969</c:v>
                </c:pt>
                <c:pt idx="152">
                  <c:v>-847.81798912494025</c:v>
                </c:pt>
                <c:pt idx="153">
                  <c:v>-851.64988401909955</c:v>
                </c:pt>
                <c:pt idx="154">
                  <c:v>-855.48873160433106</c:v>
                </c:pt>
                <c:pt idx="155">
                  <c:v>-859.33440303361692</c:v>
                </c:pt>
                <c:pt idx="156">
                  <c:v>-863.18676729664128</c:v>
                </c:pt>
                <c:pt idx="157">
                  <c:v>-867.04569120275789</c:v>
                </c:pt>
                <c:pt idx="158">
                  <c:v>-870.91103936400202</c:v>
                </c:pt>
                <c:pt idx="159">
                  <c:v>-874.78267417815516</c:v>
                </c:pt>
                <c:pt idx="160">
                  <c:v>-878.66045581186552</c:v>
                </c:pt>
                <c:pt idx="161">
                  <c:v>-882.54424218382917</c:v>
                </c:pt>
                <c:pt idx="162">
                  <c:v>-886.43388894803616</c:v>
                </c:pt>
                <c:pt idx="163">
                  <c:v>-890.32924947708784</c:v>
                </c:pt>
                <c:pt idx="164">
                  <c:v>-894.23017484558818</c:v>
                </c:pt>
                <c:pt idx="165">
                  <c:v>-898.13651381361569</c:v>
                </c:pt>
                <c:pt idx="166">
                  <c:v>-902.0481128102823</c:v>
                </c:pt>
                <c:pt idx="167">
                  <c:v>-905.96481591737961</c:v>
                </c:pt>
                <c:pt idx="168">
                  <c:v>-909.88646485312393</c:v>
                </c:pt>
                <c:pt idx="169">
                  <c:v>-913.81289895600116</c:v>
                </c:pt>
                <c:pt idx="170">
                  <c:v>-917.74395516871959</c:v>
                </c:pt>
                <c:pt idx="171">
                  <c:v>-921.6794680222738</c:v>
                </c:pt>
                <c:pt idx="172">
                  <c:v>-925.61926962012899</c:v>
                </c:pt>
                <c:pt idx="173">
                  <c:v>-929.56318962252601</c:v>
                </c:pt>
                <c:pt idx="174">
                  <c:v>-933.51105523092019</c:v>
                </c:pt>
                <c:pt idx="175">
                  <c:v>-937.4626911725544</c:v>
                </c:pt>
                <c:pt idx="176">
                  <c:v>-941.41791968517293</c:v>
                </c:pt>
                <c:pt idx="177">
                  <c:v>-945.37656050188707</c:v>
                </c:pt>
                <c:pt idx="178">
                  <c:v>-949.33843083619274</c:v>
                </c:pt>
                <c:pt idx="179">
                  <c:v>-953.30334536714963</c:v>
                </c:pt>
                <c:pt idx="180">
                  <c:v>-957.27111622473171</c:v>
                </c:pt>
                <c:pt idx="181">
                  <c:v>-961.24155297534583</c:v>
                </c:pt>
                <c:pt idx="182">
                  <c:v>-965.21446260753805</c:v>
                </c:pt>
                <c:pt idx="183">
                  <c:v>-969.18964951788382</c:v>
                </c:pt>
                <c:pt idx="184">
                  <c:v>-973.16691549707593</c:v>
                </c:pt>
                <c:pt idx="185">
                  <c:v>-977.14605971621256</c:v>
                </c:pt>
                <c:pt idx="186">
                  <c:v>-981.12687871329808</c:v>
                </c:pt>
                <c:pt idx="187">
                  <c:v>-985.10916637995672</c:v>
                </c:pt>
                <c:pt idx="188">
                  <c:v>-989.09271394837401</c:v>
                </c:pt>
                <c:pt idx="189">
                  <c:v>-993.07730997846716</c:v>
                </c:pt>
                <c:pt idx="190">
                  <c:v>-997.06274034529781</c:v>
                </c:pt>
                <c:pt idx="191">
                  <c:v>-1001.0487882267315</c:v>
                </c:pt>
                <c:pt idx="192">
                  <c:v>-1005.0352340913497</c:v>
                </c:pt>
                <c:pt idx="193">
                  <c:v>-1009.021855686628</c:v>
                </c:pt>
                <c:pt idx="194">
                  <c:v>-1013.0084280273865</c:v>
                </c:pt>
                <c:pt idx="195">
                  <c:v>-1016.9947233845147</c:v>
                </c:pt>
                <c:pt idx="196">
                  <c:v>-1020.9805112739905</c:v>
                </c:pt>
                <c:pt idx="197">
                  <c:v>-1024.9655584461923</c:v>
                </c:pt>
                <c:pt idx="198">
                  <c:v>-1028.9496288755163</c:v>
                </c:pt>
                <c:pt idx="199">
                  <c:v>-1032.9324837503077</c:v>
                </c:pt>
                <c:pt idx="200">
                  <c:v>-1036.913881463116</c:v>
                </c:pt>
                <c:pt idx="201">
                  <c:v>-1040.8935776012781</c:v>
                </c:pt>
                <c:pt idx="202">
                  <c:v>-1044.8713249378457</c:v>
                </c:pt>
                <c:pt idx="203">
                  <c:v>-1048.8468734228616</c:v>
                </c:pt>
                <c:pt idx="204">
                  <c:v>-1052.8199701749911</c:v>
                </c:pt>
                <c:pt idx="205">
                  <c:v>-1056.7903594735271</c:v>
                </c:pt>
                <c:pt idx="206">
                  <c:v>-1060.7577827507698</c:v>
                </c:pt>
                <c:pt idx="207">
                  <c:v>-1064.7219785847935</c:v>
                </c:pt>
                <c:pt idx="208">
                  <c:v>-1068.6826826926122</c:v>
                </c:pt>
                <c:pt idx="209">
                  <c:v>-1072.6396279237501</c:v>
                </c:pt>
                <c:pt idx="210">
                  <c:v>-1076.5925442542318</c:v>
                </c:pt>
                <c:pt idx="211">
                  <c:v>-1080.5411587809949</c:v>
                </c:pt>
                <c:pt idx="212">
                  <c:v>-1084.4851957167443</c:v>
                </c:pt>
                <c:pt idx="213">
                  <c:v>-1088.4243763852512</c:v>
                </c:pt>
                <c:pt idx="214">
                  <c:v>-1092.3584192171088</c:v>
                </c:pt>
                <c:pt idx="215">
                  <c:v>-1096.2870397459592</c:v>
                </c:pt>
                <c:pt idx="216">
                  <c:v>-1100.2099506051959</c:v>
                </c:pt>
                <c:pt idx="217">
                  <c:v>-1104.1268615251595</c:v>
                </c:pt>
                <c:pt idx="218">
                  <c:v>-1108.037479330826</c:v>
                </c:pt>
                <c:pt idx="219">
                  <c:v>-1111.9415079400176</c:v>
                </c:pt>
                <c:pt idx="220">
                  <c:v>-1115.8386483621246</c:v>
                </c:pt>
                <c:pt idx="221">
                  <c:v>-1119.7285986973661</c:v>
                </c:pt>
                <c:pt idx="222">
                  <c:v>-1123.6110541365954</c:v>
                </c:pt>
                <c:pt idx="223">
                  <c:v>-1127.4857069616573</c:v>
                </c:pt>
                <c:pt idx="224">
                  <c:v>-1131.3522465463172</c:v>
                </c:pt>
                <c:pt idx="225">
                  <c:v>-1135.2103593577644</c:v>
                </c:pt>
                <c:pt idx="226">
                  <c:v>-1139.0597289587072</c:v>
                </c:pt>
                <c:pt idx="227">
                  <c:v>-1142.9000360100713</c:v>
                </c:pt>
                <c:pt idx="228">
                  <c:v>-1146.730958274308</c:v>
                </c:pt>
                <c:pt idx="229">
                  <c:v>-1150.5521706193319</c:v>
                </c:pt>
                <c:pt idx="230">
                  <c:v>-1154.3633450230934</c:v>
                </c:pt>
                <c:pt idx="231">
                  <c:v>-1158.1641505787984</c:v>
                </c:pt>
                <c:pt idx="232">
                  <c:v>-1161.9542535007947</c:v>
                </c:pt>
                <c:pt idx="233">
                  <c:v>-1165.7333171311275</c:v>
                </c:pt>
                <c:pt idx="234">
                  <c:v>-1169.5010019467818</c:v>
                </c:pt>
                <c:pt idx="235">
                  <c:v>-1173.256965567622</c:v>
                </c:pt>
                <c:pt idx="236">
                  <c:v>-1177.0008627650454</c:v>
                </c:pt>
                <c:pt idx="237">
                  <c:v>-1180.7323454713523</c:v>
                </c:pt>
                <c:pt idx="238">
                  <c:v>-1184.4510627898583</c:v>
                </c:pt>
                <c:pt idx="239">
                  <c:v>-1188.1566610057466</c:v>
                </c:pt>
                <c:pt idx="240">
                  <c:v>-1191.84878359769</c:v>
                </c:pt>
                <c:pt idx="241">
                  <c:v>-1195.5270712502372</c:v>
                </c:pt>
                <c:pt idx="242">
                  <c:v>-1199.1911618669903</c:v>
                </c:pt>
                <c:pt idx="243">
                  <c:v>-1202.8406905845793</c:v>
                </c:pt>
                <c:pt idx="244">
                  <c:v>-1206.4752897874478</c:v>
                </c:pt>
                <c:pt idx="245">
                  <c:v>-1210.0945891234621</c:v>
                </c:pt>
                <c:pt idx="246">
                  <c:v>-1213.6982155203602</c:v>
                </c:pt>
                <c:pt idx="247">
                  <c:v>-1217.2857932030472</c:v>
                </c:pt>
                <c:pt idx="248">
                  <c:v>-1220.8569437117553</c:v>
                </c:pt>
                <c:pt idx="249">
                  <c:v>-1224.4112859210804</c:v>
                </c:pt>
                <c:pt idx="250">
                  <c:v>-1227.9484360599051</c:v>
                </c:pt>
                <c:pt idx="251">
                  <c:v>-1231.4680077322266</c:v>
                </c:pt>
                <c:pt idx="252">
                  <c:v>-1234.9696119388968</c:v>
                </c:pt>
                <c:pt idx="253">
                  <c:v>-1238.4528571002904</c:v>
                </c:pt>
                <c:pt idx="254">
                  <c:v>-1241.9173490799142</c:v>
                </c:pt>
                <c:pt idx="255">
                  <c:v>-1245.3626912089708</c:v>
                </c:pt>
                <c:pt idx="256">
                  <c:v>-1248.7884843118875</c:v>
                </c:pt>
                <c:pt idx="257">
                  <c:v>-1252.1943267328252</c:v>
                </c:pt>
                <c:pt idx="258">
                  <c:v>-1255.5798143631805</c:v>
                </c:pt>
                <c:pt idx="259">
                  <c:v>-1258.9445406700906</c:v>
                </c:pt>
                <c:pt idx="260">
                  <c:v>-1262.2880967259591</c:v>
                </c:pt>
                <c:pt idx="261">
                  <c:v>-1265.6100712390121</c:v>
                </c:pt>
                <c:pt idx="262">
                  <c:v>-1268.9100505848969</c:v>
                </c:pt>
                <c:pt idx="263">
                  <c:v>-1272.1876188393371</c:v>
                </c:pt>
                <c:pt idx="264">
                  <c:v>-1275.4423578118572</c:v>
                </c:pt>
                <c:pt idx="265">
                  <c:v>-1278.6738470805892</c:v>
                </c:pt>
                <c:pt idx="266">
                  <c:v>-1281.8816640281711</c:v>
                </c:pt>
                <c:pt idx="267">
                  <c:v>-1285.0653838787548</c:v>
                </c:pt>
                <c:pt idx="268">
                  <c:v>-1288.2245797361295</c:v>
                </c:pt>
                <c:pt idx="269">
                  <c:v>-1291.3588226229776</c:v>
                </c:pt>
                <c:pt idx="270">
                  <c:v>-1294.4676815212727</c:v>
                </c:pt>
                <c:pt idx="271">
                  <c:v>-1297.5507234138329</c:v>
                </c:pt>
                <c:pt idx="272">
                  <c:v>-1300.6075133270415</c:v>
                </c:pt>
                <c:pt idx="273">
                  <c:v>-1303.637614374743</c:v>
                </c:pt>
                <c:pt idx="274">
                  <c:v>-1306.640587803334</c:v>
                </c:pt>
                <c:pt idx="275">
                  <c:v>-1309.6159930380502</c:v>
                </c:pt>
                <c:pt idx="276">
                  <c:v>-1312.5633877304704</c:v>
                </c:pt>
                <c:pt idx="277">
                  <c:v>-1315.4823278072399</c:v>
                </c:pt>
                <c:pt idx="278">
                  <c:v>-1318.3723675200331</c:v>
                </c:pt>
                <c:pt idx="279">
                  <c:v>-1321.2330594967568</c:v>
                </c:pt>
                <c:pt idx="280">
                  <c:v>-1324.0639547940139</c:v>
                </c:pt>
                <c:pt idx="281">
                  <c:v>-1326.8646029508293</c:v>
                </c:pt>
                <c:pt idx="282">
                  <c:v>-1329.634552043655</c:v>
                </c:pt>
                <c:pt idx="283">
                  <c:v>-1332.3733487426589</c:v>
                </c:pt>
                <c:pt idx="284">
                  <c:v>-1335.0805383693114</c:v>
                </c:pt>
                <c:pt idx="285">
                  <c:v>-1337.7556649552757</c:v>
                </c:pt>
                <c:pt idx="286">
                  <c:v>-1340.3982713026148</c:v>
                </c:pt>
                <c:pt idx="287">
                  <c:v>-1343.0078990453189</c:v>
                </c:pt>
                <c:pt idx="288">
                  <c:v>-1345.584088712166</c:v>
                </c:pt>
                <c:pt idx="289">
                  <c:v>-1348.126379790923</c:v>
                </c:pt>
                <c:pt idx="290">
                  <c:v>-1350.634310793894</c:v>
                </c:pt>
                <c:pt idx="291">
                  <c:v>-1353.1074193248253</c:v>
                </c:pt>
                <c:pt idx="292">
                  <c:v>-1355.5452421471739</c:v>
                </c:pt>
                <c:pt idx="293">
                  <c:v>-1357.9473152537453</c:v>
                </c:pt>
                <c:pt idx="294">
                  <c:v>-1360.3131739377079</c:v>
                </c:pt>
                <c:pt idx="295">
                  <c:v>-1362.6423528649934</c:v>
                </c:pt>
                <c:pt idx="296">
                  <c:v>-1364.9343861480834</c:v>
                </c:pt>
                <c:pt idx="297">
                  <c:v>-1367.1888074211929</c:v>
                </c:pt>
                <c:pt idx="298">
                  <c:v>-1369.405149916852</c:v>
                </c:pt>
                <c:pt idx="299">
                  <c:v>-1371.5829465438951</c:v>
                </c:pt>
                <c:pt idx="300">
                  <c:v>-1373.7217299668562</c:v>
                </c:pt>
                <c:pt idx="301">
                  <c:v>-1375.8210326867804</c:v>
                </c:pt>
                <c:pt idx="302">
                  <c:v>-1377.8803871234497</c:v>
                </c:pt>
                <c:pt idx="303">
                  <c:v>-1379.8993256990289</c:v>
                </c:pt>
                <c:pt idx="304">
                  <c:v>-1381.8773809231338</c:v>
                </c:pt>
                <c:pt idx="305">
                  <c:v>-1383.8140854793246</c:v>
                </c:pt>
                <c:pt idx="306">
                  <c:v>-1385.7089723130227</c:v>
                </c:pt>
                <c:pt idx="307">
                  <c:v>-1387.5615747208567</c:v>
                </c:pt>
                <c:pt idx="308">
                  <c:v>-1389.3714264414343</c:v>
                </c:pt>
                <c:pt idx="309">
                  <c:v>-1391.1380617475409</c:v>
                </c:pt>
                <c:pt idx="310">
                  <c:v>-1392.8610155397657</c:v>
                </c:pt>
                <c:pt idx="311">
                  <c:v>-1394.5398234415534</c:v>
                </c:pt>
                <c:pt idx="312">
                  <c:v>-1396.1740218956802</c:v>
                </c:pt>
                <c:pt idx="313">
                  <c:v>-1397.7631482621464</c:v>
                </c:pt>
                <c:pt idx="314">
                  <c:v>-1399.3067409174948</c:v>
                </c:pt>
                <c:pt idx="315">
                  <c:v>-1400.8043393555376</c:v>
                </c:pt>
                <c:pt idx="316">
                  <c:v>-1402.255484289497</c:v>
                </c:pt>
                <c:pt idx="317">
                  <c:v>-1403.6597177555489</c:v>
                </c:pt>
                <c:pt idx="318">
                  <c:v>-1405.0165832177693</c:v>
                </c:pt>
                <c:pt idx="319">
                  <c:v>-1406.3256256744721</c:v>
                </c:pt>
                <c:pt idx="320">
                  <c:v>-1407.5863917659349</c:v>
                </c:pt>
                <c:pt idx="321">
                  <c:v>-1408.798429883502</c:v>
                </c:pt>
                <c:pt idx="322">
                  <c:v>-1409.9612902800607</c:v>
                </c:pt>
                <c:pt idx="323">
                  <c:v>-1411.0745251818751</c:v>
                </c:pt>
                <c:pt idx="324">
                  <c:v>-1412.1376889017752</c:v>
                </c:pt>
                <c:pt idx="325">
                  <c:v>-1413.1503379536844</c:v>
                </c:pt>
                <c:pt idx="326">
                  <c:v>-1414.1120311684749</c:v>
                </c:pt>
                <c:pt idx="327">
                  <c:v>-1415.0223298111439</c:v>
                </c:pt>
                <c:pt idx="328">
                  <c:v>-1415.8807976992889</c:v>
                </c:pt>
                <c:pt idx="329">
                  <c:v>-1416.6870013228761</c:v>
                </c:pt>
                <c:pt idx="330">
                  <c:v>-1417.4405099652804</c:v>
                </c:pt>
                <c:pt idx="331">
                  <c:v>-1418.1408958255881</c:v>
                </c:pt>
                <c:pt idx="332">
                  <c:v>-1418.7877341421386</c:v>
                </c:pt>
                <c:pt idx="333">
                  <c:v>-1419.3806033172925</c:v>
                </c:pt>
                <c:pt idx="334">
                  <c:v>-1419.919085043407</c:v>
                </c:pt>
                <c:pt idx="335">
                  <c:v>-1420.4027644299981</c:v>
                </c:pt>
                <c:pt idx="336">
                  <c:v>-1420.8312301320677</c:v>
                </c:pt>
                <c:pt idx="337">
                  <c:v>-1421.2040744795804</c:v>
                </c:pt>
                <c:pt idx="338">
                  <c:v>-1421.5208936080601</c:v>
                </c:pt>
                <c:pt idx="339">
                  <c:v>-1421.7812875902885</c:v>
                </c:pt>
                <c:pt idx="340">
                  <c:v>-1421.9848605690813</c:v>
                </c:pt>
                <c:pt idx="341">
                  <c:v>-1422.1312208911118</c:v>
                </c:pt>
                <c:pt idx="342">
                  <c:v>-1422.2199812417637</c:v>
                </c:pt>
                <c:pt idx="343">
                  <c:v>-1422.2507587809791</c:v>
                </c:pt>
                <c:pt idx="344">
                  <c:v>-1422.2231752800744</c:v>
                </c:pt>
                <c:pt idx="345">
                  <c:v>-1422.1368572595011</c:v>
                </c:pt>
                <c:pt idx="346">
                  <c:v>-1421.9914361275114</c:v>
                </c:pt>
                <c:pt idx="347">
                  <c:v>-1421.7865483197054</c:v>
                </c:pt>
                <c:pt idx="348">
                  <c:v>-1421.5218354394219</c:v>
                </c:pt>
                <c:pt idx="349">
                  <c:v>-1421.1969443989426</c:v>
                </c:pt>
                <c:pt idx="350">
                  <c:v>-1420.8115275614741</c:v>
                </c:pt>
                <c:pt idx="351">
                  <c:v>-1420.3652428838686</c:v>
                </c:pt>
                <c:pt idx="352">
                  <c:v>-1419.857754060054</c:v>
                </c:pt>
                <c:pt idx="353">
                  <c:v>-1419.2887306651237</c:v>
                </c:pt>
                <c:pt idx="354">
                  <c:v>-1418.657848300061</c:v>
                </c:pt>
                <c:pt idx="355">
                  <c:v>-1417.9647887370425</c:v>
                </c:pt>
                <c:pt idx="356">
                  <c:v>-1417.2092400652932</c:v>
                </c:pt>
                <c:pt idx="357">
                  <c:v>-1416.3908968374399</c:v>
                </c:pt>
                <c:pt idx="358">
                  <c:v>-1415.5094602163226</c:v>
                </c:pt>
                <c:pt idx="359">
                  <c:v>-1414.5646381222227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72-D248-8F23-4DA2C9102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7584"/>
        <c:axId val="1203739840"/>
      </c:lineChart>
      <c:catAx>
        <c:axId val="713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39840"/>
        <c:crosses val="autoZero"/>
        <c:auto val="1"/>
        <c:lblAlgn val="ctr"/>
        <c:lblOffset val="100"/>
        <c:noMultiLvlLbl val="0"/>
      </c:catAx>
      <c:valAx>
        <c:axId val="120373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'Scenario 2'!$I$7:$J$7</c:f>
              <c:strCache>
                <c:ptCount val="2"/>
                <c:pt idx="0">
                  <c:v>Cumultative Interest</c:v>
                </c:pt>
                <c:pt idx="1">
                  <c:v>Principal Analysis</c:v>
                </c:pt>
              </c:strCache>
            </c:strRef>
          </c:cat>
          <c:val>
            <c:numRef>
              <c:f>'Scenario 2'!$I$8:$J$8</c:f>
              <c:numCache>
                <c:formatCode>"$"#,##0.00</c:formatCode>
                <c:ptCount val="2"/>
                <c:pt idx="0">
                  <c:v>-411063.6700074937</c:v>
                </c:pt>
                <c:pt idx="1">
                  <c:v>-540000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B-554F-8751-6F6FE29D2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2'!$D$7</c:f>
              <c:strCache>
                <c:ptCount val="1"/>
                <c:pt idx="0">
                  <c:v>Interest Payment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'Scenario 2'!$D$8:$D$247</c:f>
              <c:numCache>
                <c:formatCode>"$"#,##0.00_);[Red]\("$"#,##0.00\)</c:formatCode>
                <c:ptCount val="240"/>
                <c:pt idx="0">
                  <c:v>-2835</c:v>
                </c:pt>
                <c:pt idx="1">
                  <c:v>-2823.1708296897723</c:v>
                </c:pt>
                <c:pt idx="2">
                  <c:v>-2811.3168599483656</c:v>
                </c:pt>
                <c:pt idx="3">
                  <c:v>-2799.4382481147231</c:v>
                </c:pt>
                <c:pt idx="4">
                  <c:v>-2787.5351539951162</c:v>
                </c:pt>
                <c:pt idx="5">
                  <c:v>-2775.6077398766338</c:v>
                </c:pt>
                <c:pt idx="6">
                  <c:v>-2763.6561705405798</c:v>
                </c:pt>
                <c:pt idx="7">
                  <c:v>-2751.680613275772</c:v>
                </c:pt>
                <c:pt idx="8">
                  <c:v>-2739.6812378917339</c:v>
                </c:pt>
                <c:pt idx="9">
                  <c:v>-2727.6582167317833</c:v>
                </c:pt>
                <c:pt idx="10">
                  <c:v>-2715.6117246860131</c:v>
                </c:pt>
                <c:pt idx="11">
                  <c:v>-2703.5419392041554</c:v>
                </c:pt>
                <c:pt idx="12">
                  <c:v>-2691.4490403083305</c:v>
                </c:pt>
                <c:pt idx="13">
                  <c:v>-2679.3332106056723</c:v>
                </c:pt>
                <c:pt idx="14">
                  <c:v>-2667.1946353008384</c:v>
                </c:pt>
                <c:pt idx="15">
                  <c:v>-2655.0335022083786</c:v>
                </c:pt>
                <c:pt idx="16">
                  <c:v>-2642.8500017649826</c:v>
                </c:pt>
                <c:pt idx="17">
                  <c:v>-2630.6443270415875</c:v>
                </c:pt>
                <c:pt idx="18">
                  <c:v>-2618.4166737553469</c:v>
                </c:pt>
                <c:pt idx="19">
                  <c:v>-2606.1672402814515</c:v>
                </c:pt>
                <c:pt idx="20">
                  <c:v>-2593.896227664814</c:v>
                </c:pt>
                <c:pt idx="21">
                  <c:v>-2581.6038396315862</c:v>
                </c:pt>
                <c:pt idx="22">
                  <c:v>-2569.2902826005361</c:v>
                </c:pt>
                <c:pt idx="23">
                  <c:v>-2556.9557656942543</c:v>
                </c:pt>
                <c:pt idx="24">
                  <c:v>-2544.6005007501985</c:v>
                </c:pt>
                <c:pt idx="25">
                  <c:v>-2532.2247023315767</c:v>
                </c:pt>
                <c:pt idx="26">
                  <c:v>-2519.8285877380486</c:v>
                </c:pt>
                <c:pt idx="27">
                  <c:v>-2507.412377016256</c:v>
                </c:pt>
                <c:pt idx="28">
                  <c:v>-2494.9762929701701</c:v>
                </c:pt>
                <c:pt idx="29">
                  <c:v>-2482.520561171254</c:v>
                </c:pt>
                <c:pt idx="30">
                  <c:v>-2470.0454099684366</c:v>
                </c:pt>
                <c:pt idx="31">
                  <c:v>-2457.5510704978865</c:v>
                </c:pt>
                <c:pt idx="32">
                  <c:v>-2445.0377766925963</c:v>
                </c:pt>
                <c:pt idx="33">
                  <c:v>-2432.5057652917567</c:v>
                </c:pt>
                <c:pt idx="34">
                  <c:v>-2419.9552758499203</c:v>
                </c:pt>
                <c:pt idx="35">
                  <c:v>-2407.3865507459655</c:v>
                </c:pt>
                <c:pt idx="36">
                  <c:v>-2394.7998351918254</c:v>
                </c:pt>
                <c:pt idx="37">
                  <c:v>-2382.195377241012</c:v>
                </c:pt>
                <c:pt idx="38">
                  <c:v>-2369.5734277968963</c:v>
                </c:pt>
                <c:pt idx="39">
                  <c:v>-2356.9342406207743</c:v>
                </c:pt>
                <c:pt idx="40">
                  <c:v>-2344.2780723396831</c:v>
                </c:pt>
                <c:pt idx="41">
                  <c:v>-2331.6051824539836</c:v>
                </c:pt>
                <c:pt idx="42">
                  <c:v>-2318.9158333446912</c:v>
                </c:pt>
                <c:pt idx="43">
                  <c:v>-2306.2102902805609</c:v>
                </c:pt>
                <c:pt idx="44">
                  <c:v>-2293.4888214249117</c:v>
                </c:pt>
                <c:pt idx="45">
                  <c:v>-2280.7516978421918</c:v>
                </c:pt>
                <c:pt idx="46">
                  <c:v>-2267.9991935042794</c:v>
                </c:pt>
                <c:pt idx="47">
                  <c:v>-2255.2315852965062</c:v>
                </c:pt>
                <c:pt idx="48">
                  <c:v>-2242.4491530234122</c:v>
                </c:pt>
                <c:pt idx="49">
                  <c:v>-2229.6521794142109</c:v>
                </c:pt>
                <c:pt idx="50">
                  <c:v>-2216.8409501279725</c:v>
                </c:pt>
                <c:pt idx="51">
                  <c:v>-2204.0157537585169</c:v>
                </c:pt>
                <c:pt idx="52">
                  <c:v>-2191.1768818389987</c:v>
                </c:pt>
                <c:pt idx="53">
                  <c:v>-2178.3246288462033</c:v>
                </c:pt>
                <c:pt idx="54">
                  <c:v>-2165.4592922045231</c:v>
                </c:pt>
                <c:pt idx="55">
                  <c:v>-2152.5811722896292</c:v>
                </c:pt>
                <c:pt idx="56">
                  <c:v>-2139.6905724318158</c:v>
                </c:pt>
                <c:pt idx="57">
                  <c:v>-2126.7877989190242</c:v>
                </c:pt>
                <c:pt idx="58">
                  <c:v>-2113.8731609995402</c:v>
                </c:pt>
                <c:pt idx="59">
                  <c:v>-2100.946970884348</c:v>
                </c:pt>
                <c:pt idx="60">
                  <c:v>-2088.0095437491495</c:v>
                </c:pt>
                <c:pt idx="61">
                  <c:v>-2075.061197736035</c:v>
                </c:pt>
                <c:pt idx="62">
                  <c:v>-2062.102253954798</c:v>
                </c:pt>
                <c:pt idx="63">
                  <c:v>-2049.1330364839</c:v>
                </c:pt>
                <c:pt idx="64">
                  <c:v>-2036.1538723710642</c:v>
                </c:pt>
                <c:pt idx="65">
                  <c:v>-2023.1650916335022</c:v>
                </c:pt>
                <c:pt idx="66">
                  <c:v>-2010.1670272577692</c:v>
                </c:pt>
                <c:pt idx="67">
                  <c:v>-1997.1600151992318</c:v>
                </c:pt>
                <c:pt idx="68">
                  <c:v>-1984.1443943811555</c:v>
                </c:pt>
                <c:pt idx="69">
                  <c:v>-1971.1205066933983</c:v>
                </c:pt>
                <c:pt idx="70">
                  <c:v>-1958.0886969907008</c:v>
                </c:pt>
                <c:pt idx="71">
                  <c:v>-1945.0493130905832</c:v>
                </c:pt>
                <c:pt idx="72">
                  <c:v>-1932.0027057708216</c:v>
                </c:pt>
                <c:pt idx="73">
                  <c:v>-1918.949228766515</c:v>
                </c:pt>
                <c:pt idx="74">
                  <c:v>-1905.8892387667306</c:v>
                </c:pt>
                <c:pt idx="75">
                  <c:v>-1892.8230954107173</c:v>
                </c:pt>
                <c:pt idx="76">
                  <c:v>-1879.7511612836931</c:v>
                </c:pt>
                <c:pt idx="77">
                  <c:v>-1866.6738019121863</c:v>
                </c:pt>
                <c:pt idx="78">
                  <c:v>-1853.591385758936</c:v>
                </c:pt>
                <c:pt idx="79">
                  <c:v>-1840.5042842173402</c:v>
                </c:pt>
                <c:pt idx="80">
                  <c:v>-1827.4128716054468</c:v>
                </c:pt>
                <c:pt idx="81">
                  <c:v>-1814.3175251594816</c:v>
                </c:pt>
                <c:pt idx="82">
                  <c:v>-1801.2186250269101</c:v>
                </c:pt>
                <c:pt idx="83">
                  <c:v>-1788.1165542590174</c:v>
                </c:pt>
                <c:pt idx="84">
                  <c:v>-1775.011698803019</c:v>
                </c:pt>
                <c:pt idx="85">
                  <c:v>-1761.9044474936723</c:v>
                </c:pt>
                <c:pt idx="86">
                  <c:v>-1748.7951920444032</c:v>
                </c:pt>
                <c:pt idx="87">
                  <c:v>-1735.684327037932</c:v>
                </c:pt>
                <c:pt idx="88">
                  <c:v>-1722.5722499163971</c:v>
                </c:pt>
                <c:pt idx="89">
                  <c:v>-1709.4593609709623</c:v>
                </c:pt>
                <c:pt idx="90">
                  <c:v>-1696.3460633309126</c:v>
                </c:pt>
                <c:pt idx="91">
                  <c:v>-1683.2327629522279</c:v>
                </c:pt>
                <c:pt idx="92">
                  <c:v>-1670.1198686056243</c:v>
                </c:pt>
                <c:pt idx="93">
                  <c:v>-1657.0077918640668</c:v>
                </c:pt>
                <c:pt idx="94">
                  <c:v>-1643.8969470897357</c:v>
                </c:pt>
                <c:pt idx="95">
                  <c:v>-1630.7877514204531</c:v>
                </c:pt>
                <c:pt idx="96">
                  <c:v>-1617.680624755551</c:v>
                </c:pt>
                <c:pt idx="97">
                  <c:v>-1604.5759897411911</c:v>
                </c:pt>
                <c:pt idx="98">
                  <c:v>-1591.4742717551098</c:v>
                </c:pt>
                <c:pt idx="99">
                  <c:v>-1578.3758988908041</c:v>
                </c:pt>
                <c:pt idx="100">
                  <c:v>-1565.2813019411362</c:v>
                </c:pt>
                <c:pt idx="101">
                  <c:v>-1552.1909143813587</c:v>
                </c:pt>
                <c:pt idx="102">
                  <c:v>-1539.1051723515563</c:v>
                </c:pt>
                <c:pt idx="103">
                  <c:v>-1526.0245146384914</c:v>
                </c:pt>
                <c:pt idx="104">
                  <c:v>-1512.949382656856</c:v>
                </c:pt>
                <c:pt idx="105">
                  <c:v>-1499.880220429915</c:v>
                </c:pt>
                <c:pt idx="106">
                  <c:v>-1486.8174745695474</c:v>
                </c:pt>
                <c:pt idx="107">
                  <c:v>-1473.761594255667</c:v>
                </c:pt>
                <c:pt idx="108">
                  <c:v>-1460.7130312150271</c:v>
                </c:pt>
                <c:pt idx="109">
                  <c:v>-1447.6722396993998</c:v>
                </c:pt>
                <c:pt idx="110">
                  <c:v>-1434.6396764631227</c:v>
                </c:pt>
                <c:pt idx="111">
                  <c:v>-1421.6158007400106</c:v>
                </c:pt>
                <c:pt idx="112">
                  <c:v>-1408.6010742196279</c:v>
                </c:pt>
                <c:pt idx="113">
                  <c:v>-1395.5959610229122</c:v>
                </c:pt>
                <c:pt idx="114">
                  <c:v>-1382.6009276771474</c:v>
                </c:pt>
                <c:pt idx="115">
                  <c:v>-1369.6164430902811</c:v>
                </c:pt>
                <c:pt idx="116">
                  <c:v>-1356.6429785245798</c:v>
                </c:pt>
                <c:pt idx="117">
                  <c:v>-1343.6810075696162</c:v>
                </c:pt>
                <c:pt idx="118">
                  <c:v>-1330.7310061145881</c:v>
                </c:pt>
                <c:pt idx="119">
                  <c:v>-1317.7934523199592</c:v>
                </c:pt>
                <c:pt idx="120">
                  <c:v>-1304.8688265884198</c:v>
                </c:pt>
                <c:pt idx="121">
                  <c:v>-1291.9576115351633</c:v>
                </c:pt>
                <c:pt idx="122">
                  <c:v>-1279.0602919574669</c:v>
                </c:pt>
                <c:pt idx="123">
                  <c:v>-1266.1773548035869</c:v>
                </c:pt>
                <c:pt idx="124">
                  <c:v>-1253.3092891409499</c:v>
                </c:pt>
                <c:pt idx="125">
                  <c:v>-1240.4565861236381</c:v>
                </c:pt>
                <c:pt idx="126">
                  <c:v>-1227.6197389591755</c:v>
                </c:pt>
                <c:pt idx="127">
                  <c:v>-1214.7992428745945</c:v>
                </c:pt>
                <c:pt idx="128">
                  <c:v>-1201.9955950817925</c:v>
                </c:pt>
                <c:pt idx="129">
                  <c:v>-1189.2092947421672</c:v>
                </c:pt>
                <c:pt idx="130">
                  <c:v>-1176.4408429305281</c:v>
                </c:pt>
                <c:pt idx="131">
                  <c:v>-1163.6907425982843</c:v>
                </c:pt>
                <c:pt idx="132">
                  <c:v>-1150.9594985358985</c:v>
                </c:pt>
                <c:pt idx="133">
                  <c:v>-1138.2476173346113</c:v>
                </c:pt>
                <c:pt idx="134">
                  <c:v>-1125.5556073474238</c:v>
                </c:pt>
                <c:pt idx="135">
                  <c:v>-1112.8839786493452</c:v>
                </c:pt>
                <c:pt idx="136">
                  <c:v>-1100.2332429968938</c:v>
                </c:pt>
                <c:pt idx="137">
                  <c:v>-1087.6039137868529</c:v>
                </c:pt>
                <c:pt idx="138">
                  <c:v>-1074.9965060142788</c:v>
                </c:pt>
                <c:pt idx="139">
                  <c:v>-1062.4115362297564</c:v>
                </c:pt>
                <c:pt idx="140">
                  <c:v>-1049.8495224959011</c:v>
                </c:pt>
                <c:pt idx="141">
                  <c:v>-1037.3109843431037</c:v>
                </c:pt>
                <c:pt idx="142">
                  <c:v>-1024.7964427245186</c:v>
                </c:pt>
                <c:pt idx="143">
                  <c:v>-1012.3064199702902</c:v>
                </c:pt>
                <c:pt idx="144">
                  <c:v>-999.84143974101698</c:v>
                </c:pt>
                <c:pt idx="145">
                  <c:v>-987.40202698045175</c:v>
                </c:pt>
                <c:pt idx="146">
                  <c:v>-974.98870786743544</c:v>
                </c:pt>
                <c:pt idx="147">
                  <c:v>-962.60200976706562</c:v>
                </c:pt>
                <c:pt idx="148">
                  <c:v>-950.24246118109545</c:v>
                </c:pt>
                <c:pt idx="149">
                  <c:v>-937.91059169756272</c:v>
                </c:pt>
                <c:pt idx="150">
                  <c:v>-925.6069319396496</c:v>
                </c:pt>
                <c:pt idx="151">
                  <c:v>-913.33201351377272</c:v>
                </c:pt>
                <c:pt idx="152">
                  <c:v>-901.08636895689904</c:v>
                </c:pt>
                <c:pt idx="153">
                  <c:v>-888.87053168309342</c:v>
                </c:pt>
                <c:pt idx="154">
                  <c:v>-876.68503592929096</c:v>
                </c:pt>
                <c:pt idx="155">
                  <c:v>-864.53041670030098</c:v>
                </c:pt>
                <c:pt idx="156">
                  <c:v>-852.40720971303836</c:v>
                </c:pt>
                <c:pt idx="157">
                  <c:v>-840.31595133998326</c:v>
                </c:pt>
                <c:pt idx="158">
                  <c:v>-828.25717855187202</c:v>
                </c:pt>
                <c:pt idx="159">
                  <c:v>-816.23142885961954</c:v>
                </c:pt>
                <c:pt idx="160">
                  <c:v>-804.23924025547103</c:v>
                </c:pt>
                <c:pt idx="161">
                  <c:v>-792.28115115339097</c:v>
                </c:pt>
                <c:pt idx="162">
                  <c:v>-780.35770032868379</c:v>
                </c:pt>
                <c:pt idx="163">
                  <c:v>-768.46942685685406</c:v>
                </c:pt>
                <c:pt idx="164">
                  <c:v>-756.61687005170381</c:v>
                </c:pt>
                <c:pt idx="165">
                  <c:v>-744.80056940267229</c:v>
                </c:pt>
                <c:pt idx="166">
                  <c:v>-733.02106451142026</c:v>
                </c:pt>
                <c:pt idx="167">
                  <c:v>-721.2788950276589</c:v>
                </c:pt>
                <c:pt idx="168">
                  <c:v>-709.57460058423055</c:v>
                </c:pt>
                <c:pt idx="169">
                  <c:v>-697.9087207314426</c:v>
                </c:pt>
                <c:pt idx="170">
                  <c:v>-686.28179487065631</c:v>
                </c:pt>
                <c:pt idx="171">
                  <c:v>-674.69436218713872</c:v>
                </c:pt>
                <c:pt idx="172">
                  <c:v>-663.14696158217725</c:v>
                </c:pt>
                <c:pt idx="173">
                  <c:v>-651.64013160446461</c:v>
                </c:pt>
                <c:pt idx="174">
                  <c:v>-640.17441038075674</c:v>
                </c:pt>
                <c:pt idx="175">
                  <c:v>-628.7503355458108</c:v>
                </c:pt>
                <c:pt idx="176">
                  <c:v>-617.36844417160569</c:v>
                </c:pt>
                <c:pt idx="177">
                  <c:v>-606.02927269585268</c:v>
                </c:pt>
                <c:pt idx="178">
                  <c:v>-594.73335684980191</c:v>
                </c:pt>
                <c:pt idx="179">
                  <c:v>-583.48123158534884</c:v>
                </c:pt>
                <c:pt idx="180">
                  <c:v>-572.27343100145083</c:v>
                </c:pt>
                <c:pt idx="181">
                  <c:v>-561.11048826985575</c:v>
                </c:pt>
                <c:pt idx="182">
                  <c:v>-549.99293556015459</c:v>
                </c:pt>
                <c:pt idx="183">
                  <c:v>-538.92130396415996</c:v>
                </c:pt>
                <c:pt idx="184">
                  <c:v>-527.89612341962504</c:v>
                </c:pt>
                <c:pt idx="185">
                  <c:v>-516.91792263330296</c:v>
                </c:pt>
                <c:pt idx="186">
                  <c:v>-505.98722900336207</c:v>
                </c:pt>
                <c:pt idx="187">
                  <c:v>-495.10456854116063</c:v>
                </c:pt>
                <c:pt idx="188">
                  <c:v>-484.27046579239266</c:v>
                </c:pt>
                <c:pt idx="189">
                  <c:v>-473.48544375761293</c:v>
                </c:pt>
                <c:pt idx="190">
                  <c:v>-462.75002381215188</c:v>
                </c:pt>
                <c:pt idx="191">
                  <c:v>-452.06472562542774</c:v>
                </c:pt>
                <c:pt idx="192">
                  <c:v>-441.43006707967038</c:v>
                </c:pt>
                <c:pt idx="193">
                  <c:v>-430.84656418806242</c:v>
                </c:pt>
                <c:pt idx="194">
                  <c:v>-420.31473101231376</c:v>
                </c:pt>
                <c:pt idx="195">
                  <c:v>-409.83507957967618</c:v>
                </c:pt>
                <c:pt idx="196">
                  <c:v>-399.40811979941338</c:v>
                </c:pt>
                <c:pt idx="197">
                  <c:v>-389.03435937873525</c:v>
                </c:pt>
                <c:pt idx="198">
                  <c:v>-378.71430373821136</c:v>
                </c:pt>
                <c:pt idx="199">
                  <c:v>-368.44845592667531</c:v>
                </c:pt>
                <c:pt idx="200">
                  <c:v>-358.23731653563209</c:v>
                </c:pt>
                <c:pt idx="201">
                  <c:v>-348.08138361318402</c:v>
                </c:pt>
                <c:pt idx="202">
                  <c:v>-337.98115257748697</c:v>
                </c:pt>
                <c:pt idx="203">
                  <c:v>-327.93711612975289</c:v>
                </c:pt>
                <c:pt idx="204">
                  <c:v>-317.94976416681101</c:v>
                </c:pt>
                <c:pt idx="205">
                  <c:v>-308.01958369324473</c:v>
                </c:pt>
                <c:pt idx="206">
                  <c:v>-298.14705873311902</c:v>
                </c:pt>
                <c:pt idx="207">
                  <c:v>-288.33267024131209</c:v>
                </c:pt>
                <c:pt idx="208">
                  <c:v>-278.57689601447072</c:v>
                </c:pt>
                <c:pt idx="209">
                  <c:v>-268.88021060160241</c:v>
                </c:pt>
                <c:pt idx="210">
                  <c:v>-259.24308521432334</c:v>
                </c:pt>
                <c:pt idx="211">
                  <c:v>-249.66598763677825</c:v>
                </c:pt>
                <c:pt idx="212">
                  <c:v>-240.14938213525036</c:v>
                </c:pt>
                <c:pt idx="213">
                  <c:v>-230.69372936747888</c:v>
                </c:pt>
                <c:pt idx="214">
                  <c:v>-221.29948629170204</c:v>
                </c:pt>
                <c:pt idx="215">
                  <c:v>-211.967106075446</c:v>
                </c:pt>
                <c:pt idx="216">
                  <c:v>-202.69703800407663</c:v>
                </c:pt>
                <c:pt idx="217">
                  <c:v>-193.48972738913508</c:v>
                </c:pt>
                <c:pt idx="218">
                  <c:v>-184.34561547647613</c:v>
                </c:pt>
                <c:pt idx="219">
                  <c:v>-175.26513935423057</c:v>
                </c:pt>
                <c:pt idx="220">
                  <c:v>-166.24873186061131</c:v>
                </c:pt>
                <c:pt idx="221">
                  <c:v>-157.29682149158381</c:v>
                </c:pt>
                <c:pt idx="222">
                  <c:v>-148.40983230842443</c:v>
                </c:pt>
                <c:pt idx="223">
                  <c:v>-139.58818384518557</c:v>
                </c:pt>
                <c:pt idx="224">
                  <c:v>-130.8322910160922</c:v>
                </c:pt>
                <c:pt idx="225">
                  <c:v>-122.14256402289034</c:v>
                </c:pt>
                <c:pt idx="226">
                  <c:v>-113.51940826217209</c:v>
                </c:pt>
                <c:pt idx="227">
                  <c:v>-104.96322423269929</c:v>
                </c:pt>
                <c:pt idx="228">
                  <c:v>-96.474407442749907</c:v>
                </c:pt>
                <c:pt idx="229">
                  <c:v>-88.053348317511464</c:v>
                </c:pt>
                <c:pt idx="230">
                  <c:v>-79.700432106545136</c:v>
                </c:pt>
                <c:pt idx="231">
                  <c:v>-71.416038791346054</c:v>
                </c:pt>
                <c:pt idx="232">
                  <c:v>-63.200542993024548</c:v>
                </c:pt>
                <c:pt idx="233">
                  <c:v>-55.054313880133854</c:v>
                </c:pt>
                <c:pt idx="234">
                  <c:v>-46.977715076670094</c:v>
                </c:pt>
                <c:pt idx="235">
                  <c:v>-38.971104570270967</c:v>
                </c:pt>
                <c:pt idx="236">
                  <c:v>-31.034834620639248</c:v>
                </c:pt>
                <c:pt idx="237">
                  <c:v>-23.169251668218653</c:v>
                </c:pt>
                <c:pt idx="238">
                  <c:v>-15.374696243148529</c:v>
                </c:pt>
                <c:pt idx="239">
                  <c:v>-7.65150287452553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1-6E4F-9F00-BAC0C045C6E3}"/>
            </c:ext>
          </c:extLst>
        </c:ser>
        <c:ser>
          <c:idx val="1"/>
          <c:order val="1"/>
          <c:tx>
            <c:strRef>
              <c:f>'Scenario 2'!$E$7</c:f>
              <c:strCache>
                <c:ptCount val="1"/>
                <c:pt idx="0">
                  <c:v>Principal Payment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'Scenario 2'!$E$8:$E$247</c:f>
              <c:numCache>
                <c:formatCode>"$"#,##0.00_);[Red]\("$"#,##0.00\)</c:formatCode>
                <c:ptCount val="240"/>
                <c:pt idx="0">
                  <c:v>-1127.7652916978902</c:v>
                </c:pt>
                <c:pt idx="1">
                  <c:v>-1131.3184080171513</c:v>
                </c:pt>
                <c:pt idx="2">
                  <c:v>-1134.870249386059</c:v>
                </c:pt>
                <c:pt idx="3">
                  <c:v>-1138.420667821835</c:v>
                </c:pt>
                <c:pt idx="4">
                  <c:v>-1141.9695139603384</c:v>
                </c:pt>
                <c:pt idx="5">
                  <c:v>-1145.5166370527118</c:v>
                </c:pt>
                <c:pt idx="6">
                  <c:v>-1149.0618849621449</c:v>
                </c:pt>
                <c:pt idx="7">
                  <c:v>-1152.6051041607661</c:v>
                </c:pt>
                <c:pt idx="8">
                  <c:v>-1156.1461397266528</c:v>
                </c:pt>
                <c:pt idx="9">
                  <c:v>-1159.684835340975</c:v>
                </c:pt>
                <c:pt idx="10">
                  <c:v>-1163.2210332852683</c:v>
                </c:pt>
                <c:pt idx="11">
                  <c:v>-1166.7545744388374</c:v>
                </c:pt>
                <c:pt idx="12">
                  <c:v>-1170.2852982763</c:v>
                </c:pt>
                <c:pt idx="13">
                  <c:v>-1173.8130428652655</c:v>
                </c:pt>
                <c:pt idx="14">
                  <c:v>-1177.3376448641575</c:v>
                </c:pt>
                <c:pt idx="15">
                  <c:v>-1180.8589395201784</c:v>
                </c:pt>
                <c:pt idx="16">
                  <c:v>-1184.3767606674228</c:v>
                </c:pt>
                <c:pt idx="17">
                  <c:v>-1187.890940725139</c:v>
                </c:pt>
                <c:pt idx="18">
                  <c:v>-1191.4013106961431</c:v>
                </c:pt>
                <c:pt idx="19">
                  <c:v>-1194.9077001653898</c:v>
                </c:pt>
                <c:pt idx="20">
                  <c:v>-1198.4099372986984</c:v>
                </c:pt>
                <c:pt idx="21">
                  <c:v>-1201.9078488416421</c:v>
                </c:pt>
                <c:pt idx="22">
                  <c:v>-1205.4012601186016</c:v>
                </c:pt>
                <c:pt idx="23">
                  <c:v>-1208.8899950319824</c:v>
                </c:pt>
                <c:pt idx="24">
                  <c:v>-1212.3738760616059</c:v>
                </c:pt>
                <c:pt idx="25">
                  <c:v>-1215.8527242642679</c:v>
                </c:pt>
                <c:pt idx="26">
                  <c:v>-1219.32635927348</c:v>
                </c:pt>
                <c:pt idx="27">
                  <c:v>-1222.7945992993816</c:v>
                </c:pt>
                <c:pt idx="28">
                  <c:v>-1226.257261128839</c:v>
                </c:pt>
                <c:pt idx="29">
                  <c:v>-1229.714160125729</c:v>
                </c:pt>
                <c:pt idx="30">
                  <c:v>-1233.1651102314067</c:v>
                </c:pt>
                <c:pt idx="31">
                  <c:v>-1236.6099239653679</c:v>
                </c:pt>
                <c:pt idx="32">
                  <c:v>-1240.0484124261041</c:v>
                </c:pt>
                <c:pt idx="33">
                  <c:v>-1243.4803852921532</c:v>
                </c:pt>
                <c:pt idx="34">
                  <c:v>-1246.9056508233541</c:v>
                </c:pt>
                <c:pt idx="35">
                  <c:v>-1250.3240158623005</c:v>
                </c:pt>
                <c:pt idx="36">
                  <c:v>-1253.7352858360039</c:v>
                </c:pt>
                <c:pt idx="37">
                  <c:v>-1257.1392647577666</c:v>
                </c:pt>
                <c:pt idx="38">
                  <c:v>-1260.5357552292662</c:v>
                </c:pt>
                <c:pt idx="39">
                  <c:v>-1263.9245584428572</c:v>
                </c:pt>
                <c:pt idx="40">
                  <c:v>-1267.3054741840929</c:v>
                </c:pt>
                <c:pt idx="41">
                  <c:v>-1270.6783008344676</c:v>
                </c:pt>
                <c:pt idx="42">
                  <c:v>-1274.0428353743885</c:v>
                </c:pt>
                <c:pt idx="43">
                  <c:v>-1277.3988733863746</c:v>
                </c:pt>
                <c:pt idx="44">
                  <c:v>-1280.7462090584879</c:v>
                </c:pt>
                <c:pt idx="45">
                  <c:v>-1284.0846351880027</c:v>
                </c:pt>
                <c:pt idx="46">
                  <c:v>-1287.4139431853125</c:v>
                </c:pt>
                <c:pt idx="47">
                  <c:v>-1290.7339230780801</c:v>
                </c:pt>
                <c:pt idx="48">
                  <c:v>-1294.0443635156357</c:v>
                </c:pt>
                <c:pt idx="49">
                  <c:v>-1297.3450517736205</c:v>
                </c:pt>
                <c:pt idx="50">
                  <c:v>-1300.6357737588869</c:v>
                </c:pt>
                <c:pt idx="51">
                  <c:v>-1303.9163140146536</c:v>
                </c:pt>
                <c:pt idx="52">
                  <c:v>-1307.1864557259203</c:v>
                </c:pt>
                <c:pt idx="53">
                  <c:v>-1310.4459807251451</c:v>
                </c:pt>
                <c:pt idx="54">
                  <c:v>-1313.6946694981903</c:v>
                </c:pt>
                <c:pt idx="55">
                  <c:v>-1316.9323011905358</c:v>
                </c:pt>
                <c:pt idx="56">
                  <c:v>-1320.158653613769</c:v>
                </c:pt>
                <c:pt idx="57">
                  <c:v>-1323.3735032523468</c:v>
                </c:pt>
                <c:pt idx="58">
                  <c:v>-1326.5766252706437</c:v>
                </c:pt>
                <c:pt idx="59">
                  <c:v>-1329.7677935202798</c:v>
                </c:pt>
                <c:pt idx="60">
                  <c:v>-1332.9467805477375</c:v>
                </c:pt>
                <c:pt idx="61">
                  <c:v>-1336.1133576022692</c:v>
                </c:pt>
                <c:pt idx="62">
                  <c:v>-1339.2672946440985</c:v>
                </c:pt>
                <c:pt idx="63">
                  <c:v>-1342.4083603529189</c:v>
                </c:pt>
                <c:pt idx="64">
                  <c:v>-1345.5363221366965</c:v>
                </c:pt>
                <c:pt idx="65">
                  <c:v>-1348.6509461407727</c:v>
                </c:pt>
                <c:pt idx="66">
                  <c:v>-1351.7519972572798</c:v>
                </c:pt>
                <c:pt idx="67">
                  <c:v>-1354.8392391348648</c:v>
                </c:pt>
                <c:pt idx="68">
                  <c:v>-1357.9124341887293</c:v>
                </c:pt>
                <c:pt idx="69">
                  <c:v>-1360.9713436109907</c:v>
                </c:pt>
                <c:pt idx="70">
                  <c:v>-1364.0157273813597</c:v>
                </c:pt>
                <c:pt idx="71">
                  <c:v>-1367.0453442781497</c:v>
                </c:pt>
                <c:pt idx="72">
                  <c:v>-1370.0599518896106</c:v>
                </c:pt>
                <c:pt idx="73">
                  <c:v>-1373.0593066255956</c:v>
                </c:pt>
                <c:pt idx="74">
                  <c:v>-1376.0431637295685</c:v>
                </c:pt>
                <c:pt idx="75">
                  <c:v>-1379.0112772909413</c:v>
                </c:pt>
                <c:pt idx="76">
                  <c:v>-1381.9634002577643</c:v>
                </c:pt>
                <c:pt idx="77">
                  <c:v>-1384.8992844497559</c:v>
                </c:pt>
                <c:pt idx="78">
                  <c:v>-1387.8186805716825</c:v>
                </c:pt>
                <c:pt idx="79">
                  <c:v>-1390.7213382270943</c:v>
                </c:pt>
                <c:pt idx="80">
                  <c:v>-1393.607005932414</c:v>
                </c:pt>
                <c:pt idx="81">
                  <c:v>-1396.4754311313866</c:v>
                </c:pt>
                <c:pt idx="82">
                  <c:v>-1399.3263602098914</c:v>
                </c:pt>
                <c:pt idx="83">
                  <c:v>-1402.1595385111207</c:v>
                </c:pt>
                <c:pt idx="84">
                  <c:v>-1404.9747103511281</c:v>
                </c:pt>
                <c:pt idx="85">
                  <c:v>-1407.771619034748</c:v>
                </c:pt>
                <c:pt idx="86">
                  <c:v>-1410.5500068718907</c:v>
                </c:pt>
                <c:pt idx="87">
                  <c:v>-1413.3096151942204</c:v>
                </c:pt>
                <c:pt idx="88">
                  <c:v>-1416.0501843722097</c:v>
                </c:pt>
                <c:pt idx="89">
                  <c:v>-1418.7714538325845</c:v>
                </c:pt>
                <c:pt idx="90">
                  <c:v>-1421.4731620761538</c:v>
                </c:pt>
                <c:pt idx="91">
                  <c:v>-1424.1550466960323</c:v>
                </c:pt>
                <c:pt idx="92">
                  <c:v>-1426.8168443962588</c:v>
                </c:pt>
                <c:pt idx="93">
                  <c:v>-1429.4582910108102</c:v>
                </c:pt>
                <c:pt idx="94">
                  <c:v>-1432.0791215230163</c:v>
                </c:pt>
                <c:pt idx="95">
                  <c:v>-1434.6790700853801</c:v>
                </c:pt>
                <c:pt idx="96">
                  <c:v>-1437.2578700398008</c:v>
                </c:pt>
                <c:pt idx="97">
                  <c:v>-1439.8152539382102</c:v>
                </c:pt>
                <c:pt idx="98">
                  <c:v>-1442.3509535636183</c:v>
                </c:pt>
                <c:pt idx="99">
                  <c:v>-1444.8646999515731</c:v>
                </c:pt>
                <c:pt idx="100">
                  <c:v>-1447.3562234120418</c:v>
                </c:pt>
                <c:pt idx="101">
                  <c:v>-1449.8252535517083</c:v>
                </c:pt>
                <c:pt idx="102">
                  <c:v>-1452.2715192966925</c:v>
                </c:pt>
                <c:pt idx="103">
                  <c:v>-1454.6947489157008</c:v>
                </c:pt>
                <c:pt idx="104">
                  <c:v>-1457.0946700435986</c:v>
                </c:pt>
                <c:pt idx="105">
                  <c:v>-1459.471009705416</c:v>
                </c:pt>
                <c:pt idx="106">
                  <c:v>-1461.8234943407842</c:v>
                </c:pt>
                <c:pt idx="107">
                  <c:v>-1464.151849828809</c:v>
                </c:pt>
                <c:pt idx="108">
                  <c:v>-1466.4558015133805</c:v>
                </c:pt>
                <c:pt idx="109">
                  <c:v>-1468.7350742289223</c:v>
                </c:pt>
                <c:pt idx="110">
                  <c:v>-1470.9893923265818</c:v>
                </c:pt>
                <c:pt idx="111">
                  <c:v>-1473.2184797008649</c:v>
                </c:pt>
                <c:pt idx="112">
                  <c:v>-1475.4220598167174</c:v>
                </c:pt>
                <c:pt idx="113">
                  <c:v>-1477.5998557370492</c:v>
                </c:pt>
                <c:pt idx="114">
                  <c:v>-1479.7515901507165</c:v>
                </c:pt>
                <c:pt idx="115">
                  <c:v>-1481.8769854009454</c:v>
                </c:pt>
                <c:pt idx="116">
                  <c:v>-1483.9757635142162</c:v>
                </c:pt>
                <c:pt idx="117">
                  <c:v>-1486.0476462295962</c:v>
                </c:pt>
                <c:pt idx="118">
                  <c:v>-1488.0923550285358</c:v>
                </c:pt>
                <c:pt idx="119">
                  <c:v>-1490.109611165112</c:v>
                </c:pt>
                <c:pt idx="120">
                  <c:v>-1492.0991356967425</c:v>
                </c:pt>
                <c:pt idx="121">
                  <c:v>-1494.0606495153488</c:v>
                </c:pt>
                <c:pt idx="122">
                  <c:v>-1495.9938733789882</c:v>
                </c:pt>
                <c:pt idx="123">
                  <c:v>-1497.8985279439435</c:v>
                </c:pt>
                <c:pt idx="124">
                  <c:v>-1499.7743337972818</c:v>
                </c:pt>
                <c:pt idx="125">
                  <c:v>-1501.6210114898688</c:v>
                </c:pt>
                <c:pt idx="126">
                  <c:v>-1503.4382815698568</c:v>
                </c:pt>
                <c:pt idx="127">
                  <c:v>-1505.225864616632</c:v>
                </c:pt>
                <c:pt idx="128">
                  <c:v>-1506.9834812752326</c:v>
                </c:pt>
                <c:pt idx="129">
                  <c:v>-1508.7108522912297</c:v>
                </c:pt>
                <c:pt idx="130">
                  <c:v>-1510.4076985460772</c:v>
                </c:pt>
                <c:pt idx="131">
                  <c:v>-1512.0737410929291</c:v>
                </c:pt>
                <c:pt idx="132">
                  <c:v>-1513.7087011929239</c:v>
                </c:pt>
                <c:pt idx="133">
                  <c:v>-1515.3123003519363</c:v>
                </c:pt>
                <c:pt idx="134">
                  <c:v>-1516.884260357795</c:v>
                </c:pt>
                <c:pt idx="135">
                  <c:v>-1518.4243033179687</c:v>
                </c:pt>
                <c:pt idx="136">
                  <c:v>-1519.9321516977184</c:v>
                </c:pt>
                <c:pt idx="137">
                  <c:v>-1521.407528358716</c:v>
                </c:pt>
                <c:pt idx="138">
                  <c:v>-1522.8501565981271</c:v>
                </c:pt>
                <c:pt idx="139">
                  <c:v>-1524.259760188161</c:v>
                </c:pt>
                <c:pt idx="140">
                  <c:v>-1525.6360634160808</c:v>
                </c:pt>
                <c:pt idx="141">
                  <c:v>-1526.9787911246785</c:v>
                </c:pt>
                <c:pt idx="142">
                  <c:v>-1528.2876687532121</c:v>
                </c:pt>
                <c:pt idx="143">
                  <c:v>-1529.5624223788011</c:v>
                </c:pt>
                <c:pt idx="144">
                  <c:v>-1530.8027787582816</c:v>
                </c:pt>
                <c:pt idx="145">
                  <c:v>-1532.0084653705176</c:v>
                </c:pt>
                <c:pt idx="146">
                  <c:v>-1533.1792104591677</c:v>
                </c:pt>
                <c:pt idx="147">
                  <c:v>-1534.314743075907</c:v>
                </c:pt>
                <c:pt idx="148">
                  <c:v>-1535.4147931240964</c:v>
                </c:pt>
                <c:pt idx="149">
                  <c:v>-1536.4790914029043</c:v>
                </c:pt>
                <c:pt idx="150">
                  <c:v>-1537.5073696518712</c:v>
                </c:pt>
                <c:pt idx="151">
                  <c:v>-1538.4993605959219</c:v>
                </c:pt>
                <c:pt idx="152">
                  <c:v>-1539.4547979908159</c:v>
                </c:pt>
                <c:pt idx="153">
                  <c:v>-1540.3734166690367</c:v>
                </c:pt>
                <c:pt idx="154">
                  <c:v>-1541.2549525861168</c:v>
                </c:pt>
                <c:pt idx="155">
                  <c:v>-1542.0991428673922</c:v>
                </c:pt>
                <c:pt idx="156">
                  <c:v>-1542.9057258551882</c:v>
                </c:pt>
                <c:pt idx="157">
                  <c:v>-1543.6744411564273</c:v>
                </c:pt>
                <c:pt idx="158">
                  <c:v>-1544.4050296906569</c:v>
                </c:pt>
                <c:pt idx="159">
                  <c:v>-1545.0972337384987</c:v>
                </c:pt>
                <c:pt idx="160">
                  <c:v>-1545.7507969905041</c:v>
                </c:pt>
                <c:pt idx="161">
                  <c:v>-1546.3654645964202</c:v>
                </c:pt>
                <c:pt idx="162">
                  <c:v>-1546.9409832148626</c:v>
                </c:pt>
                <c:pt idx="163">
                  <c:v>-1547.4771010633795</c:v>
                </c:pt>
                <c:pt idx="164">
                  <c:v>-1547.9735679689163</c:v>
                </c:pt>
                <c:pt idx="165">
                  <c:v>-1548.4301354186646</c:v>
                </c:pt>
                <c:pt idx="166">
                  <c:v>-1548.8465566112941</c:v>
                </c:pt>
                <c:pt idx="167">
                  <c:v>-1549.2225865085645</c:v>
                </c:pt>
                <c:pt idx="168">
                  <c:v>-1549.5579818873068</c:v>
                </c:pt>
                <c:pt idx="169">
                  <c:v>-1549.8525013917679</c:v>
                </c:pt>
                <c:pt idx="170">
                  <c:v>-1550.10590558632</c:v>
                </c:pt>
                <c:pt idx="171">
                  <c:v>-1550.3179570085165</c:v>
                </c:pt>
                <c:pt idx="172">
                  <c:v>-1550.488420222498</c:v>
                </c:pt>
                <c:pt idx="173">
                  <c:v>-1550.6170618727342</c:v>
                </c:pt>
                <c:pt idx="174">
                  <c:v>-1550.7036507381019</c:v>
                </c:pt>
                <c:pt idx="175">
                  <c:v>-1550.7479577862807</c:v>
                </c:pt>
                <c:pt idx="176">
                  <c:v>-1550.7497562284734</c:v>
                </c:pt>
                <c:pt idx="177">
                  <c:v>-1550.7088215744277</c:v>
                </c:pt>
                <c:pt idx="178">
                  <c:v>-1550.6249316877661</c:v>
                </c:pt>
                <c:pt idx="179">
                  <c:v>-1550.4978668416013</c:v>
                </c:pt>
                <c:pt idx="180">
                  <c:v>-1550.3274097744409</c:v>
                </c:pt>
                <c:pt idx="181">
                  <c:v>-1550.1133457463654</c:v>
                </c:pt>
                <c:pt idx="182">
                  <c:v>-1549.8554625954716</c:v>
                </c:pt>
                <c:pt idx="183">
                  <c:v>-1549.5535507945742</c:v>
                </c:pt>
                <c:pt idx="184">
                  <c:v>-1549.2074035081541</c:v>
                </c:pt>
                <c:pt idx="185">
                  <c:v>-1548.8168166495434</c:v>
                </c:pt>
                <c:pt idx="186">
                  <c:v>-1548.3815889383422</c:v>
                </c:pt>
                <c:pt idx="187">
                  <c:v>-1547.901521958046</c:v>
                </c:pt>
                <c:pt idx="188">
                  <c:v>-1547.3764202138848</c:v>
                </c:pt>
                <c:pt idx="189">
                  <c:v>-1546.8060911908581</c:v>
                </c:pt>
                <c:pt idx="190">
                  <c:v>-1546.1903454119529</c:v>
                </c:pt>
                <c:pt idx="191">
                  <c:v>-1545.5289964965343</c:v>
                </c:pt>
                <c:pt idx="192">
                  <c:v>-1544.8218612189048</c:v>
                </c:pt>
                <c:pt idx="193">
                  <c:v>-1544.0687595670049</c:v>
                </c:pt>
                <c:pt idx="194">
                  <c:v>-1543.2695148012588</c:v>
                </c:pt>
                <c:pt idx="195">
                  <c:v>-1542.4239535135443</c:v>
                </c:pt>
                <c:pt idx="196">
                  <c:v>-1541.5319056862763</c:v>
                </c:pt>
                <c:pt idx="197">
                  <c:v>-1540.5932047515869</c:v>
                </c:pt>
                <c:pt idx="198">
                  <c:v>-1539.6076876506008</c:v>
                </c:pt>
                <c:pt idx="199">
                  <c:v>-1538.5751948927798</c:v>
                </c:pt>
                <c:pt idx="200">
                  <c:v>-1537.4955706153255</c:v>
                </c:pt>
                <c:pt idx="201">
                  <c:v>-1536.3686626426374</c:v>
                </c:pt>
                <c:pt idx="202">
                  <c:v>-1535.1943225457926</c:v>
                </c:pt>
                <c:pt idx="203">
                  <c:v>-1533.9724057020528</c:v>
                </c:pt>
                <c:pt idx="204">
                  <c:v>-1532.7027713543678</c:v>
                </c:pt>
                <c:pt idx="205">
                  <c:v>-1531.3852826708739</c:v>
                </c:pt>
                <c:pt idx="206">
                  <c:v>-1530.0198068043608</c:v>
                </c:pt>
                <c:pt idx="207">
                  <c:v>-1528.6062149516961</c:v>
                </c:pt>
                <c:pt idx="208">
                  <c:v>-1527.1443824131964</c:v>
                </c:pt>
                <c:pt idx="209">
                  <c:v>-1525.6341886519197</c:v>
                </c:pt>
                <c:pt idx="210">
                  <c:v>-1524.0755173528701</c:v>
                </c:pt>
                <c:pt idx="211">
                  <c:v>-1522.4682564820957</c:v>
                </c:pt>
                <c:pt idx="212">
                  <c:v>-1520.8122983456624</c:v>
                </c:pt>
                <c:pt idx="213">
                  <c:v>-1519.1075396484862</c:v>
                </c:pt>
                <c:pt idx="214">
                  <c:v>-1517.3538815530121</c:v>
                </c:pt>
                <c:pt idx="215">
                  <c:v>-1515.5512297377102</c:v>
                </c:pt>
                <c:pt idx="216">
                  <c:v>-1513.6994944553858</c:v>
                </c:pt>
                <c:pt idx="217">
                  <c:v>-1511.7985905912747</c:v>
                </c:pt>
                <c:pt idx="218">
                  <c:v>-1509.8484377209097</c:v>
                </c:pt>
                <c:pt idx="219">
                  <c:v>-1507.8489601677393</c:v>
                </c:pt>
                <c:pt idx="220">
                  <c:v>-1505.8000870604781</c:v>
                </c:pt>
                <c:pt idx="221">
                  <c:v>-1503.7017523901743</c:v>
                </c:pt>
                <c:pt idx="222">
                  <c:v>-1501.5538950669686</c:v>
                </c:pt>
                <c:pt idx="223">
                  <c:v>-1499.3564589765315</c:v>
                </c:pt>
                <c:pt idx="224">
                  <c:v>-1497.1093930361515</c:v>
                </c:pt>
                <c:pt idx="225">
                  <c:v>-1494.8126512504673</c:v>
                </c:pt>
                <c:pt idx="226">
                  <c:v>-1492.4661927668037</c:v>
                </c:pt>
                <c:pt idx="227">
                  <c:v>-1490.0699819301126</c:v>
                </c:pt>
                <c:pt idx="228">
                  <c:v>-1487.6239883374808</c:v>
                </c:pt>
                <c:pt idx="229">
                  <c:v>-1485.1281868921992</c:v>
                </c:pt>
                <c:pt idx="230">
                  <c:v>-1482.5825578573533</c:v>
                </c:pt>
                <c:pt idx="231">
                  <c:v>-1479.9870869089343</c:v>
                </c:pt>
                <c:pt idx="232">
                  <c:v>-1477.3417651884336</c:v>
                </c:pt>
                <c:pt idx="233">
                  <c:v>-1474.6465893549089</c:v>
                </c:pt>
                <c:pt idx="234">
                  <c:v>-1471.9015616364907</c:v>
                </c:pt>
                <c:pt idx="235">
                  <c:v>-1469.1066898813178</c:v>
                </c:pt>
                <c:pt idx="236">
                  <c:v>-1466.2619876078702</c:v>
                </c:pt>
                <c:pt idx="237">
                  <c:v>-1463.3674740546821</c:v>
                </c:pt>
                <c:pt idx="238">
                  <c:v>-1460.4231742294128</c:v>
                </c:pt>
                <c:pt idx="239">
                  <c:v>-1457.4291189572439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61-6E4F-9F00-BAC0C045C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078783"/>
        <c:axId val="1834459743"/>
      </c:lineChart>
      <c:catAx>
        <c:axId val="1584078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459743"/>
        <c:crosses val="autoZero"/>
        <c:auto val="1"/>
        <c:lblAlgn val="ctr"/>
        <c:lblOffset val="100"/>
        <c:noMultiLvlLbl val="0"/>
      </c:catAx>
      <c:valAx>
        <c:axId val="183445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7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'Scenario 3'!$I$7:$J$7</c:f>
              <c:strCache>
                <c:ptCount val="2"/>
                <c:pt idx="0">
                  <c:v>Cumultative Interest</c:v>
                </c:pt>
                <c:pt idx="1">
                  <c:v>Principal Analysis</c:v>
                </c:pt>
              </c:strCache>
            </c:strRef>
          </c:cat>
          <c:val>
            <c:numRef>
              <c:f>'Scenario 3'!$I$8:$J$8</c:f>
              <c:numCache>
                <c:formatCode>"$"#,##0.00</c:formatCode>
                <c:ptCount val="2"/>
                <c:pt idx="0">
                  <c:v>-614151.02103317878</c:v>
                </c:pt>
                <c:pt idx="1">
                  <c:v>-499999.99999999994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E-4C4F-A8BB-40F2B33BF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3'!$D$7</c:f>
              <c:strCache>
                <c:ptCount val="1"/>
                <c:pt idx="0">
                  <c:v>Interest Payment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'Scenario 3'!$D$8:$D$367</c:f>
              <c:numCache>
                <c:formatCode>"$"#,##0.00_);[Red]\("$"#,##0.00\)</c:formatCode>
                <c:ptCount val="360"/>
                <c:pt idx="0">
                  <c:v>-2625</c:v>
                </c:pt>
                <c:pt idx="1">
                  <c:v>-2617.0561736555142</c:v>
                </c:pt>
                <c:pt idx="2">
                  <c:v>-2609.6765657420756</c:v>
                </c:pt>
                <c:pt idx="3">
                  <c:v>-2602.2653468953945</c:v>
                </c:pt>
                <c:pt idx="4">
                  <c:v>-2594.8224442963656</c:v>
                </c:pt>
                <c:pt idx="5">
                  <c:v>-2587.3477857891344</c:v>
                </c:pt>
                <c:pt idx="6">
                  <c:v>-2579.8412998946606</c:v>
                </c:pt>
                <c:pt idx="7">
                  <c:v>-2572.302915824419</c:v>
                </c:pt>
                <c:pt idx="8">
                  <c:v>-2564.7325634942481</c:v>
                </c:pt>
                <c:pt idx="9">
                  <c:v>-2557.1301735383408</c:v>
                </c:pt>
                <c:pt idx="10">
                  <c:v>-2549.4956773233844</c:v>
                </c:pt>
                <c:pt idx="11">
                  <c:v>-2541.8290069628424</c:v>
                </c:pt>
                <c:pt idx="12">
                  <c:v>-2534.1300953313985</c:v>
                </c:pt>
                <c:pt idx="13">
                  <c:v>-2526.3988760795255</c:v>
                </c:pt>
                <c:pt idx="14">
                  <c:v>-2518.6352836482283</c:v>
                </c:pt>
                <c:pt idx="15">
                  <c:v>-2510.8392532839207</c:v>
                </c:pt>
                <c:pt idx="16">
                  <c:v>-2503.010721053457</c:v>
                </c:pt>
                <c:pt idx="17">
                  <c:v>-2495.1496238593236</c:v>
                </c:pt>
                <c:pt idx="18">
                  <c:v>-2487.255899454969</c:v>
                </c:pt>
                <c:pt idx="19">
                  <c:v>-2479.3294864602967</c:v>
                </c:pt>
                <c:pt idx="20">
                  <c:v>-2471.3703243773116</c:v>
                </c:pt>
                <c:pt idx="21">
                  <c:v>-2463.3783536059173</c:v>
                </c:pt>
                <c:pt idx="22">
                  <c:v>-2455.353515459868</c:v>
                </c:pt>
                <c:pt idx="23">
                  <c:v>-2447.2957521828853</c:v>
                </c:pt>
                <c:pt idx="24">
                  <c:v>-2439.2050069649154</c:v>
                </c:pt>
                <c:pt idx="25">
                  <c:v>-2431.0812239585634</c:v>
                </c:pt>
                <c:pt idx="26">
                  <c:v>-2422.9243482956681</c:v>
                </c:pt>
                <c:pt idx="27">
                  <c:v>-2414.7343261040469</c:v>
                </c:pt>
                <c:pt idx="28">
                  <c:v>-2406.5111045243934</c:v>
                </c:pt>
                <c:pt idx="29">
                  <c:v>-2398.2546317273382</c:v>
                </c:pt>
                <c:pt idx="30">
                  <c:v>-2389.9648569306701</c:v>
                </c:pt>
                <c:pt idx="31">
                  <c:v>-2381.6417304167135</c:v>
                </c:pt>
                <c:pt idx="32">
                  <c:v>-2373.2852035498754</c:v>
                </c:pt>
                <c:pt idx="33">
                  <c:v>-2364.8952287943475</c:v>
                </c:pt>
                <c:pt idx="34">
                  <c:v>-2356.4717597319736</c:v>
                </c:pt>
                <c:pt idx="35">
                  <c:v>-2348.0147510802808</c:v>
                </c:pt>
                <c:pt idx="36">
                  <c:v>-2339.5241587106725</c:v>
                </c:pt>
                <c:pt idx="37">
                  <c:v>-2330.9999396667881</c:v>
                </c:pt>
                <c:pt idx="38">
                  <c:v>-2322.4420521830216</c:v>
                </c:pt>
                <c:pt idx="39">
                  <c:v>-2313.8504557032129</c:v>
                </c:pt>
                <c:pt idx="40">
                  <c:v>-2305.2251108994974</c:v>
                </c:pt>
                <c:pt idx="41">
                  <c:v>-2296.5659796913264</c:v>
                </c:pt>
                <c:pt idx="42">
                  <c:v>-2287.8730252646524</c:v>
                </c:pt>
                <c:pt idx="43">
                  <c:v>-2279.1462120912724</c:v>
                </c:pt>
                <c:pt idx="44">
                  <c:v>-2270.3855059483562</c:v>
                </c:pt>
                <c:pt idx="45">
                  <c:v>-2261.590873938123</c:v>
                </c:pt>
                <c:pt idx="46">
                  <c:v>-2252.7622845076962</c:v>
                </c:pt>
                <c:pt idx="47">
                  <c:v>-2243.8997074691219</c:v>
                </c:pt>
                <c:pt idx="48">
                  <c:v>-2235.0031140195565</c:v>
                </c:pt>
                <c:pt idx="49">
                  <c:v>-2226.0724767616207</c:v>
                </c:pt>
                <c:pt idx="50">
                  <c:v>-2217.107769723923</c:v>
                </c:pt>
                <c:pt idx="51">
                  <c:v>-2208.1089683817531</c:v>
                </c:pt>
                <c:pt idx="52">
                  <c:v>-2199.076049677938</c:v>
                </c:pt>
                <c:pt idx="53">
                  <c:v>-2190.0089920438727</c:v>
                </c:pt>
                <c:pt idx="54">
                  <c:v>-2180.9077754207174</c:v>
                </c:pt>
                <c:pt idx="55">
                  <c:v>-2171.7723812807608</c:v>
                </c:pt>
                <c:pt idx="56">
                  <c:v>-2162.602792648956</c:v>
                </c:pt>
                <c:pt idx="57">
                  <c:v>-2153.3989941246214</c:v>
                </c:pt>
                <c:pt idx="58">
                  <c:v>-2144.160971903314</c:v>
                </c:pt>
                <c:pt idx="59">
                  <c:v>-2134.8887137988654</c:v>
                </c:pt>
                <c:pt idx="60">
                  <c:v>-2125.5822092655931</c:v>
                </c:pt>
                <c:pt idx="61">
                  <c:v>-2116.2414494206723</c:v>
                </c:pt>
                <c:pt idx="62">
                  <c:v>-2106.8664270666832</c:v>
                </c:pt>
                <c:pt idx="63">
                  <c:v>-2097.4571367143194</c:v>
                </c:pt>
                <c:pt idx="64">
                  <c:v>-2088.0135746052683</c:v>
                </c:pt>
                <c:pt idx="65">
                  <c:v>-2078.5357387352551</c:v>
                </c:pt>
                <c:pt idx="66">
                  <c:v>-2069.0236288772576</c:v>
                </c:pt>
                <c:pt idx="67">
                  <c:v>-2059.4772466048803</c:v>
                </c:pt>
                <c:pt idx="68">
                  <c:v>-2049.8965953159063</c:v>
                </c:pt>
                <c:pt idx="69">
                  <c:v>-2040.2816802560008</c:v>
                </c:pt>
                <c:pt idx="70">
                  <c:v>-2030.6325085425879</c:v>
                </c:pt>
                <c:pt idx="71">
                  <c:v>-2020.9490891888922</c:v>
                </c:pt>
                <c:pt idx="72">
                  <c:v>-2011.2314331281418</c:v>
                </c:pt>
                <c:pt idx="73">
                  <c:v>-2001.4795532379294</c:v>
                </c:pt>
                <c:pt idx="74">
                  <c:v>-1991.6934643647487</c:v>
                </c:pt>
                <c:pt idx="75">
                  <c:v>-1981.8731833486804</c:v>
                </c:pt>
                <c:pt idx="76">
                  <c:v>-1972.0187290482443</c:v>
                </c:pt>
                <c:pt idx="77">
                  <c:v>-1962.1301223654127</c:v>
                </c:pt>
                <c:pt idx="78">
                  <c:v>-1952.2073862707807</c:v>
                </c:pt>
                <c:pt idx="79">
                  <c:v>-1942.2505458288936</c:v>
                </c:pt>
                <c:pt idx="80">
                  <c:v>-1932.259628223738</c:v>
                </c:pt>
                <c:pt idx="81">
                  <c:v>-1922.2346627843797</c:v>
                </c:pt>
                <c:pt idx="82">
                  <c:v>-1912.1756810107679</c:v>
                </c:pt>
                <c:pt idx="83">
                  <c:v>-1902.0827165996834</c:v>
                </c:pt>
                <c:pt idx="84">
                  <c:v>-1891.9558054708464</c:v>
                </c:pt>
                <c:pt idx="85">
                  <c:v>-1881.7949857931733</c:v>
                </c:pt>
                <c:pt idx="86">
                  <c:v>-1871.600298011185</c:v>
                </c:pt>
                <c:pt idx="87">
                  <c:v>-1861.3717848715617</c:v>
                </c:pt>
                <c:pt idx="88">
                  <c:v>-1851.1094914498531</c:v>
                </c:pt>
                <c:pt idx="89">
                  <c:v>-1840.8134651773225</c:v>
                </c:pt>
                <c:pt idx="90">
                  <c:v>-1830.4837558679465</c:v>
                </c:pt>
                <c:pt idx="91">
                  <c:v>-1820.1204157455534</c:v>
                </c:pt>
                <c:pt idx="92">
                  <c:v>-1809.7234994711011</c:v>
                </c:pt>
                <c:pt idx="93">
                  <c:v>-1799.2930641701005</c:v>
                </c:pt>
                <c:pt idx="94">
                  <c:v>-1788.8291694601703</c:v>
                </c:pt>
                <c:pt idx="95">
                  <c:v>-1778.3318774787306</c:v>
                </c:pt>
                <c:pt idx="96">
                  <c:v>-1767.8012529108332</c:v>
                </c:pt>
                <c:pt idx="97">
                  <c:v>-1757.2373630171214</c:v>
                </c:pt>
                <c:pt idx="98">
                  <c:v>-1746.6402776619177</c:v>
                </c:pt>
                <c:pt idx="99">
                  <c:v>-1736.0100693414461</c:v>
                </c:pt>
                <c:pt idx="100">
                  <c:v>-1725.3468132121718</c:v>
                </c:pt>
                <c:pt idx="101">
                  <c:v>-1714.6505871192719</c:v>
                </c:pt>
                <c:pt idx="102">
                  <c:v>-1703.9214716252241</c:v>
                </c:pt>
                <c:pt idx="103">
                  <c:v>-1693.1595500385106</c:v>
                </c:pt>
                <c:pt idx="104">
                  <c:v>-1682.3649084424474</c:v>
                </c:pt>
                <c:pt idx="105">
                  <c:v>-1671.5376357241159</c:v>
                </c:pt>
                <c:pt idx="106">
                  <c:v>-1660.6778236034168</c:v>
                </c:pt>
                <c:pt idx="107">
                  <c:v>-1649.7855666622202</c:v>
                </c:pt>
                <c:pt idx="108">
                  <c:v>-1638.8609623736343</c:v>
                </c:pt>
                <c:pt idx="109">
                  <c:v>-1627.9041111313654</c:v>
                </c:pt>
                <c:pt idx="110">
                  <c:v>-1616.9151162791829</c:v>
                </c:pt>
                <c:pt idx="111">
                  <c:v>-1605.8940841404824</c:v>
                </c:pt>
                <c:pt idx="112">
                  <c:v>-1594.841124047935</c:v>
                </c:pt>
                <c:pt idx="113">
                  <c:v>-1583.7563483732361</c:v>
                </c:pt>
                <c:pt idx="114">
                  <c:v>-1572.6398725569316</c:v>
                </c:pt>
                <c:pt idx="115">
                  <c:v>-1561.4918151383349</c:v>
                </c:pt>
                <c:pt idx="116">
                  <c:v>-1550.3122977855198</c:v>
                </c:pt>
                <c:pt idx="117">
                  <c:v>-1539.1014453253892</c:v>
                </c:pt>
                <c:pt idx="118">
                  <c:v>-1527.8593857738183</c:v>
                </c:pt>
                <c:pt idx="119">
                  <c:v>-1516.5862503658664</c:v>
                </c:pt>
                <c:pt idx="120">
                  <c:v>-1505.2821735860502</c:v>
                </c:pt>
                <c:pt idx="121">
                  <c:v>-1493.9472931986836</c:v>
                </c:pt>
                <c:pt idx="122">
                  <c:v>-1482.5817502782666</c:v>
                </c:pt>
                <c:pt idx="123">
                  <c:v>-1471.1856892399333</c:v>
                </c:pt>
                <c:pt idx="124">
                  <c:v>-1459.7592578699462</c:v>
                </c:pt>
                <c:pt idx="125">
                  <c:v>-1448.3026073562314</c:v>
                </c:pt>
                <c:pt idx="126">
                  <c:v>-1436.8158923189565</c:v>
                </c:pt>
                <c:pt idx="127">
                  <c:v>-1425.2992708411402</c:v>
                </c:pt>
                <c:pt idx="128">
                  <c:v>-1413.7529044992971</c:v>
                </c:pt>
                <c:pt idx="129">
                  <c:v>-1402.1769583940975</c:v>
                </c:pt>
                <c:pt idx="130">
                  <c:v>-1390.5716011810587</c:v>
                </c:pt>
                <c:pt idx="131">
                  <c:v>-1378.9370051012449</c:v>
                </c:pt>
                <c:pt idx="132">
                  <c:v>-1367.2733460119764</c:v>
                </c:pt>
                <c:pt idx="133">
                  <c:v>-1355.5808034175468</c:v>
                </c:pt>
                <c:pt idx="134">
                  <c:v>-1343.8595604999359</c:v>
                </c:pt>
                <c:pt idx="135">
                  <c:v>-1332.1098041495213</c:v>
                </c:pt>
                <c:pt idx="136">
                  <c:v>-1320.3317249957711</c:v>
                </c:pt>
                <c:pt idx="137">
                  <c:v>-1308.5255174379231</c:v>
                </c:pt>
                <c:pt idx="138">
                  <c:v>-1296.6913796756417</c:v>
                </c:pt>
                <c:pt idx="139">
                  <c:v>-1284.829513739641</c:v>
                </c:pt>
                <c:pt idx="140">
                  <c:v>-1272.9401255222754</c:v>
                </c:pt>
                <c:pt idx="141">
                  <c:v>-1261.0234248080856</c:v>
                </c:pt>
                <c:pt idx="142">
                  <c:v>-1249.079625304299</c:v>
                </c:pt>
                <c:pt idx="143">
                  <c:v>-1237.1089446712735</c:v>
                </c:pt>
                <c:pt idx="144">
                  <c:v>-1225.111604552879</c:v>
                </c:pt>
                <c:pt idx="145">
                  <c:v>-1213.0878306068128</c:v>
                </c:pt>
                <c:pt idx="146">
                  <c:v>-1201.0378525348369</c:v>
                </c:pt>
                <c:pt idx="147">
                  <c:v>-1188.961904112937</c:v>
                </c:pt>
                <c:pt idx="148">
                  <c:v>-1176.8602232213877</c:v>
                </c:pt>
                <c:pt idx="149">
                  <c:v>-1164.7330518747235</c:v>
                </c:pt>
                <c:pt idx="150">
                  <c:v>-1152.5806362516062</c:v>
                </c:pt>
                <c:pt idx="151">
                  <c:v>-1140.4032267245784</c:v>
                </c:pt>
                <c:pt idx="152">
                  <c:v>-1128.2010778896981</c:v>
                </c:pt>
                <c:pt idx="153">
                  <c:v>-1115.9744485960493</c:v>
                </c:pt>
                <c:pt idx="154">
                  <c:v>-1103.7236019751108</c:v>
                </c:pt>
                <c:pt idx="155">
                  <c:v>-1091.4488054699873</c:v>
                </c:pt>
                <c:pt idx="156">
                  <c:v>-1079.1503308644883</c:v>
                </c:pt>
                <c:pt idx="157">
                  <c:v>-1066.8284543120408</c:v>
                </c:pt>
                <c:pt idx="158">
                  <c:v>-1054.483456364442</c:v>
                </c:pt>
                <c:pt idx="159">
                  <c:v>-1042.1156220004279</c:v>
                </c:pt>
                <c:pt idx="160">
                  <c:v>-1029.7252406540592</c:v>
                </c:pt>
                <c:pt idx="161">
                  <c:v>-1017.3126062429093</c:v>
                </c:pt>
                <c:pt idx="162">
                  <c:v>-1004.8780171960493</c:v>
                </c:pt>
                <c:pt idx="163">
                  <c:v>-992.42177648181951</c:v>
                </c:pt>
                <c:pt idx="164">
                  <c:v>-979.94419163537589</c:v>
                </c:pt>
                <c:pt idx="165">
                  <c:v>-967.44557478600564</c:v>
                </c:pt>
                <c:pt idx="166">
                  <c:v>-954.92624268419831</c:v>
                </c:pt>
                <c:pt idx="167">
                  <c:v>-942.38651672846527</c:v>
                </c:pt>
                <c:pt idx="168">
                  <c:v>-929.82672299189448</c:v>
                </c:pt>
                <c:pt idx="169">
                  <c:v>-917.24719224843625</c:v>
                </c:pt>
                <c:pt idx="170">
                  <c:v>-904.64825999890172</c:v>
                </c:pt>
                <c:pt idx="171">
                  <c:v>-892.03026649666833</c:v>
                </c:pt>
                <c:pt idx="172">
                  <c:v>-879.39355677308174</c:v>
                </c:pt>
                <c:pt idx="173">
                  <c:v>-866.73848066254106</c:v>
                </c:pt>
                <c:pt idx="174">
                  <c:v>-854.06539282725703</c:v>
                </c:pt>
                <c:pt idx="175">
                  <c:v>-841.37465278167451</c:v>
                </c:pt>
                <c:pt idx="176">
                  <c:v>-828.66662491654222</c:v>
                </c:pt>
                <c:pt idx="177">
                  <c:v>-815.94167852262603</c:v>
                </c:pt>
                <c:pt idx="178">
                  <c:v>-803.20018781404553</c:v>
                </c:pt>
                <c:pt idx="179">
                  <c:v>-790.44253195122963</c:v>
                </c:pt>
                <c:pt idx="180">
                  <c:v>-777.66909506347383</c:v>
                </c:pt>
                <c:pt idx="181">
                  <c:v>-764.88026627109002</c:v>
                </c:pt>
                <c:pt idx="182">
                  <c:v>-752.07643970713457</c:v>
                </c:pt>
                <c:pt idx="183">
                  <c:v>-739.25801453870497</c:v>
                </c:pt>
                <c:pt idx="184">
                  <c:v>-726.42539498778774</c:v>
                </c:pt>
                <c:pt idx="185">
                  <c:v>-713.57899035164974</c:v>
                </c:pt>
                <c:pt idx="186">
                  <c:v>-700.7192150227562</c:v>
                </c:pt>
                <c:pt idx="187">
                  <c:v>-687.84648850820554</c:v>
                </c:pt>
                <c:pt idx="188">
                  <c:v>-674.96123544866327</c:v>
                </c:pt>
                <c:pt idx="189">
                  <c:v>-662.06388563678661</c:v>
                </c:pt>
                <c:pt idx="190">
                  <c:v>-649.15487403512248</c:v>
                </c:pt>
                <c:pt idx="191">
                  <c:v>-636.23464079346593</c:v>
                </c:pt>
                <c:pt idx="192">
                  <c:v>-623.30363126566601</c:v>
                </c:pt>
                <c:pt idx="193">
                  <c:v>-610.36229602586434</c:v>
                </c:pt>
                <c:pt idx="194">
                  <c:v>-597.41109088415101</c:v>
                </c:pt>
                <c:pt idx="195">
                  <c:v>-584.45047690162551</c:v>
                </c:pt>
                <c:pt idx="196">
                  <c:v>-571.48092040484642</c:v>
                </c:pt>
                <c:pt idx="197">
                  <c:v>-558.50289299965561</c:v>
                </c:pt>
                <c:pt idx="198">
                  <c:v>-545.51687158436187</c:v>
                </c:pt>
                <c:pt idx="199">
                  <c:v>-532.52333836226876</c:v>
                </c:pt>
                <c:pt idx="200">
                  <c:v>-519.52278085353259</c:v>
                </c:pt>
                <c:pt idx="201">
                  <c:v>-506.51569190633302</c:v>
                </c:pt>
                <c:pt idx="202">
                  <c:v>-493.50256970734239</c:v>
                </c:pt>
                <c:pt idx="203">
                  <c:v>-480.48391779147801</c:v>
                </c:pt>
                <c:pt idx="204">
                  <c:v>-467.46024505092049</c:v>
                </c:pt>
                <c:pt idx="205">
                  <c:v>-454.4320657433824</c:v>
                </c:pt>
                <c:pt idx="206">
                  <c:v>-441.39989949961267</c:v>
                </c:pt>
                <c:pt idx="207">
                  <c:v>-428.36427133011762</c:v>
                </c:pt>
                <c:pt idx="208">
                  <c:v>-415.32571163108469</c:v>
                </c:pt>
                <c:pt idx="209">
                  <c:v>-402.28475618949096</c:v>
                </c:pt>
                <c:pt idx="210">
                  <c:v>-389.24194618738051</c:v>
                </c:pt>
                <c:pt idx="211">
                  <c:v>-376.19782820529167</c:v>
                </c:pt>
                <c:pt idx="212">
                  <c:v>-363.1529542248212</c:v>
                </c:pt>
                <c:pt idx="213">
                  <c:v>-350.10788163030378</c:v>
                </c:pt>
                <c:pt idx="214">
                  <c:v>-337.06317320959243</c:v>
                </c:pt>
                <c:pt idx="215">
                  <c:v>-324.01939715392143</c:v>
                </c:pt>
                <c:pt idx="216">
                  <c:v>-310.97712705683421</c:v>
                </c:pt>
                <c:pt idx="217">
                  <c:v>-297.93694191215917</c:v>
                </c:pt>
                <c:pt idx="218">
                  <c:v>-284.89942611101441</c:v>
                </c:pt>
                <c:pt idx="219">
                  <c:v>-271.86516943782476</c:v>
                </c:pt>
                <c:pt idx="220">
                  <c:v>-258.83476706533315</c:v>
                </c:pt>
                <c:pt idx="221">
                  <c:v>-245.80881954858572</c:v>
                </c:pt>
                <c:pt idx="222">
                  <c:v>-232.78793281787705</c:v>
                </c:pt>
                <c:pt idx="223">
                  <c:v>-219.7727181706318</c:v>
                </c:pt>
                <c:pt idx="224">
                  <c:v>-206.76379226220953</c:v>
                </c:pt>
                <c:pt idx="225">
                  <c:v>-193.76177709560943</c:v>
                </c:pt>
                <c:pt idx="226">
                  <c:v>-180.76730001006035</c:v>
                </c:pt>
                <c:pt idx="227">
                  <c:v>-167.78099366847485</c:v>
                </c:pt>
                <c:pt idx="228">
                  <c:v>-154.80349604374913</c:v>
                </c:pt>
                <c:pt idx="229">
                  <c:v>-141.83545040389112</c:v>
                </c:pt>
                <c:pt idx="230">
                  <c:v>-128.87750529595564</c:v>
                </c:pt>
                <c:pt idx="231">
                  <c:v>-115.93031452876996</c:v>
                </c:pt>
                <c:pt idx="232">
                  <c:v>-102.99453715442877</c:v>
                </c:pt>
                <c:pt idx="233">
                  <c:v>-90.070837448540786</c:v>
                </c:pt>
                <c:pt idx="234">
                  <c:v>-77.159884889207078</c:v>
                </c:pt>
                <c:pt idx="235">
                  <c:v>-64.262354134712069</c:v>
                </c:pt>
                <c:pt idx="236">
                  <c:v>-51.378924999908094</c:v>
                </c:pt>
                <c:pt idx="237">
                  <c:v>-38.510282431274256</c:v>
                </c:pt>
                <c:pt idx="238">
                  <c:v>-25.65711648062997</c:v>
                </c:pt>
                <c:pt idx="239">
                  <c:v>-12.820122277484032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1-8142-9297-2C934D6A5F4B}"/>
            </c:ext>
          </c:extLst>
        </c:ser>
        <c:ser>
          <c:idx val="1"/>
          <c:order val="1"/>
          <c:tx>
            <c:strRef>
              <c:f>'Scenario 3'!$E$7</c:f>
              <c:strCache>
                <c:ptCount val="1"/>
                <c:pt idx="0">
                  <c:v>Principal Payment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'Scenario 3'!$E$8:$E$367</c:f>
              <c:numCache>
                <c:formatCode>"$"#,##0.00_);[Red]\("$"#,##0.00\)</c:formatCode>
                <c:ptCount val="360"/>
                <c:pt idx="0">
                  <c:v>-469.8639473143848</c:v>
                </c:pt>
                <c:pt idx="1">
                  <c:v>-358.41773727007273</c:v>
                </c:pt>
                <c:pt idx="2">
                  <c:v>-360.45876603790396</c:v>
                </c:pt>
                <c:pt idx="3">
                  <c:v>-362.50974734353338</c:v>
                </c:pt>
                <c:pt idx="4">
                  <c:v>-364.57070807736005</c:v>
                </c:pt>
                <c:pt idx="5">
                  <c:v>-366.64167489080774</c:v>
                </c:pt>
                <c:pt idx="6">
                  <c:v>-368.72267419065622</c:v>
                </c:pt>
                <c:pt idx="7">
                  <c:v>-370.81373213330352</c:v>
                </c:pt>
                <c:pt idx="8">
                  <c:v>-372.9148746189573</c:v>
                </c:pt>
                <c:pt idx="9">
                  <c:v>-375.02612728575673</c:v>
                </c:pt>
                <c:pt idx="10">
                  <c:v>-377.14751550382283</c:v>
                </c:pt>
                <c:pt idx="11">
                  <c:v>-379.27906436923928</c:v>
                </c:pt>
                <c:pt idx="12">
                  <c:v>-381.42079869795811</c:v>
                </c:pt>
                <c:pt idx="13">
                  <c:v>-383.57274301963702</c:v>
                </c:pt>
                <c:pt idx="14">
                  <c:v>-385.73492157140021</c:v>
                </c:pt>
                <c:pt idx="15">
                  <c:v>-387.90735829152823</c:v>
                </c:pt>
                <c:pt idx="16">
                  <c:v>-390.09007681307276</c:v>
                </c:pt>
                <c:pt idx="17">
                  <c:v>-392.28310045739704</c:v>
                </c:pt>
                <c:pt idx="18">
                  <c:v>-394.48645222764225</c:v>
                </c:pt>
                <c:pt idx="19">
                  <c:v>-396.70015480211674</c:v>
                </c:pt>
                <c:pt idx="20">
                  <c:v>-398.92423052761137</c:v>
                </c:pt>
                <c:pt idx="21">
                  <c:v>-401.15870141263719</c:v>
                </c:pt>
                <c:pt idx="22">
                  <c:v>-403.40358912058525</c:v>
                </c:pt>
                <c:pt idx="23">
                  <c:v>-405.65891496281171</c:v>
                </c:pt>
                <c:pt idx="24">
                  <c:v>-407.92469989164255</c:v>
                </c:pt>
                <c:pt idx="25">
                  <c:v>-410.2009644933006</c:v>
                </c:pt>
                <c:pt idx="26">
                  <c:v>-412.48772898075418</c:v>
                </c:pt>
                <c:pt idx="27">
                  <c:v>-414.78501318648591</c:v>
                </c:pt>
                <c:pt idx="28">
                  <c:v>-417.09283655518124</c:v>
                </c:pt>
                <c:pt idx="29">
                  <c:v>-419.41121813633782</c:v>
                </c:pt>
                <c:pt idx="30">
                  <c:v>-421.74017657679349</c:v>
                </c:pt>
                <c:pt idx="31">
                  <c:v>-424.07973011317159</c:v>
                </c:pt>
                <c:pt idx="32">
                  <c:v>-426.4298965642476</c:v>
                </c:pt>
                <c:pt idx="33">
                  <c:v>-428.79069332323115</c:v>
                </c:pt>
                <c:pt idx="34">
                  <c:v>-431.16213734996569</c:v>
                </c:pt>
                <c:pt idx="35">
                  <c:v>-433.54424516304704</c:v>
                </c:pt>
                <c:pt idx="36">
                  <c:v>-435.9370328318555</c:v>
                </c:pt>
                <c:pt idx="37">
                  <c:v>-438.340515968506</c:v>
                </c:pt>
                <c:pt idx="38">
                  <c:v>-440.75470971971487</c:v>
                </c:pt>
                <c:pt idx="39">
                  <c:v>-443.17962875857859</c:v>
                </c:pt>
                <c:pt idx="40">
                  <c:v>-445.61528727627041</c:v>
                </c:pt>
                <c:pt idx="41">
                  <c:v>-448.06169897364998</c:v>
                </c:pt>
                <c:pt idx="42">
                  <c:v>-450.51887705278818</c:v>
                </c:pt>
                <c:pt idx="43">
                  <c:v>-452.9868342084032</c:v>
                </c:pt>
                <c:pt idx="44">
                  <c:v>-455.46558261921336</c:v>
                </c:pt>
                <c:pt idx="45">
                  <c:v>-457.95513393919975</c:v>
                </c:pt>
                <c:pt idx="46">
                  <c:v>-460.4554992887841</c:v>
                </c:pt>
                <c:pt idx="47">
                  <c:v>-462.96668924591569</c:v>
                </c:pt>
                <c:pt idx="48">
                  <c:v>-465.48871383707365</c:v>
                </c:pt>
                <c:pt idx="49">
                  <c:v>-468.02158252817856</c:v>
                </c:pt>
                <c:pt idx="50">
                  <c:v>-470.56530421541521</c:v>
                </c:pt>
                <c:pt idx="51">
                  <c:v>-473.11988721596845</c:v>
                </c:pt>
                <c:pt idx="52">
                  <c:v>-475.6853392586666</c:v>
                </c:pt>
                <c:pt idx="53">
                  <c:v>-478.2616674745376</c:v>
                </c:pt>
                <c:pt idx="54">
                  <c:v>-480.84887838727423</c:v>
                </c:pt>
                <c:pt idx="55">
                  <c:v>-483.44697790360891</c:v>
                </c:pt>
                <c:pt idx="56">
                  <c:v>-486.05597130359871</c:v>
                </c:pt>
                <c:pt idx="57">
                  <c:v>-488.67586323081917</c:v>
                </c:pt>
                <c:pt idx="58">
                  <c:v>-491.30665768246712</c:v>
                </c:pt>
                <c:pt idx="59">
                  <c:v>-493.94835799937294</c:v>
                </c:pt>
                <c:pt idx="60">
                  <c:v>-496.60096685592043</c:v>
                </c:pt>
                <c:pt idx="61">
                  <c:v>-499.26448624987631</c:v>
                </c:pt>
                <c:pt idx="62">
                  <c:v>-501.93891749212747</c:v>
                </c:pt>
                <c:pt idx="63">
                  <c:v>-504.62426119632539</c:v>
                </c:pt>
                <c:pt idx="64">
                  <c:v>-507.32051726844003</c:v>
                </c:pt>
                <c:pt idx="65">
                  <c:v>-510.02768489622173</c:v>
                </c:pt>
                <c:pt idx="66">
                  <c:v>-512.74576253856856</c:v>
                </c:pt>
                <c:pt idx="67">
                  <c:v>-515.47474791480352</c:v>
                </c:pt>
                <c:pt idx="68">
                  <c:v>-518.21463799385924</c:v>
                </c:pt>
                <c:pt idx="69">
                  <c:v>-520.96542898336781</c:v>
                </c:pt>
                <c:pt idx="70">
                  <c:v>-523.7271163186615</c:v>
                </c:pt>
                <c:pt idx="71">
                  <c:v>-526.49969465167783</c:v>
                </c:pt>
                <c:pt idx="72">
                  <c:v>-529.28315783977393</c:v>
                </c:pt>
                <c:pt idx="73">
                  <c:v>-532.07749893444736</c:v>
                </c:pt>
                <c:pt idx="74">
                  <c:v>-534.88271016996498</c:v>
                </c:pt>
                <c:pt idx="75">
                  <c:v>-537.69878295189903</c:v>
                </c:pt>
                <c:pt idx="76">
                  <c:v>-540.5257078455702</c:v>
                </c:pt>
                <c:pt idx="77">
                  <c:v>-543.36347456439933</c:v>
                </c:pt>
                <c:pt idx="78">
                  <c:v>-546.21207195816623</c:v>
                </c:pt>
                <c:pt idx="79">
                  <c:v>-549.07148800117693</c:v>
                </c:pt>
                <c:pt idx="80">
                  <c:v>-551.94170978033821</c:v>
                </c:pt>
                <c:pt idx="81">
                  <c:v>-554.82272348314029</c:v>
                </c:pt>
                <c:pt idx="82">
                  <c:v>-557.71451438554959</c:v>
                </c:pt>
                <c:pt idx="83">
                  <c:v>-560.61706683980776</c:v>
                </c:pt>
                <c:pt idx="84">
                  <c:v>-563.53036426214146</c:v>
                </c:pt>
                <c:pt idx="85">
                  <c:v>-566.45438912038048</c:v>
                </c:pt>
                <c:pt idx="86">
                  <c:v>-569.38912292148439</c:v>
                </c:pt>
                <c:pt idx="87">
                  <c:v>-572.33454619898225</c:v>
                </c:pt>
                <c:pt idx="88">
                  <c:v>-575.29063850031821</c:v>
                </c:pt>
                <c:pt idx="89">
                  <c:v>-578.25737837411077</c:v>
                </c:pt>
                <c:pt idx="90">
                  <c:v>-581.23474335732124</c:v>
                </c:pt>
                <c:pt idx="91">
                  <c:v>-584.22270996233499</c:v>
                </c:pt>
                <c:pt idx="92">
                  <c:v>-587.22125366395301</c:v>
                </c:pt>
                <c:pt idx="93">
                  <c:v>-590.23034888629718</c:v>
                </c:pt>
                <c:pt idx="94">
                  <c:v>-593.24996898962718</c:v>
                </c:pt>
                <c:pt idx="95">
                  <c:v>-596.2800862570723</c:v>
                </c:pt>
                <c:pt idx="96">
                  <c:v>-599.32067188127542</c:v>
                </c:pt>
                <c:pt idx="97">
                  <c:v>-602.37169595095338</c:v>
                </c:pt>
                <c:pt idx="98">
                  <c:v>-605.43312743737147</c:v>
                </c:pt>
                <c:pt idx="99">
                  <c:v>-608.50493418073393</c:v>
                </c:pt>
                <c:pt idx="100">
                  <c:v>-611.5870828764921</c:v>
                </c:pt>
                <c:pt idx="101">
                  <c:v>-614.67953906156981</c:v>
                </c:pt>
                <c:pt idx="102">
                  <c:v>-617.7822671005049</c:v>
                </c:pt>
                <c:pt idx="103">
                  <c:v>-620.89523017151328</c:v>
                </c:pt>
                <c:pt idx="104">
                  <c:v>-624.01839025247023</c:v>
                </c:pt>
                <c:pt idx="105">
                  <c:v>-627.151708106814</c:v>
                </c:pt>
                <c:pt idx="106">
                  <c:v>-630.29514326936999</c:v>
                </c:pt>
                <c:pt idx="107">
                  <c:v>-633.44865403209917</c:v>
                </c:pt>
                <c:pt idx="108">
                  <c:v>-636.61219742976903</c:v>
                </c:pt>
                <c:pt idx="109">
                  <c:v>-639.78572922554952</c:v>
                </c:pt>
                <c:pt idx="110">
                  <c:v>-642.96920389653621</c:v>
                </c:pt>
                <c:pt idx="111">
                  <c:v>-646.16257461919906</c:v>
                </c:pt>
                <c:pt idx="112">
                  <c:v>-649.3657932547593</c:v>
                </c:pt>
                <c:pt idx="113">
                  <c:v>-652.57881033449792</c:v>
                </c:pt>
                <c:pt idx="114">
                  <c:v>-655.80157504499243</c:v>
                </c:pt>
                <c:pt idx="115">
                  <c:v>-659.03403521328767</c:v>
                </c:pt>
                <c:pt idx="116">
                  <c:v>-662.27613729199823</c:v>
                </c:pt>
                <c:pt idx="117">
                  <c:v>-665.527826344348</c:v>
                </c:pt>
                <c:pt idx="118">
                  <c:v>-668.78904602914429</c:v>
                </c:pt>
                <c:pt idx="119">
                  <c:v>-672.05973858568996</c:v>
                </c:pt>
                <c:pt idx="120">
                  <c:v>-675.33984481863604</c:v>
                </c:pt>
                <c:pt idx="121">
                  <c:v>-678.62930408277475</c:v>
                </c:pt>
                <c:pt idx="122">
                  <c:v>-681.92805426777477</c:v>
                </c:pt>
                <c:pt idx="123">
                  <c:v>-685.23603178286112</c:v>
                </c:pt>
                <c:pt idx="124">
                  <c:v>-688.55317154144234</c:v>
                </c:pt>
                <c:pt idx="125">
                  <c:v>-691.87940694568397</c:v>
                </c:pt>
                <c:pt idx="126">
                  <c:v>-695.2146698710319</c:v>
                </c:pt>
                <c:pt idx="127">
                  <c:v>-698.55889065069005</c:v>
                </c:pt>
                <c:pt idx="128">
                  <c:v>-701.91199806004761</c:v>
                </c:pt>
                <c:pt idx="129">
                  <c:v>-705.27391930106648</c:v>
                </c:pt>
                <c:pt idx="130">
                  <c:v>-708.64457998662294</c:v>
                </c:pt>
                <c:pt idx="131">
                  <c:v>-712.02390412481134</c:v>
                </c:pt>
                <c:pt idx="132">
                  <c:v>-715.41181410320996</c:v>
                </c:pt>
                <c:pt idx="133">
                  <c:v>-718.80823067310996</c:v>
                </c:pt>
                <c:pt idx="134">
                  <c:v>-722.21307293371297</c:v>
                </c:pt>
                <c:pt idx="135">
                  <c:v>-725.62625831629771</c:v>
                </c:pt>
                <c:pt idx="136">
                  <c:v>-729.04770256835582</c:v>
                </c:pt>
                <c:pt idx="137">
                  <c:v>-732.47731973770499</c:v>
                </c:pt>
                <c:pt idx="138">
                  <c:v>-735.91502215657874</c:v>
                </c:pt>
                <c:pt idx="139">
                  <c:v>-739.36072042569208</c:v>
                </c:pt>
                <c:pt idx="140">
                  <c:v>-742.81432339829371</c:v>
                </c:pt>
                <c:pt idx="141">
                  <c:v>-746.27573816420113</c:v>
                </c:pt>
                <c:pt idx="142">
                  <c:v>-749.74487003382308</c:v>
                </c:pt>
                <c:pt idx="143">
                  <c:v>-753.22162252217413</c:v>
                </c:pt>
                <c:pt idx="144">
                  <c:v>-756.70589733288136</c:v>
                </c:pt>
                <c:pt idx="145">
                  <c:v>-760.19759434218929</c:v>
                </c:pt>
                <c:pt idx="146">
                  <c:v>-763.69661158296435</c:v>
                </c:pt>
                <c:pt idx="147">
                  <c:v>-767.20284522870145</c:v>
                </c:pt>
                <c:pt idx="148">
                  <c:v>-770.71618957753822</c:v>
                </c:pt>
                <c:pt idx="149">
                  <c:v>-774.23653703627849</c:v>
                </c:pt>
                <c:pt idx="150">
                  <c:v>-777.76377810442852</c:v>
                </c:pt>
                <c:pt idx="151">
                  <c:v>-781.29780135825149</c:v>
                </c:pt>
                <c:pt idx="152">
                  <c:v>-784.83849343483996</c:v>
                </c:pt>
                <c:pt idx="153">
                  <c:v>-788.38573901621396</c:v>
                </c:pt>
                <c:pt idx="154">
                  <c:v>-791.93942081344585</c:v>
                </c:pt>
                <c:pt idx="155">
                  <c:v>-795.49941955081772</c:v>
                </c:pt>
                <c:pt idx="156">
                  <c:v>-799.0656139500129</c:v>
                </c:pt>
                <c:pt idx="157">
                  <c:v>-802.6378807143476</c:v>
                </c:pt>
                <c:pt idx="158">
                  <c:v>-806.21609451304664</c:v>
                </c:pt>
                <c:pt idx="159">
                  <c:v>-809.80012796556389</c:v>
                </c:pt>
                <c:pt idx="160">
                  <c:v>-813.38985162595918</c:v>
                </c:pt>
                <c:pt idx="161">
                  <c:v>-816.98513396732687</c:v>
                </c:pt>
                <c:pt idx="162">
                  <c:v>-820.58584136628724</c:v>
                </c:pt>
                <c:pt idx="163">
                  <c:v>-824.19183808754337</c:v>
                </c:pt>
                <c:pt idx="164">
                  <c:v>-827.80298626850549</c:v>
                </c:pt>
                <c:pt idx="165">
                  <c:v>-831.41914590399176</c:v>
                </c:pt>
                <c:pt idx="166">
                  <c:v>-835.04017483100665</c:v>
                </c:pt>
                <c:pt idx="167">
                  <c:v>-838.66592871360422</c:v>
                </c:pt>
                <c:pt idx="168">
                  <c:v>-842.29626102783902</c:v>
                </c:pt>
                <c:pt idx="169">
                  <c:v>-845.93102304681202</c:v>
                </c:pt>
                <c:pt idx="170">
                  <c:v>-849.57006382581449</c:v>
                </c:pt>
                <c:pt idx="171">
                  <c:v>-853.21323018757687</c:v>
                </c:pt>
                <c:pt idx="172">
                  <c:v>-856.86036670762667</c:v>
                </c:pt>
                <c:pt idx="173">
                  <c:v>-860.51131569976042</c:v>
                </c:pt>
                <c:pt idx="174">
                  <c:v>-864.16591720163854</c:v>
                </c:pt>
                <c:pt idx="175">
                  <c:v>-867.82400896050319</c:v>
                </c:pt>
                <c:pt idx="176">
                  <c:v>-871.48542641902861</c:v>
                </c:pt>
                <c:pt idx="177">
                  <c:v>-875.15000270131134</c:v>
                </c:pt>
                <c:pt idx="178">
                  <c:v>-878.81756859899861</c:v>
                </c:pt>
                <c:pt idx="179">
                  <c:v>-882.48795255757204</c:v>
                </c:pt>
                <c:pt idx="180">
                  <c:v>-886.16098066278312</c:v>
                </c:pt>
                <c:pt idx="181">
                  <c:v>-889.83647662724911</c:v>
                </c:pt>
                <c:pt idx="182">
                  <c:v>-893.51426177722021</c:v>
                </c:pt>
                <c:pt idx="183">
                  <c:v>-897.19415503952041</c:v>
                </c:pt>
                <c:pt idx="184">
                  <c:v>-900.87597292866508</c:v>
                </c:pt>
                <c:pt idx="185">
                  <c:v>-904.55952953417022</c:v>
                </c:pt>
                <c:pt idx="186">
                  <c:v>-908.24463650805535</c:v>
                </c:pt>
                <c:pt idx="187">
                  <c:v>-911.93110305254345</c:v>
                </c:pt>
                <c:pt idx="188">
                  <c:v>-915.61873590797461</c:v>
                </c:pt>
                <c:pt idx="189">
                  <c:v>-919.30733934092677</c:v>
                </c:pt>
                <c:pt idx="190">
                  <c:v>-922.99671513256499</c:v>
                </c:pt>
                <c:pt idx="191">
                  <c:v>-926.68666256721713</c:v>
                </c:pt>
                <c:pt idx="192">
                  <c:v>-930.37697842118462</c:v>
                </c:pt>
                <c:pt idx="193">
                  <c:v>-934.06745695179745</c:v>
                </c:pt>
                <c:pt idx="194">
                  <c:v>-937.75788988672389</c:v>
                </c:pt>
                <c:pt idx="195">
                  <c:v>-941.4480664135325</c:v>
                </c:pt>
                <c:pt idx="196">
                  <c:v>-945.13777316952576</c:v>
                </c:pt>
                <c:pt idx="197">
                  <c:v>-948.82679423184811</c:v>
                </c:pt>
                <c:pt idx="198">
                  <c:v>-952.51491110787276</c:v>
                </c:pt>
                <c:pt idx="199">
                  <c:v>-956.20190272588172</c:v>
                </c:pt>
                <c:pt idx="200">
                  <c:v>-959.88754542604488</c:v>
                </c:pt>
                <c:pt idx="201">
                  <c:v>-963.57161295170249</c:v>
                </c:pt>
                <c:pt idx="202">
                  <c:v>-967.25387644096679</c:v>
                </c:pt>
                <c:pt idx="203">
                  <c:v>-970.93410441864569</c:v>
                </c:pt>
                <c:pt idx="204">
                  <c:v>-974.61206278849636</c:v>
                </c:pt>
                <c:pt idx="205">
                  <c:v>-978.2875148258247</c:v>
                </c:pt>
                <c:pt idx="206">
                  <c:v>-981.96022117042992</c:v>
                </c:pt>
                <c:pt idx="207">
                  <c:v>-985.62993981990894</c:v>
                </c:pt>
                <c:pt idx="208">
                  <c:v>-989.29642612333112</c:v>
                </c:pt>
                <c:pt idx="209">
                  <c:v>-992.95943277528465</c:v>
                </c:pt>
                <c:pt idx="210">
                  <c:v>-996.61870981031325</c:v>
                </c:pt>
                <c:pt idx="211">
                  <c:v>-1000.2740045977455</c:v>
                </c:pt>
                <c:pt idx="212">
                  <c:v>-1003.9250618369296</c:v>
                </c:pt>
                <c:pt idx="213">
                  <c:v>-1007.5716235528813</c:v>
                </c:pt>
                <c:pt idx="214">
                  <c:v>-1011.213429092358</c:v>
                </c:pt>
                <c:pt idx="215">
                  <c:v>-1014.8502151203621</c:v>
                </c:pt>
                <c:pt idx="216">
                  <c:v>-1018.4817156170907</c:v>
                </c:pt>
                <c:pt idx="217">
                  <c:v>-1022.1076618753381</c:v>
                </c:pt>
                <c:pt idx="218">
                  <c:v>-1025.7277824983589</c:v>
                </c:pt>
                <c:pt idx="219">
                  <c:v>-1029.3418033982066</c:v>
                </c:pt>
                <c:pt idx="220">
                  <c:v>-1032.9494477945555</c:v>
                </c:pt>
                <c:pt idx="221">
                  <c:v>-1036.5504362140136</c:v>
                </c:pt>
                <c:pt idx="222">
                  <c:v>-1040.1444864899431</c:v>
                </c:pt>
                <c:pt idx="223">
                  <c:v>-1043.7313137627912</c:v>
                </c:pt>
                <c:pt idx="224">
                  <c:v>-1047.3106304809503</c:v>
                </c:pt>
                <c:pt idx="225">
                  <c:v>-1050.8821464021482</c:v>
                </c:pt>
                <c:pt idx="226">
                  <c:v>-1054.4455685953903</c:v>
                </c:pt>
                <c:pt idx="227">
                  <c:v>-1058.0006014434557</c:v>
                </c:pt>
                <c:pt idx="228">
                  <c:v>-1061.5469466459595</c:v>
                </c:pt>
                <c:pt idx="229">
                  <c:v>-1065.0843032229989</c:v>
                </c:pt>
                <c:pt idx="230">
                  <c:v>-1068.6123675193846</c:v>
                </c:pt>
                <c:pt idx="231">
                  <c:v>-1072.1308332094757</c:v>
                </c:pt>
                <c:pt idx="232">
                  <c:v>-1075.6393913026261</c:v>
                </c:pt>
                <c:pt idx="233">
                  <c:v>-1079.1377301492525</c:v>
                </c:pt>
                <c:pt idx="234">
                  <c:v>-1082.6255354475422</c:v>
                </c:pt>
                <c:pt idx="235">
                  <c:v>-1086.1024902508</c:v>
                </c:pt>
                <c:pt idx="236">
                  <c:v>-1089.5682749754596</c:v>
                </c:pt>
                <c:pt idx="237">
                  <c:v>-1093.0225674097578</c:v>
                </c:pt>
                <c:pt idx="238">
                  <c:v>-1096.4650427230954</c:v>
                </c:pt>
                <c:pt idx="239">
                  <c:v>-1099.8953734760848</c:v>
                </c:pt>
                <c:pt idx="240">
                  <c:v>-1103.3132296313056</c:v>
                </c:pt>
                <c:pt idx="241">
                  <c:v>-1106.718278564774</c:v>
                </c:pt>
                <c:pt idx="242">
                  <c:v>-1110.1101850781395</c:v>
                </c:pt>
                <c:pt idx="243">
                  <c:v>-1113.4886114116218</c:v>
                </c:pt>
                <c:pt idx="244">
                  <c:v>-1116.8532172576984</c:v>
                </c:pt>
                <c:pt idx="245">
                  <c:v>-1120.2036597755543</c:v>
                </c:pt>
                <c:pt idx="246">
                  <c:v>-1123.539593606308</c:v>
                </c:pt>
                <c:pt idx="247">
                  <c:v>-1126.8606708890238</c:v>
                </c:pt>
                <c:pt idx="248">
                  <c:v>-1130.166541277521</c:v>
                </c:pt>
                <c:pt idx="249">
                  <c:v>-1133.4568519579982</c:v>
                </c:pt>
                <c:pt idx="250">
                  <c:v>-1136.7312476674751</c:v>
                </c:pt>
                <c:pt idx="251">
                  <c:v>-1139.9893707130734</c:v>
                </c:pt>
                <c:pt idx="252">
                  <c:v>-1143.2308609921424</c:v>
                </c:pt>
                <c:pt idx="253">
                  <c:v>-1146.455356013242</c:v>
                </c:pt>
                <c:pt idx="254">
                  <c:v>-1149.6624909180007</c:v>
                </c:pt>
                <c:pt idx="255">
                  <c:v>-1152.851898503852</c:v>
                </c:pt>
                <c:pt idx="256">
                  <c:v>-1156.0232092476683</c:v>
                </c:pt>
                <c:pt idx="257">
                  <c:v>-1159.1760513303</c:v>
                </c:pt>
                <c:pt idx="258">
                  <c:v>-1162.3100506620349</c:v>
                </c:pt>
                <c:pt idx="259">
                  <c:v>-1165.4248309089858</c:v>
                </c:pt>
                <c:pt idx="260">
                  <c:v>-1168.5200135204223</c:v>
                </c:pt>
                <c:pt idx="261">
                  <c:v>-1171.5952177570584</c:v>
                </c:pt>
                <c:pt idx="262">
                  <c:v>-1174.6500607203029</c:v>
                </c:pt>
                <c:pt idx="263">
                  <c:v>-1177.6841573824884</c:v>
                </c:pt>
                <c:pt idx="264">
                  <c:v>-1180.697120618091</c:v>
                </c:pt>
                <c:pt idx="265">
                  <c:v>-1183.6885612359531</c:v>
                </c:pt>
                <c:pt idx="266">
                  <c:v>-1186.6580880125123</c:v>
                </c:pt>
                <c:pt idx="267">
                  <c:v>-1189.6053077260617</c:v>
                </c:pt>
                <c:pt idx="268">
                  <c:v>-1192.5298251920412</c:v>
                </c:pt>
                <c:pt idx="269">
                  <c:v>-1195.4312432993777</c:v>
                </c:pt>
                <c:pt idx="270">
                  <c:v>-1198.3091630478812</c:v>
                </c:pt>
                <c:pt idx="271">
                  <c:v>-1201.1631835867126</c:v>
                </c:pt>
                <c:pt idx="272">
                  <c:v>-1203.99290225393</c:v>
                </c:pt>
                <c:pt idx="273">
                  <c:v>-1206.7979146171233</c:v>
                </c:pt>
                <c:pt idx="274">
                  <c:v>-1209.577814515158</c:v>
                </c:pt>
                <c:pt idx="275">
                  <c:v>-1212.3321941010206</c:v>
                </c:pt>
                <c:pt idx="276">
                  <c:v>-1215.0606438857963</c:v>
                </c:pt>
                <c:pt idx="277">
                  <c:v>-1217.7627527837717</c:v>
                </c:pt>
                <c:pt idx="278">
                  <c:v>-1220.4381081586871</c:v>
                </c:pt>
                <c:pt idx="279">
                  <c:v>-1223.086295871135</c:v>
                </c:pt>
                <c:pt idx="280">
                  <c:v>-1225.7069003271272</c:v>
                </c:pt>
                <c:pt idx="281">
                  <c:v>-1228.2995045278294</c:v>
                </c:pt>
                <c:pt idx="282">
                  <c:v>-1230.8636901204802</c:v>
                </c:pt>
                <c:pt idx="283">
                  <c:v>-1233.3990374504999</c:v>
                </c:pt>
                <c:pt idx="284">
                  <c:v>-1235.905125614797</c:v>
                </c:pt>
                <c:pt idx="285">
                  <c:v>-1238.3815325162864</c:v>
                </c:pt>
                <c:pt idx="286">
                  <c:v>-1240.8278349196216</c:v>
                </c:pt>
                <c:pt idx="287">
                  <c:v>-1243.2436085081531</c:v>
                </c:pt>
                <c:pt idx="288">
                  <c:v>-1245.6284279421184</c:v>
                </c:pt>
                <c:pt idx="289">
                  <c:v>-1247.9818669180759</c:v>
                </c:pt>
                <c:pt idx="290">
                  <c:v>-1250.3034982295815</c:v>
                </c:pt>
                <c:pt idx="291">
                  <c:v>-1252.5928938291256</c:v>
                </c:pt>
                <c:pt idx="292">
                  <c:v>-1254.8496248913293</c:v>
                </c:pt>
                <c:pt idx="293">
                  <c:v>-1257.0732618774084</c:v>
                </c:pt>
                <c:pt idx="294">
                  <c:v>-1259.2633746009158</c:v>
                </c:pt>
                <c:pt idx="295">
                  <c:v>-1261.4195322947596</c:v>
                </c:pt>
                <c:pt idx="296">
                  <c:v>-1263.5413036795117</c:v>
                </c:pt>
                <c:pt idx="297">
                  <c:v>-1265.6282570330029</c:v>
                </c:pt>
                <c:pt idx="298">
                  <c:v>-1267.6799602612205</c:v>
                </c:pt>
                <c:pt idx="299">
                  <c:v>-1269.6959809705002</c:v>
                </c:pt>
                <c:pt idx="300">
                  <c:v>-1271.6758865410259</c:v>
                </c:pt>
                <c:pt idx="301">
                  <c:v>-1273.6192442016363</c:v>
                </c:pt>
                <c:pt idx="302">
                  <c:v>-1275.5256211059432</c:v>
                </c:pt>
                <c:pt idx="303">
                  <c:v>-1277.3945844097657</c:v>
                </c:pt>
                <c:pt idx="304">
                  <c:v>-1279.2257013498763</c:v>
                </c:pt>
                <c:pt idx="305">
                  <c:v>-1281.0185393240718</c:v>
                </c:pt>
                <c:pt idx="306">
                  <c:v>-1282.7726659725568</c:v>
                </c:pt>
                <c:pt idx="307">
                  <c:v>-1284.487649260655</c:v>
                </c:pt>
                <c:pt idx="308">
                  <c:v>-1286.1630575628362</c:v>
                </c:pt>
                <c:pt idx="309">
                  <c:v>-1287.7984597480674</c:v>
                </c:pt>
                <c:pt idx="310">
                  <c:v>-1289.393425266484</c:v>
                </c:pt>
                <c:pt idx="311">
                  <c:v>-1290.9475242373794</c:v>
                </c:pt>
                <c:pt idx="312">
                  <c:v>-1292.460327538515</c:v>
                </c:pt>
                <c:pt idx="313">
                  <c:v>-1293.9314068967415</c:v>
                </c:pt>
                <c:pt idx="314">
                  <c:v>-1295.3603349799394</c:v>
                </c:pt>
                <c:pt idx="315">
                  <c:v>-1296.7466854902616</c:v>
                </c:pt>
                <c:pt idx="316">
                  <c:v>-1298.0900332586896</c:v>
                </c:pt>
                <c:pt idx="317">
                  <c:v>-1299.3899543408838</c:v>
                </c:pt>
                <c:pt idx="318">
                  <c:v>-1300.6460261143334</c:v>
                </c:pt>
                <c:pt idx="319">
                  <c:v>-1301.8578273767973</c:v>
                </c:pt>
                <c:pt idx="320">
                  <c:v>-1303.0249384460242</c:v>
                </c:pt>
                <c:pt idx="321">
                  <c:v>-1304.1469412607544</c:v>
                </c:pt>
                <c:pt idx="322">
                  <c:v>-1305.2234194829869</c:v>
                </c:pt>
                <c:pt idx="323">
                  <c:v>-1306.253958601508</c:v>
                </c:pt>
                <c:pt idx="324">
                  <c:v>-1307.2381460366698</c:v>
                </c:pt>
                <c:pt idx="325">
                  <c:v>-1308.1755712464119</c:v>
                </c:pt>
                <c:pt idx="326">
                  <c:v>-1309.06582583351</c:v>
                </c:pt>
                <c:pt idx="327">
                  <c:v>-1309.9085036540473</c:v>
                </c:pt>
                <c:pt idx="328">
                  <c:v>-1310.7032009270899</c:v>
                </c:pt>
                <c:pt idx="329">
                  <c:v>-1311.4495163455572</c:v>
                </c:pt>
                <c:pt idx="330">
                  <c:v>-1312.1470511882717</c:v>
                </c:pt>
                <c:pt idx="331">
                  <c:v>-1312.7954094331756</c:v>
                </c:pt>
                <c:pt idx="332">
                  <c:v>-1313.3941978716957</c:v>
                </c:pt>
                <c:pt idx="333">
                  <c:v>-1313.9430262242431</c:v>
                </c:pt>
                <c:pt idx="334">
                  <c:v>-1314.4415072568315</c:v>
                </c:pt>
                <c:pt idx="335">
                  <c:v>-1314.889256898791</c:v>
                </c:pt>
                <c:pt idx="336">
                  <c:v>-1315.2858943615654</c:v>
                </c:pt>
                <c:pt idx="337">
                  <c:v>-1315.6310422585684</c:v>
                </c:pt>
                <c:pt idx="338">
                  <c:v>-1315.9243267260797</c:v>
                </c:pt>
                <c:pt idx="339">
                  <c:v>-1316.1653775451625</c:v>
                </c:pt>
                <c:pt idx="340">
                  <c:v>-1316.3538282645729</c:v>
                </c:pt>
                <c:pt idx="341">
                  <c:v>-1316.4893163246454</c:v>
                </c:pt>
                <c:pt idx="342">
                  <c:v>-1316.5714831821267</c:v>
                </c:pt>
                <c:pt idx="343">
                  <c:v>-1316.5999744359326</c:v>
                </c:pt>
                <c:pt idx="344">
                  <c:v>-1316.5744399538016</c:v>
                </c:pt>
                <c:pt idx="345">
                  <c:v>-1316.494533999821</c:v>
                </c:pt>
                <c:pt idx="346">
                  <c:v>-1316.3599153627924</c:v>
                </c:pt>
                <c:pt idx="347">
                  <c:v>-1316.1702474854123</c:v>
                </c:pt>
                <c:pt idx="348">
                  <c:v>-1315.925198594236</c:v>
                </c:pt>
                <c:pt idx="349">
                  <c:v>-1315.6244418303893</c:v>
                </c:pt>
                <c:pt idx="350">
                  <c:v>-1315.2676553810061</c:v>
                </c:pt>
                <c:pt idx="351">
                  <c:v>-1314.8545226113461</c:v>
                </c:pt>
                <c:pt idx="352">
                  <c:v>-1314.3847321975702</c:v>
                </c:pt>
                <c:pt idx="353">
                  <c:v>-1313.857978260128</c:v>
                </c:pt>
                <c:pt idx="354">
                  <c:v>-1313.2739604977289</c:v>
                </c:pt>
                <c:pt idx="355">
                  <c:v>-1312.6323843218547</c:v>
                </c:pt>
                <c:pt idx="356">
                  <c:v>-1311.9329609917786</c:v>
                </c:pt>
                <c:pt idx="357">
                  <c:v>-1311.1754077500455</c:v>
                </c:pt>
                <c:pt idx="358">
                  <c:v>-1310.3594479583808</c:v>
                </c:pt>
                <c:pt idx="359">
                  <c:v>-1309.4848112339789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1-8142-9297-2C934D6A5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485423"/>
        <c:axId val="2039554991"/>
      </c:lineChart>
      <c:catAx>
        <c:axId val="2040485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554991"/>
        <c:crosses val="autoZero"/>
        <c:auto val="1"/>
        <c:lblAlgn val="ctr"/>
        <c:lblOffset val="100"/>
        <c:noMultiLvlLbl val="0"/>
      </c:catAx>
      <c:valAx>
        <c:axId val="203955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8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778934</xdr:colOff>
      <xdr:row>9</xdr:row>
      <xdr:rowOff>203199</xdr:rowOff>
    </xdr:from>
    <xdr:to>
      <xdr:col>12</xdr:col>
      <xdr:colOff>372534</xdr:colOff>
      <xdr:row>23</xdr:row>
      <xdr:rowOff>101599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6D9227-72FE-F006-39F4-845B2B0A5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626535</xdr:colOff>
      <xdr:row>24</xdr:row>
      <xdr:rowOff>118533</xdr:rowOff>
    </xdr:from>
    <xdr:to>
      <xdr:col>12</xdr:col>
      <xdr:colOff>220135</xdr:colOff>
      <xdr:row>38</xdr:row>
      <xdr:rowOff>16933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F62073-2F88-4AD7-C673-A64DC899D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8</xdr:row>
      <xdr:rowOff>196850</xdr:rowOff>
    </xdr:from>
    <xdr:to>
      <xdr:col>11</xdr:col>
      <xdr:colOff>793750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E0831-BCFD-AE70-B841-EC80AB2FA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23</xdr:row>
      <xdr:rowOff>19050</xdr:rowOff>
    </xdr:from>
    <xdr:to>
      <xdr:col>11</xdr:col>
      <xdr:colOff>806450</xdr:colOff>
      <xdr:row>36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C61061-3865-1519-941D-6E21173AE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8</xdr:row>
      <xdr:rowOff>69850</xdr:rowOff>
    </xdr:from>
    <xdr:to>
      <xdr:col>11</xdr:col>
      <xdr:colOff>692150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65D140-D451-06BB-46BF-0A32F1E5D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234950</xdr:colOff>
      <xdr:row>23</xdr:row>
      <xdr:rowOff>6350</xdr:rowOff>
    </xdr:from>
    <xdr:to>
      <xdr:col>11</xdr:col>
      <xdr:colOff>679450</xdr:colOff>
      <xdr:row>36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F01F34-20FD-76C7-4F75-284855D8F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53961-D6A4-9F4F-B1ED-30DFDF5A3B9E}">
  <dimension ref="A1:J370"/>
  <sheetViews>
    <sheetView tabSelected="1" zoomScale="109" workbookViewId="0">
      <selection activeCell="E8" sqref="E8"/>
    </sheetView>
  </sheetViews>
  <sheetFormatPr baseColWidth="10" defaultRowHeight="16" x14ac:dyDescent="0.2"/>
  <cols>
    <col min="1" max="6" width="18.83203125" customWidth="1"/>
    <col min="7" max="8" width="11" bestFit="1" customWidth="1"/>
    <col min="9" max="10" width="12.1640625" bestFit="1" customWidth="1"/>
  </cols>
  <sheetData>
    <row r="1" spans="1:10" x14ac:dyDescent="0.2">
      <c r="A1" t="s">
        <v>6</v>
      </c>
    </row>
    <row r="2" spans="1:10" x14ac:dyDescent="0.2">
      <c r="A2" t="s">
        <v>7</v>
      </c>
      <c r="B2" s="3">
        <v>7.6999999999999999E-2</v>
      </c>
      <c r="C2" t="s">
        <v>17</v>
      </c>
      <c r="D2">
        <v>360</v>
      </c>
    </row>
    <row r="3" spans="1:10" x14ac:dyDescent="0.2">
      <c r="A3" t="s">
        <v>8</v>
      </c>
      <c r="B3">
        <v>30</v>
      </c>
      <c r="C3" t="s">
        <v>15</v>
      </c>
      <c r="D3">
        <f>B2/12</f>
        <v>6.4166666666666669E-3</v>
      </c>
    </row>
    <row r="4" spans="1:10" x14ac:dyDescent="0.2">
      <c r="A4" t="s">
        <v>9</v>
      </c>
      <c r="B4">
        <v>12</v>
      </c>
      <c r="C4" t="s">
        <v>16</v>
      </c>
      <c r="D4" s="1">
        <f>PMT(D3,D2,-540000)</f>
        <v>3849.984938742663</v>
      </c>
    </row>
    <row r="5" spans="1:10" x14ac:dyDescent="0.2">
      <c r="A5" t="s">
        <v>10</v>
      </c>
    </row>
    <row r="6" spans="1:10" x14ac:dyDescent="0.2">
      <c r="C6" s="1"/>
      <c r="E6" s="1"/>
    </row>
    <row r="7" spans="1:10" x14ac:dyDescent="0.2">
      <c r="A7" s="1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11</v>
      </c>
      <c r="H7" t="s">
        <v>12</v>
      </c>
      <c r="I7" t="s">
        <v>13</v>
      </c>
      <c r="J7" t="s">
        <v>14</v>
      </c>
    </row>
    <row r="8" spans="1:10" x14ac:dyDescent="0.2">
      <c r="A8">
        <v>1</v>
      </c>
      <c r="B8" s="2">
        <v>540000</v>
      </c>
      <c r="C8" s="1">
        <f>PMT($B$2/$B$4,$B$4*$B$3,$B$8)</f>
        <v>-3849.984938742663</v>
      </c>
      <c r="D8" s="1">
        <f>IPMT($B$2/$B$4,A8,$B$3*$B$4,B8)</f>
        <v>-3465</v>
      </c>
      <c r="E8" s="1">
        <f>PPMT($B$2/$B$4,A8,$B$3*$B$4,B8)</f>
        <v>-384.98493874266308</v>
      </c>
      <c r="F8" s="1">
        <f>B8+E8</f>
        <v>539615.01506125729</v>
      </c>
      <c r="G8" s="4">
        <f>(500000*0.48%)*30</f>
        <v>72000</v>
      </c>
      <c r="H8" s="4">
        <f>1290*30</f>
        <v>38700</v>
      </c>
      <c r="I8" s="4">
        <f>CUMIPMT(B2/12,360,B8,1,360,0)</f>
        <v>-845994.5779473586</v>
      </c>
      <c r="J8" s="4">
        <f>CUMPRINC(B2/12,360,B8,1,360,0)</f>
        <v>-540000</v>
      </c>
    </row>
    <row r="9" spans="1:10" x14ac:dyDescent="0.2">
      <c r="A9">
        <v>2</v>
      </c>
      <c r="B9" s="1">
        <f>F8</f>
        <v>539615.01506125729</v>
      </c>
      <c r="C9" s="1">
        <f t="shared" ref="C9:C72" si="0">PMT($B$2/$B$4,$B$4*$B$3,$B$8)</f>
        <v>-3849.984938742663</v>
      </c>
      <c r="D9" s="1">
        <f t="shared" ref="D9:D72" si="1">IPMT($B$2/$B$4,A9,$B$3*$B$4,B9)</f>
        <v>-3460.0611211305859</v>
      </c>
      <c r="E9" s="1">
        <f t="shared" ref="E9:E72" si="2">PPMT($B$2/$B$4,A9,360,B9)</f>
        <v>-387.17902832355503</v>
      </c>
      <c r="F9" s="1">
        <f>B9+E9</f>
        <v>539227.83603293379</v>
      </c>
    </row>
    <row r="10" spans="1:10" x14ac:dyDescent="0.2">
      <c r="A10">
        <v>3</v>
      </c>
      <c r="B10" s="1">
        <f t="shared" ref="B10:B73" si="3">F9</f>
        <v>539227.83603293379</v>
      </c>
      <c r="C10" s="1">
        <f t="shared" si="0"/>
        <v>-3849.984938742663</v>
      </c>
      <c r="D10" s="1">
        <f t="shared" si="1"/>
        <v>-3455.0958773957536</v>
      </c>
      <c r="E10" s="1">
        <f t="shared" si="2"/>
        <v>-389.38383978497512</v>
      </c>
      <c r="F10" s="1">
        <f t="shared" ref="F9:F72" si="4">B10+E10</f>
        <v>538838.45219314878</v>
      </c>
    </row>
    <row r="11" spans="1:10" x14ac:dyDescent="0.2">
      <c r="A11">
        <v>4</v>
      </c>
      <c r="B11" s="1">
        <f t="shared" si="3"/>
        <v>538838.45219314878</v>
      </c>
      <c r="C11" s="1">
        <f t="shared" si="0"/>
        <v>-3849.984938742663</v>
      </c>
      <c r="D11" s="1">
        <f t="shared" si="1"/>
        <v>-3450.1041630524405</v>
      </c>
      <c r="E11" s="1">
        <f t="shared" si="2"/>
        <v>-391.59940242724758</v>
      </c>
      <c r="F11" s="1">
        <f t="shared" si="4"/>
        <v>538446.85279072158</v>
      </c>
    </row>
    <row r="12" spans="1:10" x14ac:dyDescent="0.2">
      <c r="A12">
        <v>5</v>
      </c>
      <c r="B12" s="1">
        <f t="shared" si="3"/>
        <v>538446.85279072158</v>
      </c>
      <c r="C12" s="1">
        <f t="shared" si="0"/>
        <v>-3849.984938742663</v>
      </c>
      <c r="D12" s="1">
        <f t="shared" si="1"/>
        <v>-3445.0858724007853</v>
      </c>
      <c r="E12" s="1">
        <f t="shared" si="2"/>
        <v>-393.82574529859579</v>
      </c>
      <c r="F12" s="1">
        <f t="shared" si="4"/>
        <v>538053.02704542293</v>
      </c>
    </row>
    <row r="13" spans="1:10" x14ac:dyDescent="0.2">
      <c r="A13">
        <v>6</v>
      </c>
      <c r="B13" s="1">
        <f t="shared" si="3"/>
        <v>538053.02704542293</v>
      </c>
      <c r="C13" s="1">
        <f t="shared" si="0"/>
        <v>-3849.984938742663</v>
      </c>
      <c r="D13" s="1">
        <f t="shared" si="1"/>
        <v>-3440.0408997919776</v>
      </c>
      <c r="E13" s="1">
        <f t="shared" si="2"/>
        <v>-396.0628971890917</v>
      </c>
      <c r="F13" s="1">
        <f t="shared" si="4"/>
        <v>537656.96414823388</v>
      </c>
    </row>
    <row r="14" spans="1:10" x14ac:dyDescent="0.2">
      <c r="A14">
        <v>7</v>
      </c>
      <c r="B14" s="1">
        <f t="shared" si="3"/>
        <v>537656.96414823388</v>
      </c>
      <c r="C14" s="1">
        <f t="shared" si="0"/>
        <v>-3849.984938742663</v>
      </c>
      <c r="D14" s="1">
        <f t="shared" si="1"/>
        <v>-3434.9691396362177</v>
      </c>
      <c r="E14" s="1">
        <f t="shared" si="2"/>
        <v>-398.31088662453141</v>
      </c>
      <c r="F14" s="1">
        <f t="shared" si="4"/>
        <v>537258.65326160938</v>
      </c>
    </row>
    <row r="15" spans="1:10" x14ac:dyDescent="0.2">
      <c r="A15">
        <v>8</v>
      </c>
      <c r="B15" s="1">
        <f t="shared" si="3"/>
        <v>537258.65326160938</v>
      </c>
      <c r="C15" s="1">
        <f t="shared" si="0"/>
        <v>-3849.984938742663</v>
      </c>
      <c r="D15" s="1">
        <f t="shared" si="1"/>
        <v>-3429.8704864108054</v>
      </c>
      <c r="E15" s="1">
        <f t="shared" si="2"/>
        <v>-400.56974186023757</v>
      </c>
      <c r="F15" s="1">
        <f t="shared" si="4"/>
        <v>536858.08351974911</v>
      </c>
    </row>
    <row r="16" spans="1:10" x14ac:dyDescent="0.2">
      <c r="A16">
        <v>9</v>
      </c>
      <c r="B16" s="1">
        <f t="shared" si="3"/>
        <v>536858.08351974911</v>
      </c>
      <c r="C16" s="1">
        <f t="shared" si="0"/>
        <v>-3849.984938742663</v>
      </c>
      <c r="D16" s="1">
        <f t="shared" si="1"/>
        <v>-3424.7448346683364</v>
      </c>
      <c r="E16" s="1">
        <f t="shared" si="2"/>
        <v>-402.83949087478425</v>
      </c>
      <c r="F16" s="1">
        <f t="shared" si="4"/>
        <v>536455.24402887432</v>
      </c>
    </row>
    <row r="17" spans="1:6" x14ac:dyDescent="0.2">
      <c r="A17">
        <v>10</v>
      </c>
      <c r="B17" s="1">
        <f t="shared" si="3"/>
        <v>536455.24402887432</v>
      </c>
      <c r="C17" s="1">
        <f t="shared" si="0"/>
        <v>-3849.984938742663</v>
      </c>
      <c r="D17" s="1">
        <f t="shared" si="1"/>
        <v>-3419.5920790450309</v>
      </c>
      <c r="E17" s="1">
        <f t="shared" si="2"/>
        <v>-405.12016136364707</v>
      </c>
      <c r="F17" s="1">
        <f t="shared" si="4"/>
        <v>536050.1238675107</v>
      </c>
    </row>
    <row r="18" spans="1:6" x14ac:dyDescent="0.2">
      <c r="A18">
        <v>11</v>
      </c>
      <c r="B18" s="1">
        <f t="shared" si="3"/>
        <v>536050.1238675107</v>
      </c>
      <c r="C18" s="1">
        <f t="shared" si="0"/>
        <v>-3849.984938742663</v>
      </c>
      <c r="D18" s="1">
        <f t="shared" si="1"/>
        <v>-3414.4121142691761</v>
      </c>
      <c r="E18" s="1">
        <f t="shared" si="2"/>
        <v>-407.41178073277717</v>
      </c>
      <c r="F18" s="1">
        <f t="shared" si="4"/>
        <v>535642.7120867779</v>
      </c>
    </row>
    <row r="19" spans="1:6" x14ac:dyDescent="0.2">
      <c r="A19">
        <v>12</v>
      </c>
      <c r="B19" s="1">
        <f t="shared" si="3"/>
        <v>535642.7120867779</v>
      </c>
      <c r="C19" s="1">
        <f t="shared" si="0"/>
        <v>-3849.984938742663</v>
      </c>
      <c r="D19" s="1">
        <f t="shared" si="1"/>
        <v>-3409.204835169694</v>
      </c>
      <c r="E19" s="1">
        <f t="shared" si="2"/>
        <v>-409.71437609209738</v>
      </c>
      <c r="F19" s="1">
        <f t="shared" si="4"/>
        <v>535232.99771068583</v>
      </c>
    </row>
    <row r="20" spans="1:6" x14ac:dyDescent="0.2">
      <c r="A20">
        <v>13</v>
      </c>
      <c r="B20" s="1">
        <f t="shared" si="3"/>
        <v>535232.99771068583</v>
      </c>
      <c r="C20" s="1">
        <f t="shared" si="0"/>
        <v>-3849.984938742663</v>
      </c>
      <c r="D20" s="1">
        <f t="shared" si="1"/>
        <v>-3403.9701366848331</v>
      </c>
      <c r="E20" s="1">
        <f t="shared" si="2"/>
        <v>-412.02797424892003</v>
      </c>
      <c r="F20" s="1">
        <f t="shared" si="4"/>
        <v>534820.96973643696</v>
      </c>
    </row>
    <row r="21" spans="1:6" x14ac:dyDescent="0.2">
      <c r="A21">
        <v>14</v>
      </c>
      <c r="B21" s="1">
        <f t="shared" si="3"/>
        <v>534820.96973643696</v>
      </c>
      <c r="C21" s="1">
        <f t="shared" si="0"/>
        <v>-3849.984938742663</v>
      </c>
      <c r="D21" s="1">
        <f t="shared" si="1"/>
        <v>-3398.7079138709846</v>
      </c>
      <c r="E21" s="1">
        <f t="shared" si="2"/>
        <v>-414.35260170128907</v>
      </c>
      <c r="F21" s="1">
        <f t="shared" si="4"/>
        <v>534406.61713473569</v>
      </c>
    </row>
    <row r="22" spans="1:6" x14ac:dyDescent="0.2">
      <c r="A22">
        <v>15</v>
      </c>
      <c r="B22" s="1">
        <f t="shared" si="3"/>
        <v>534406.61713473569</v>
      </c>
      <c r="C22" s="1">
        <f t="shared" si="0"/>
        <v>-3849.984938742663</v>
      </c>
      <c r="D22" s="1">
        <f t="shared" si="1"/>
        <v>-3393.4180619116278</v>
      </c>
      <c r="E22" s="1">
        <f t="shared" si="2"/>
        <v>-416.688284631241</v>
      </c>
      <c r="F22" s="1">
        <f t="shared" si="4"/>
        <v>533989.92885010445</v>
      </c>
    </row>
    <row r="23" spans="1:6" x14ac:dyDescent="0.2">
      <c r="A23">
        <v>16</v>
      </c>
      <c r="B23" s="1">
        <f t="shared" si="3"/>
        <v>533989.92885010445</v>
      </c>
      <c r="C23" s="1">
        <f t="shared" si="0"/>
        <v>-3849.984938742663</v>
      </c>
      <c r="D23" s="1">
        <f t="shared" si="1"/>
        <v>-3388.1004761263985</v>
      </c>
      <c r="E23" s="1">
        <f t="shared" si="2"/>
        <v>-419.03504889798774</v>
      </c>
      <c r="F23" s="1">
        <f t="shared" si="4"/>
        <v>533570.89380120649</v>
      </c>
    </row>
    <row r="24" spans="1:6" x14ac:dyDescent="0.2">
      <c r="A24">
        <v>17</v>
      </c>
      <c r="B24" s="1">
        <f t="shared" si="3"/>
        <v>533570.89380120649</v>
      </c>
      <c r="C24" s="1">
        <f t="shared" si="0"/>
        <v>-3849.984938742663</v>
      </c>
      <c r="D24" s="1">
        <f t="shared" si="1"/>
        <v>-3382.755051980289</v>
      </c>
      <c r="E24" s="1">
        <f t="shared" si="2"/>
        <v>-421.39292003101872</v>
      </c>
      <c r="F24" s="1">
        <f t="shared" si="4"/>
        <v>533149.50088117551</v>
      </c>
    </row>
    <row r="25" spans="1:6" x14ac:dyDescent="0.2">
      <c r="A25">
        <v>18</v>
      </c>
      <c r="B25" s="1">
        <f t="shared" si="3"/>
        <v>533149.50088117551</v>
      </c>
      <c r="C25" s="1">
        <f t="shared" si="0"/>
        <v>-3849.984938742663</v>
      </c>
      <c r="D25" s="1">
        <f t="shared" si="1"/>
        <v>-3377.3816850929761</v>
      </c>
      <c r="E25" s="1">
        <f t="shared" si="2"/>
        <v>-423.76192322312437</v>
      </c>
      <c r="F25" s="1">
        <f t="shared" si="4"/>
        <v>532725.73895795236</v>
      </c>
    </row>
    <row r="26" spans="1:6" x14ac:dyDescent="0.2">
      <c r="A26">
        <v>19</v>
      </c>
      <c r="B26" s="1">
        <f t="shared" si="3"/>
        <v>532725.73895795236</v>
      </c>
      <c r="C26" s="1">
        <f t="shared" si="0"/>
        <v>-3849.984938742663</v>
      </c>
      <c r="D26" s="1">
        <f t="shared" si="1"/>
        <v>-3371.9802712482788</v>
      </c>
      <c r="E26" s="1">
        <f t="shared" si="2"/>
        <v>-426.14208332333641</v>
      </c>
      <c r="F26" s="1">
        <f t="shared" si="4"/>
        <v>532299.59687462903</v>
      </c>
    </row>
    <row r="27" spans="1:6" x14ac:dyDescent="0.2">
      <c r="A27">
        <v>20</v>
      </c>
      <c r="B27" s="1">
        <f t="shared" si="3"/>
        <v>532299.59687462903</v>
      </c>
      <c r="C27" s="1">
        <f t="shared" si="0"/>
        <v>-3849.984938742663</v>
      </c>
      <c r="D27" s="1">
        <f t="shared" si="1"/>
        <v>-3366.5507064037538</v>
      </c>
      <c r="E27" s="1">
        <f t="shared" si="2"/>
        <v>-428.53342482978792</v>
      </c>
      <c r="F27" s="1">
        <f t="shared" si="4"/>
        <v>531871.0634497992</v>
      </c>
    </row>
    <row r="28" spans="1:6" x14ac:dyDescent="0.2">
      <c r="A28">
        <v>21</v>
      </c>
      <c r="B28" s="1">
        <f t="shared" si="3"/>
        <v>531871.0634497992</v>
      </c>
      <c r="C28" s="1">
        <f t="shared" si="0"/>
        <v>-3849.984938742663</v>
      </c>
      <c r="D28" s="1">
        <f t="shared" si="1"/>
        <v>-3361.0928867004159</v>
      </c>
      <c r="E28" s="1">
        <f t="shared" si="2"/>
        <v>-430.93597188249191</v>
      </c>
      <c r="F28" s="1">
        <f t="shared" si="4"/>
        <v>531440.12747791666</v>
      </c>
    </row>
    <row r="29" spans="1:6" x14ac:dyDescent="0.2">
      <c r="A29">
        <v>22</v>
      </c>
      <c r="B29" s="1">
        <f t="shared" si="3"/>
        <v>531440.12747791666</v>
      </c>
      <c r="C29" s="1">
        <f t="shared" si="0"/>
        <v>-3849.984938742663</v>
      </c>
      <c r="D29" s="1">
        <f t="shared" si="1"/>
        <v>-3355.6067084725942</v>
      </c>
      <c r="E29" s="1">
        <f t="shared" si="2"/>
        <v>-433.34974825603564</v>
      </c>
      <c r="F29" s="1">
        <f t="shared" si="4"/>
        <v>531006.77772966062</v>
      </c>
    </row>
    <row r="30" spans="1:6" x14ac:dyDescent="0.2">
      <c r="A30">
        <v>23</v>
      </c>
      <c r="B30" s="1">
        <f t="shared" si="3"/>
        <v>531006.77772966062</v>
      </c>
      <c r="C30" s="1">
        <f t="shared" si="0"/>
        <v>-3849.984938742663</v>
      </c>
      <c r="D30" s="1">
        <f t="shared" si="1"/>
        <v>-3350.0920682579299</v>
      </c>
      <c r="E30" s="1">
        <f t="shared" si="2"/>
        <v>-435.77477735219304</v>
      </c>
      <c r="F30" s="1">
        <f t="shared" si="4"/>
        <v>530571.00295230839</v>
      </c>
    </row>
    <row r="31" spans="1:6" x14ac:dyDescent="0.2">
      <c r="A31">
        <v>24</v>
      </c>
      <c r="B31" s="1">
        <f t="shared" si="3"/>
        <v>530571.00295230839</v>
      </c>
      <c r="C31" s="1">
        <f t="shared" si="0"/>
        <v>-3849.984938742663</v>
      </c>
      <c r="D31" s="1">
        <f t="shared" si="1"/>
        <v>-3344.5488628075027</v>
      </c>
      <c r="E31" s="1">
        <f t="shared" si="2"/>
        <v>-438.21108219245338</v>
      </c>
      <c r="F31" s="1">
        <f t="shared" si="4"/>
        <v>530132.79187011591</v>
      </c>
    </row>
    <row r="32" spans="1:6" x14ac:dyDescent="0.2">
      <c r="A32">
        <v>25</v>
      </c>
      <c r="B32" s="1">
        <f t="shared" si="3"/>
        <v>530132.79187011591</v>
      </c>
      <c r="C32" s="1">
        <f t="shared" si="0"/>
        <v>-3849.984938742663</v>
      </c>
      <c r="D32" s="1">
        <f t="shared" si="1"/>
        <v>-3338.9769890960988</v>
      </c>
      <c r="E32" s="1">
        <f t="shared" si="2"/>
        <v>-440.65868541046558</v>
      </c>
      <c r="F32" s="1">
        <f t="shared" si="4"/>
        <v>529692.1331847054</v>
      </c>
    </row>
    <row r="33" spans="1:6" x14ac:dyDescent="0.2">
      <c r="A33">
        <v>26</v>
      </c>
      <c r="B33" s="1">
        <f t="shared" si="3"/>
        <v>529692.1331847054</v>
      </c>
      <c r="C33" s="1">
        <f t="shared" si="0"/>
        <v>-3849.984938742663</v>
      </c>
      <c r="D33" s="1">
        <f t="shared" si="1"/>
        <v>-3333.3763443326188</v>
      </c>
      <c r="E33" s="1">
        <f t="shared" si="2"/>
        <v>-443.11760924439727</v>
      </c>
      <c r="F33" s="1">
        <f t="shared" si="4"/>
        <v>529249.01557546097</v>
      </c>
    </row>
    <row r="34" spans="1:6" x14ac:dyDescent="0.2">
      <c r="A34">
        <v>27</v>
      </c>
      <c r="B34" s="1">
        <f t="shared" si="3"/>
        <v>529249.01557546097</v>
      </c>
      <c r="C34" s="1">
        <f t="shared" si="0"/>
        <v>-3849.984938742663</v>
      </c>
      <c r="D34" s="1">
        <f t="shared" si="1"/>
        <v>-3327.7468259706156</v>
      </c>
      <c r="E34" s="1">
        <f t="shared" si="2"/>
        <v>-445.58787552920984</v>
      </c>
      <c r="F34" s="1">
        <f t="shared" si="4"/>
        <v>528803.42769993178</v>
      </c>
    </row>
    <row r="35" spans="1:6" x14ac:dyDescent="0.2">
      <c r="A35">
        <v>28</v>
      </c>
      <c r="B35" s="1">
        <f t="shared" si="3"/>
        <v>528803.42769993178</v>
      </c>
      <c r="C35" s="1">
        <f t="shared" si="0"/>
        <v>-3849.984938742663</v>
      </c>
      <c r="D35" s="1">
        <f t="shared" si="1"/>
        <v>-3322.0883317189905</v>
      </c>
      <c r="E35" s="1">
        <f t="shared" si="2"/>
        <v>-448.06950568884696</v>
      </c>
      <c r="F35" s="1">
        <f t="shared" si="4"/>
        <v>528355.35819424293</v>
      </c>
    </row>
    <row r="36" spans="1:6" x14ac:dyDescent="0.2">
      <c r="A36">
        <v>29</v>
      </c>
      <c r="B36" s="1">
        <f t="shared" si="3"/>
        <v>528355.35819424293</v>
      </c>
      <c r="C36" s="1">
        <f t="shared" si="0"/>
        <v>-3849.984938742663</v>
      </c>
      <c r="D36" s="1">
        <f t="shared" si="1"/>
        <v>-3316.4007595528128</v>
      </c>
      <c r="E36" s="1">
        <f t="shared" si="2"/>
        <v>-450.56252072833581</v>
      </c>
      <c r="F36" s="1">
        <f t="shared" si="4"/>
        <v>527904.7956735146</v>
      </c>
    </row>
    <row r="37" spans="1:6" x14ac:dyDescent="0.2">
      <c r="A37">
        <v>30</v>
      </c>
      <c r="B37" s="1">
        <f t="shared" si="3"/>
        <v>527904.7956735146</v>
      </c>
      <c r="C37" s="1">
        <f t="shared" si="0"/>
        <v>-3849.984938742663</v>
      </c>
      <c r="D37" s="1">
        <f t="shared" si="1"/>
        <v>-3310.684007724296</v>
      </c>
      <c r="E37" s="1">
        <f t="shared" si="2"/>
        <v>-453.06694122580421</v>
      </c>
      <c r="F37" s="1">
        <f t="shared" si="4"/>
        <v>527451.72873228882</v>
      </c>
    </row>
    <row r="38" spans="1:6" x14ac:dyDescent="0.2">
      <c r="A38">
        <v>31</v>
      </c>
      <c r="B38" s="1">
        <f t="shared" si="3"/>
        <v>527451.72873228882</v>
      </c>
      <c r="C38" s="1">
        <f t="shared" si="0"/>
        <v>-3849.984938742663</v>
      </c>
      <c r="D38" s="1">
        <f t="shared" si="1"/>
        <v>-3304.9379747739117</v>
      </c>
      <c r="E38" s="1">
        <f t="shared" si="2"/>
        <v>-455.58278732440874</v>
      </c>
      <c r="F38" s="1">
        <f t="shared" si="4"/>
        <v>526996.14594496437</v>
      </c>
    </row>
    <row r="39" spans="1:6" x14ac:dyDescent="0.2">
      <c r="A39">
        <v>32</v>
      </c>
      <c r="B39" s="1">
        <f t="shared" si="3"/>
        <v>526996.14594496437</v>
      </c>
      <c r="C39" s="1">
        <f t="shared" si="0"/>
        <v>-3849.984938742663</v>
      </c>
      <c r="D39" s="1">
        <f t="shared" si="1"/>
        <v>-3299.1625595416472</v>
      </c>
      <c r="E39" s="1">
        <f t="shared" si="2"/>
        <v>-458.11007872417343</v>
      </c>
      <c r="F39" s="1">
        <f t="shared" si="4"/>
        <v>526538.03586624016</v>
      </c>
    </row>
    <row r="40" spans="1:6" x14ac:dyDescent="0.2">
      <c r="A40">
        <v>33</v>
      </c>
      <c r="B40" s="1">
        <f t="shared" si="3"/>
        <v>526538.03586624016</v>
      </c>
      <c r="C40" s="1">
        <f t="shared" si="0"/>
        <v>-3849.984938742663</v>
      </c>
      <c r="D40" s="1">
        <f t="shared" si="1"/>
        <v>-3293.3576611784197</v>
      </c>
      <c r="E40" s="1">
        <f t="shared" si="2"/>
        <v>-460.64883467374455</v>
      </c>
      <c r="F40" s="1">
        <f t="shared" si="4"/>
        <v>526077.38703156647</v>
      </c>
    </row>
    <row r="41" spans="1:6" x14ac:dyDescent="0.2">
      <c r="A41">
        <v>34</v>
      </c>
      <c r="B41" s="1">
        <f t="shared" si="3"/>
        <v>526077.38703156647</v>
      </c>
      <c r="C41" s="1">
        <f t="shared" si="0"/>
        <v>-3849.984938742663</v>
      </c>
      <c r="D41" s="1">
        <f t="shared" si="1"/>
        <v>-3287.5231791576243</v>
      </c>
      <c r="E41" s="1">
        <f t="shared" si="2"/>
        <v>-463.19907396205275</v>
      </c>
      <c r="F41" s="1">
        <f t="shared" si="4"/>
        <v>525614.18795760442</v>
      </c>
    </row>
    <row r="42" spans="1:6" x14ac:dyDescent="0.2">
      <c r="A42">
        <v>35</v>
      </c>
      <c r="B42" s="1">
        <f t="shared" si="3"/>
        <v>525614.18795760442</v>
      </c>
      <c r="C42" s="1">
        <f t="shared" si="0"/>
        <v>-3849.984938742663</v>
      </c>
      <c r="D42" s="1">
        <f t="shared" si="1"/>
        <v>-3281.6590132868396</v>
      </c>
      <c r="E42" s="1">
        <f t="shared" si="2"/>
        <v>-465.76081490988696</v>
      </c>
      <c r="F42" s="1">
        <f t="shared" si="4"/>
        <v>525148.42714269448</v>
      </c>
    </row>
    <row r="43" spans="1:6" x14ac:dyDescent="0.2">
      <c r="A43">
        <v>36</v>
      </c>
      <c r="B43" s="1">
        <f t="shared" si="3"/>
        <v>525148.42714269448</v>
      </c>
      <c r="C43" s="1">
        <f t="shared" si="0"/>
        <v>-3849.984938742663</v>
      </c>
      <c r="D43" s="1">
        <f t="shared" si="1"/>
        <v>-3275.7650637196803</v>
      </c>
      <c r="E43" s="1">
        <f t="shared" si="2"/>
        <v>-468.33407536138009</v>
      </c>
      <c r="F43" s="1">
        <f t="shared" si="4"/>
        <v>524680.0930673331</v>
      </c>
    </row>
    <row r="44" spans="1:6" x14ac:dyDescent="0.2">
      <c r="A44">
        <v>37</v>
      </c>
      <c r="B44" s="1">
        <f t="shared" si="3"/>
        <v>524680.0930673331</v>
      </c>
      <c r="C44" s="1">
        <f t="shared" si="0"/>
        <v>-3849.984938742663</v>
      </c>
      <c r="D44" s="1">
        <f t="shared" si="1"/>
        <v>-3269.8412309678033</v>
      </c>
      <c r="E44" s="1">
        <f t="shared" si="2"/>
        <v>-470.91887267540295</v>
      </c>
      <c r="F44" s="1">
        <f t="shared" si="4"/>
        <v>524209.17419465771</v>
      </c>
    </row>
    <row r="45" spans="1:6" x14ac:dyDescent="0.2">
      <c r="A45">
        <v>38</v>
      </c>
      <c r="B45" s="1">
        <f t="shared" si="3"/>
        <v>524209.17419465771</v>
      </c>
      <c r="C45" s="1">
        <f t="shared" si="0"/>
        <v>-3849.984938742663</v>
      </c>
      <c r="D45" s="1">
        <f t="shared" si="1"/>
        <v>-3263.8874159130614</v>
      </c>
      <c r="E45" s="1">
        <f t="shared" si="2"/>
        <v>-473.51522371686724</v>
      </c>
      <c r="F45" s="1">
        <f t="shared" si="4"/>
        <v>523735.65897094086</v>
      </c>
    </row>
    <row r="46" spans="1:6" x14ac:dyDescent="0.2">
      <c r="A46">
        <v>39</v>
      </c>
      <c r="B46" s="1">
        <f t="shared" si="3"/>
        <v>523735.65897094086</v>
      </c>
      <c r="C46" s="1">
        <f t="shared" si="0"/>
        <v>-3849.984938742663</v>
      </c>
      <c r="D46" s="1">
        <f t="shared" si="1"/>
        <v>-3257.9035198198126</v>
      </c>
      <c r="E46" s="1">
        <f t="shared" si="2"/>
        <v>-476.12314484793978</v>
      </c>
      <c r="F46" s="1">
        <f t="shared" si="4"/>
        <v>523259.53582609294</v>
      </c>
    </row>
    <row r="47" spans="1:6" x14ac:dyDescent="0.2">
      <c r="A47">
        <v>40</v>
      </c>
      <c r="B47" s="1">
        <f t="shared" si="3"/>
        <v>523259.53582609294</v>
      </c>
      <c r="C47" s="1">
        <f t="shared" si="0"/>
        <v>-3849.984938742663</v>
      </c>
      <c r="D47" s="1">
        <f t="shared" si="1"/>
        <v>-3251.8894443473832</v>
      </c>
      <c r="E47" s="1">
        <f t="shared" si="2"/>
        <v>-478.74265191916237</v>
      </c>
      <c r="F47" s="1">
        <f t="shared" si="4"/>
        <v>522780.7931741738</v>
      </c>
    </row>
    <row r="48" spans="1:6" x14ac:dyDescent="0.2">
      <c r="A48">
        <v>41</v>
      </c>
      <c r="B48" s="1">
        <f t="shared" si="3"/>
        <v>522780.7931741738</v>
      </c>
      <c r="C48" s="1">
        <f t="shared" si="0"/>
        <v>-3849.984938742663</v>
      </c>
      <c r="D48" s="1">
        <f t="shared" si="1"/>
        <v>-3245.84509156269</v>
      </c>
      <c r="E48" s="1">
        <f t="shared" si="2"/>
        <v>-481.37376026048128</v>
      </c>
      <c r="F48" s="1">
        <f t="shared" si="4"/>
        <v>522299.41941391333</v>
      </c>
    </row>
    <row r="49" spans="1:6" x14ac:dyDescent="0.2">
      <c r="A49">
        <v>42</v>
      </c>
      <c r="B49" s="1">
        <f t="shared" si="3"/>
        <v>522299.41941391333</v>
      </c>
      <c r="C49" s="1">
        <f t="shared" si="0"/>
        <v>-3849.984938742663</v>
      </c>
      <c r="D49" s="1">
        <f t="shared" si="1"/>
        <v>-3239.7703639530077</v>
      </c>
      <c r="E49" s="1">
        <f t="shared" si="2"/>
        <v>-484.01648467218376</v>
      </c>
      <c r="F49" s="1">
        <f t="shared" si="4"/>
        <v>521815.40292924113</v>
      </c>
    </row>
    <row r="50" spans="1:6" x14ac:dyDescent="0.2">
      <c r="A50">
        <v>43</v>
      </c>
      <c r="B50" s="1">
        <f t="shared" si="3"/>
        <v>521815.40292924113</v>
      </c>
      <c r="C50" s="1">
        <f t="shared" si="0"/>
        <v>-3849.984938742663</v>
      </c>
      <c r="D50" s="1">
        <f t="shared" si="1"/>
        <v>-3233.6651644389094</v>
      </c>
      <c r="E50" s="1">
        <f t="shared" si="2"/>
        <v>-486.67083941574316</v>
      </c>
      <c r="F50" s="1">
        <f t="shared" si="4"/>
        <v>521328.73208982538</v>
      </c>
    </row>
    <row r="51" spans="1:6" x14ac:dyDescent="0.2">
      <c r="A51">
        <v>44</v>
      </c>
      <c r="B51" s="1">
        <f t="shared" si="3"/>
        <v>521328.73208982538</v>
      </c>
      <c r="C51" s="1">
        <f t="shared" si="0"/>
        <v>-3849.984938742663</v>
      </c>
      <c r="D51" s="1">
        <f t="shared" si="1"/>
        <v>-3227.5293963873523</v>
      </c>
      <c r="E51" s="1">
        <f t="shared" si="2"/>
        <v>-489.33683820456753</v>
      </c>
      <c r="F51" s="1">
        <f t="shared" si="4"/>
        <v>520839.39525162079</v>
      </c>
    </row>
    <row r="52" spans="1:6" x14ac:dyDescent="0.2">
      <c r="A52">
        <v>45</v>
      </c>
      <c r="B52" s="1">
        <f t="shared" si="3"/>
        <v>520839.39525162079</v>
      </c>
      <c r="C52" s="1">
        <f t="shared" si="0"/>
        <v>-3849.984938742663</v>
      </c>
      <c r="D52" s="1">
        <f t="shared" si="1"/>
        <v>-3221.3629636249289</v>
      </c>
      <c r="E52" s="1">
        <f t="shared" si="2"/>
        <v>-492.01449419465831</v>
      </c>
      <c r="F52" s="1">
        <f t="shared" si="4"/>
        <v>520347.38075742614</v>
      </c>
    </row>
    <row r="53" spans="1:6" x14ac:dyDescent="0.2">
      <c r="A53">
        <v>46</v>
      </c>
      <c r="B53" s="1">
        <f t="shared" si="3"/>
        <v>520347.38075742614</v>
      </c>
      <c r="C53" s="1">
        <f t="shared" si="0"/>
        <v>-3849.984938742663</v>
      </c>
      <c r="D53" s="1">
        <f t="shared" si="1"/>
        <v>-3215.1657704512804</v>
      </c>
      <c r="E53" s="1">
        <f t="shared" si="2"/>
        <v>-494.70381997517262</v>
      </c>
      <c r="F53" s="1">
        <f t="shared" si="4"/>
        <v>519852.67693745095</v>
      </c>
    </row>
    <row r="54" spans="1:6" x14ac:dyDescent="0.2">
      <c r="A54">
        <v>47</v>
      </c>
      <c r="B54" s="1">
        <f t="shared" si="3"/>
        <v>519852.67693745095</v>
      </c>
      <c r="C54" s="1">
        <f t="shared" si="0"/>
        <v>-3849.984938742663</v>
      </c>
      <c r="D54" s="1">
        <f t="shared" si="1"/>
        <v>-3208.9377216526668</v>
      </c>
      <c r="E54" s="1">
        <f t="shared" si="2"/>
        <v>-497.40482755889178</v>
      </c>
      <c r="F54" s="1">
        <f t="shared" si="4"/>
        <v>519355.27210989204</v>
      </c>
    </row>
    <row r="55" spans="1:6" x14ac:dyDescent="0.2">
      <c r="A55">
        <v>48</v>
      </c>
      <c r="B55" s="1">
        <f t="shared" si="3"/>
        <v>519355.27210989204</v>
      </c>
      <c r="C55" s="1">
        <f t="shared" si="0"/>
        <v>-3849.984938742663</v>
      </c>
      <c r="D55" s="1">
        <f t="shared" si="1"/>
        <v>-3202.678722515705</v>
      </c>
      <c r="E55" s="1">
        <f t="shared" si="2"/>
        <v>-500.11752837259468</v>
      </c>
      <c r="F55" s="1">
        <f t="shared" si="4"/>
        <v>518855.15458151943</v>
      </c>
    </row>
    <row r="56" spans="1:6" x14ac:dyDescent="0.2">
      <c r="A56">
        <v>49</v>
      </c>
      <c r="B56" s="1">
        <f t="shared" si="3"/>
        <v>518855.15458151943</v>
      </c>
      <c r="C56" s="1">
        <f t="shared" si="0"/>
        <v>-3849.984938742663</v>
      </c>
      <c r="D56" s="1">
        <f t="shared" si="1"/>
        <v>-3196.3886788412674</v>
      </c>
      <c r="E56" s="1">
        <f t="shared" si="2"/>
        <v>-502.8419332473369</v>
      </c>
      <c r="F56" s="1">
        <f t="shared" si="4"/>
        <v>518352.31264827208</v>
      </c>
    </row>
    <row r="57" spans="1:6" x14ac:dyDescent="0.2">
      <c r="A57">
        <v>50</v>
      </c>
      <c r="B57" s="1">
        <f t="shared" si="3"/>
        <v>518352.31264827208</v>
      </c>
      <c r="C57" s="1">
        <f t="shared" si="0"/>
        <v>-3849.984938742663</v>
      </c>
      <c r="D57" s="1">
        <f t="shared" si="1"/>
        <v>-3190.0674969585443</v>
      </c>
      <c r="E57" s="1">
        <f t="shared" si="2"/>
        <v>-505.5780524086332</v>
      </c>
      <c r="F57" s="1">
        <f t="shared" si="4"/>
        <v>517846.73459586344</v>
      </c>
    </row>
    <row r="58" spans="1:6" x14ac:dyDescent="0.2">
      <c r="A58">
        <v>51</v>
      </c>
      <c r="B58" s="1">
        <f t="shared" si="3"/>
        <v>517846.73459586344</v>
      </c>
      <c r="C58" s="1">
        <f t="shared" si="0"/>
        <v>-3849.984938742663</v>
      </c>
      <c r="D58" s="1">
        <f t="shared" si="1"/>
        <v>-3183.7150837392769</v>
      </c>
      <c r="E58" s="1">
        <f t="shared" si="2"/>
        <v>-508.32589546654452</v>
      </c>
      <c r="F58" s="1">
        <f t="shared" si="4"/>
        <v>517338.40870039689</v>
      </c>
    </row>
    <row r="59" spans="1:6" x14ac:dyDescent="0.2">
      <c r="A59">
        <v>52</v>
      </c>
      <c r="B59" s="1">
        <f t="shared" si="3"/>
        <v>517338.40870039689</v>
      </c>
      <c r="C59" s="1">
        <f t="shared" si="0"/>
        <v>-3849.984938742663</v>
      </c>
      <c r="D59" s="1">
        <f t="shared" si="1"/>
        <v>-3177.3313466121535</v>
      </c>
      <c r="E59" s="1">
        <f t="shared" si="2"/>
        <v>-511.08547140566935</v>
      </c>
      <c r="F59" s="1">
        <f t="shared" si="4"/>
        <v>516827.32322899124</v>
      </c>
    </row>
    <row r="60" spans="1:6" x14ac:dyDescent="0.2">
      <c r="A60">
        <v>53</v>
      </c>
      <c r="B60" s="1">
        <f t="shared" si="3"/>
        <v>516827.32322899124</v>
      </c>
      <c r="C60" s="1">
        <f t="shared" si="0"/>
        <v>-3849.984938742663</v>
      </c>
      <c r="D60" s="1">
        <f t="shared" si="1"/>
        <v>-3170.916193577375</v>
      </c>
      <c r="E60" s="1">
        <f t="shared" si="2"/>
        <v>-513.85678857503717</v>
      </c>
      <c r="F60" s="1">
        <f t="shared" si="4"/>
        <v>516313.46644041623</v>
      </c>
    </row>
    <row r="61" spans="1:6" x14ac:dyDescent="0.2">
      <c r="A61">
        <v>54</v>
      </c>
      <c r="B61" s="1">
        <f t="shared" si="3"/>
        <v>516313.46644041623</v>
      </c>
      <c r="C61" s="1">
        <f t="shared" si="0"/>
        <v>-3849.984938742663</v>
      </c>
      <c r="D61" s="1">
        <f t="shared" si="1"/>
        <v>-3164.469533221386</v>
      </c>
      <c r="E61" s="1">
        <f t="shared" si="2"/>
        <v>-516.63985467790667</v>
      </c>
      <c r="F61" s="1">
        <f t="shared" si="4"/>
        <v>515796.82658573834</v>
      </c>
    </row>
    <row r="62" spans="1:6" x14ac:dyDescent="0.2">
      <c r="A62">
        <v>55</v>
      </c>
      <c r="B62" s="1">
        <f t="shared" si="3"/>
        <v>515796.82658573834</v>
      </c>
      <c r="C62" s="1">
        <f t="shared" si="0"/>
        <v>-3849.984938742663</v>
      </c>
      <c r="D62" s="1">
        <f t="shared" si="1"/>
        <v>-3157.9912747317826</v>
      </c>
      <c r="E62" s="1">
        <f t="shared" si="2"/>
        <v>-519.4346767614652</v>
      </c>
      <c r="F62" s="1">
        <f t="shared" si="4"/>
        <v>515277.39190897689</v>
      </c>
    </row>
    <row r="63" spans="1:6" x14ac:dyDescent="0.2">
      <c r="A63">
        <v>56</v>
      </c>
      <c r="B63" s="1">
        <f t="shared" si="3"/>
        <v>515277.39190897689</v>
      </c>
      <c r="C63" s="1">
        <f t="shared" si="0"/>
        <v>-3849.984938742663</v>
      </c>
      <c r="D63" s="1">
        <f t="shared" si="1"/>
        <v>-3151.481327912386</v>
      </c>
      <c r="E63" s="1">
        <f t="shared" si="2"/>
        <v>-522.24126120643189</v>
      </c>
      <c r="F63" s="1">
        <f t="shared" si="4"/>
        <v>514755.15064777044</v>
      </c>
    </row>
    <row r="64" spans="1:6" x14ac:dyDescent="0.2">
      <c r="A64">
        <v>57</v>
      </c>
      <c r="B64" s="1">
        <f t="shared" si="3"/>
        <v>514755.15064777044</v>
      </c>
      <c r="C64" s="1">
        <f t="shared" si="0"/>
        <v>-3849.984938742663</v>
      </c>
      <c r="D64" s="1">
        <f t="shared" si="1"/>
        <v>-3144.939603198487</v>
      </c>
      <c r="E64" s="1">
        <f t="shared" si="2"/>
        <v>-525.05961371656304</v>
      </c>
      <c r="F64" s="1">
        <f t="shared" si="4"/>
        <v>514230.09103405388</v>
      </c>
    </row>
    <row r="65" spans="1:6" x14ac:dyDescent="0.2">
      <c r="A65">
        <v>58</v>
      </c>
      <c r="B65" s="1">
        <f t="shared" si="3"/>
        <v>514230.09103405388</v>
      </c>
      <c r="C65" s="1">
        <f t="shared" si="0"/>
        <v>-3849.984938742663</v>
      </c>
      <c r="D65" s="1">
        <f t="shared" si="1"/>
        <v>-3138.3660116722676</v>
      </c>
      <c r="E65" s="1">
        <f t="shared" si="2"/>
        <v>-527.88973930805855</v>
      </c>
      <c r="F65" s="1">
        <f t="shared" si="4"/>
        <v>513702.20129474584</v>
      </c>
    </row>
    <row r="66" spans="1:6" x14ac:dyDescent="0.2">
      <c r="A66">
        <v>59</v>
      </c>
      <c r="B66" s="1">
        <f t="shared" si="3"/>
        <v>513702.20129474584</v>
      </c>
      <c r="C66" s="1">
        <f t="shared" si="0"/>
        <v>-3849.984938742663</v>
      </c>
      <c r="D66" s="1">
        <f t="shared" si="1"/>
        <v>-3131.7604650783946</v>
      </c>
      <c r="E66" s="1">
        <f t="shared" si="2"/>
        <v>-530.73164229887107</v>
      </c>
      <c r="F66" s="1">
        <f t="shared" si="4"/>
        <v>513171.46965244698</v>
      </c>
    </row>
    <row r="67" spans="1:6" x14ac:dyDescent="0.2">
      <c r="A67">
        <v>60</v>
      </c>
      <c r="B67" s="1">
        <f t="shared" si="3"/>
        <v>513171.46965244698</v>
      </c>
      <c r="C67" s="1">
        <f t="shared" si="0"/>
        <v>-3849.984938742663</v>
      </c>
      <c r="D67" s="1">
        <f t="shared" si="1"/>
        <v>-3125.1228758397847</v>
      </c>
      <c r="E67" s="1">
        <f t="shared" si="2"/>
        <v>-533.58532629791625</v>
      </c>
      <c r="F67" s="1">
        <f t="shared" si="4"/>
        <v>512637.88432614907</v>
      </c>
    </row>
    <row r="68" spans="1:6" x14ac:dyDescent="0.2">
      <c r="A68">
        <v>61</v>
      </c>
      <c r="B68" s="1">
        <f t="shared" si="3"/>
        <v>512637.88432614907</v>
      </c>
      <c r="C68" s="1">
        <f t="shared" si="0"/>
        <v>-3849.984938742663</v>
      </c>
      <c r="D68" s="1">
        <f t="shared" si="1"/>
        <v>-3118.4531570735512</v>
      </c>
      <c r="E68" s="1">
        <f t="shared" si="2"/>
        <v>-536.45079419418471</v>
      </c>
      <c r="F68" s="1">
        <f t="shared" si="4"/>
        <v>512101.43353195488</v>
      </c>
    </row>
    <row r="69" spans="1:6" x14ac:dyDescent="0.2">
      <c r="A69">
        <v>62</v>
      </c>
      <c r="B69" s="1">
        <f t="shared" si="3"/>
        <v>512101.43353195488</v>
      </c>
      <c r="C69" s="1">
        <f t="shared" si="0"/>
        <v>-3849.984938742663</v>
      </c>
      <c r="D69" s="1">
        <f t="shared" si="1"/>
        <v>-3111.7512226071226</v>
      </c>
      <c r="E69" s="1">
        <f t="shared" si="2"/>
        <v>-539.32804814575388</v>
      </c>
      <c r="F69" s="1">
        <f t="shared" si="4"/>
        <v>511562.10548380914</v>
      </c>
    </row>
    <row r="70" spans="1:6" x14ac:dyDescent="0.2">
      <c r="A70">
        <v>63</v>
      </c>
      <c r="B70" s="1">
        <f t="shared" si="3"/>
        <v>511562.10548380914</v>
      </c>
      <c r="C70" s="1">
        <f t="shared" si="0"/>
        <v>-3849.984938742663</v>
      </c>
      <c r="D70" s="1">
        <f t="shared" si="1"/>
        <v>-3105.0169869945394</v>
      </c>
      <c r="E70" s="1">
        <f t="shared" si="2"/>
        <v>-542.21708956870305</v>
      </c>
      <c r="F70" s="1">
        <f t="shared" si="4"/>
        <v>511019.88839424041</v>
      </c>
    </row>
    <row r="71" spans="1:6" x14ac:dyDescent="0.2">
      <c r="A71">
        <v>64</v>
      </c>
      <c r="B71" s="1">
        <f t="shared" si="3"/>
        <v>511019.88839424041</v>
      </c>
      <c r="C71" s="1">
        <f t="shared" si="0"/>
        <v>-3849.984938742663</v>
      </c>
      <c r="D71" s="1">
        <f t="shared" si="1"/>
        <v>-3098.2503655329297</v>
      </c>
      <c r="E71" s="1">
        <f t="shared" si="2"/>
        <v>-545.11791912592616</v>
      </c>
      <c r="F71" s="1">
        <f t="shared" si="4"/>
        <v>510474.77047511446</v>
      </c>
    </row>
    <row r="72" spans="1:6" x14ac:dyDescent="0.2">
      <c r="A72">
        <v>65</v>
      </c>
      <c r="B72" s="1">
        <f t="shared" si="3"/>
        <v>510474.77047511446</v>
      </c>
      <c r="C72" s="1">
        <f t="shared" si="0"/>
        <v>-3849.984938742663</v>
      </c>
      <c r="D72" s="1">
        <f t="shared" si="1"/>
        <v>-3091.451274279168</v>
      </c>
      <c r="E72" s="1">
        <f t="shared" si="2"/>
        <v>-548.03053671584826</v>
      </c>
      <c r="F72" s="1">
        <f t="shared" si="4"/>
        <v>509926.73993839859</v>
      </c>
    </row>
    <row r="73" spans="1:6" x14ac:dyDescent="0.2">
      <c r="A73">
        <v>66</v>
      </c>
      <c r="B73" s="1">
        <f t="shared" si="3"/>
        <v>509926.73993839859</v>
      </c>
      <c r="C73" s="1">
        <f t="shared" ref="C73:C136" si="5">PMT($B$2/$B$4,$B$4*$B$3,$B$8)</f>
        <v>-3849.984938742663</v>
      </c>
      <c r="D73" s="1">
        <f t="shared" ref="D73:D136" si="6">IPMT($B$2/$B$4,A73,$B$3*$B$4,B73)</f>
        <v>-3084.6196300667038</v>
      </c>
      <c r="E73" s="1">
        <f t="shared" ref="E73:E136" si="7">PPMT($B$2/$B$4,A73,360,B73)</f>
        <v>-550.95494146103988</v>
      </c>
      <c r="F73" s="1">
        <f t="shared" ref="F73:F136" si="8">B73+E73</f>
        <v>509375.78499693755</v>
      </c>
    </row>
    <row r="74" spans="1:6" x14ac:dyDescent="0.2">
      <c r="A74">
        <v>67</v>
      </c>
      <c r="B74" s="1">
        <f t="shared" ref="B74:B137" si="9">F73</f>
        <v>509375.78499693755</v>
      </c>
      <c r="C74" s="1">
        <f t="shared" si="5"/>
        <v>-3849.984938742663</v>
      </c>
      <c r="D74" s="1">
        <f t="shared" si="6"/>
        <v>-3077.7553505225824</v>
      </c>
      <c r="E74" s="1">
        <f t="shared" si="7"/>
        <v>-553.89113169673362</v>
      </c>
      <c r="F74" s="1">
        <f t="shared" si="8"/>
        <v>508821.8938652408</v>
      </c>
    </row>
    <row r="75" spans="1:6" x14ac:dyDescent="0.2">
      <c r="A75">
        <v>68</v>
      </c>
      <c r="B75" s="1">
        <f t="shared" si="9"/>
        <v>508821.8938652408</v>
      </c>
      <c r="C75" s="1">
        <f t="shared" si="5"/>
        <v>-3849.984938742663</v>
      </c>
      <c r="D75" s="1">
        <f t="shared" si="6"/>
        <v>-3070.8583540846403</v>
      </c>
      <c r="E75" s="1">
        <f t="shared" si="7"/>
        <v>-556.83910495923897</v>
      </c>
      <c r="F75" s="1">
        <f t="shared" si="8"/>
        <v>508265.05476028158</v>
      </c>
    </row>
    <row r="76" spans="1:6" x14ac:dyDescent="0.2">
      <c r="A76">
        <v>69</v>
      </c>
      <c r="B76" s="1">
        <f t="shared" si="9"/>
        <v>508265.05476028158</v>
      </c>
      <c r="C76" s="1">
        <f t="shared" si="5"/>
        <v>-3849.984938742663</v>
      </c>
      <c r="D76" s="1">
        <f t="shared" si="6"/>
        <v>-3063.9285600188859</v>
      </c>
      <c r="E76" s="1">
        <f t="shared" si="7"/>
        <v>-559.79885797426016</v>
      </c>
      <c r="F76" s="1">
        <f t="shared" si="8"/>
        <v>507705.25590230734</v>
      </c>
    </row>
    <row r="77" spans="1:6" x14ac:dyDescent="0.2">
      <c r="A77">
        <v>70</v>
      </c>
      <c r="B77" s="1">
        <f t="shared" si="9"/>
        <v>507705.25590230734</v>
      </c>
      <c r="C77" s="1">
        <f t="shared" si="5"/>
        <v>-3849.984938742663</v>
      </c>
      <c r="D77" s="1">
        <f t="shared" si="6"/>
        <v>-3056.9658884370619</v>
      </c>
      <c r="E77" s="1">
        <f t="shared" si="7"/>
        <v>-562.77038664510985</v>
      </c>
      <c r="F77" s="1">
        <f t="shared" si="8"/>
        <v>507142.48551566224</v>
      </c>
    </row>
    <row r="78" spans="1:6" x14ac:dyDescent="0.2">
      <c r="A78">
        <v>71</v>
      </c>
      <c r="B78" s="1">
        <f t="shared" si="9"/>
        <v>507142.48551566224</v>
      </c>
      <c r="C78" s="1">
        <f t="shared" si="5"/>
        <v>-3849.984938742663</v>
      </c>
      <c r="D78" s="1">
        <f t="shared" si="6"/>
        <v>-3049.9702603143919</v>
      </c>
      <c r="E78" s="1">
        <f t="shared" si="7"/>
        <v>-565.75368604082803</v>
      </c>
      <c r="F78" s="1">
        <f t="shared" si="8"/>
        <v>506576.73182962142</v>
      </c>
    </row>
    <row r="79" spans="1:6" x14ac:dyDescent="0.2">
      <c r="A79">
        <v>72</v>
      </c>
      <c r="B79" s="1">
        <f t="shared" si="9"/>
        <v>506576.73182962142</v>
      </c>
      <c r="C79" s="1">
        <f t="shared" si="5"/>
        <v>-3849.984938742663</v>
      </c>
      <c r="D79" s="1">
        <f t="shared" si="6"/>
        <v>-3042.941597507514</v>
      </c>
      <c r="E79" s="1">
        <f t="shared" si="7"/>
        <v>-568.748750384196</v>
      </c>
      <c r="F79" s="1">
        <f t="shared" si="8"/>
        <v>506007.98307923722</v>
      </c>
    </row>
    <row r="80" spans="1:6" x14ac:dyDescent="0.2">
      <c r="A80">
        <v>73</v>
      </c>
      <c r="B80" s="1">
        <f t="shared" si="9"/>
        <v>506007.98307923722</v>
      </c>
      <c r="C80" s="1">
        <f t="shared" si="5"/>
        <v>-3849.984938742663</v>
      </c>
      <c r="D80" s="1">
        <f t="shared" si="6"/>
        <v>-3035.8798227725979</v>
      </c>
      <c r="E80" s="1">
        <f t="shared" si="7"/>
        <v>-571.75557303965343</v>
      </c>
      <c r="F80" s="1">
        <f t="shared" si="8"/>
        <v>505436.22750619758</v>
      </c>
    </row>
    <row r="81" spans="1:6" x14ac:dyDescent="0.2">
      <c r="A81">
        <v>74</v>
      </c>
      <c r="B81" s="1">
        <f t="shared" si="9"/>
        <v>505436.22750619758</v>
      </c>
      <c r="C81" s="1">
        <f t="shared" si="5"/>
        <v>-3849.984938742663</v>
      </c>
      <c r="D81" s="1">
        <f t="shared" si="6"/>
        <v>-3028.7848597836464</v>
      </c>
      <c r="E81" s="1">
        <f t="shared" si="7"/>
        <v>-574.77414650111416</v>
      </c>
      <c r="F81" s="1">
        <f t="shared" si="8"/>
        <v>504861.45335969649</v>
      </c>
    </row>
    <row r="82" spans="1:6" x14ac:dyDescent="0.2">
      <c r="A82">
        <v>75</v>
      </c>
      <c r="B82" s="1">
        <f t="shared" si="9"/>
        <v>504861.45335969649</v>
      </c>
      <c r="C82" s="1">
        <f t="shared" si="5"/>
        <v>-3849.984938742663</v>
      </c>
      <c r="D82" s="1">
        <f t="shared" si="6"/>
        <v>-3021.6566331509898</v>
      </c>
      <c r="E82" s="1">
        <f t="shared" si="7"/>
        <v>-577.8044623796826</v>
      </c>
      <c r="F82" s="1">
        <f t="shared" si="8"/>
        <v>504283.64889731683</v>
      </c>
    </row>
    <row r="83" spans="1:6" x14ac:dyDescent="0.2">
      <c r="A83">
        <v>76</v>
      </c>
      <c r="B83" s="1">
        <f t="shared" si="9"/>
        <v>504283.64889731683</v>
      </c>
      <c r="C83" s="1">
        <f t="shared" si="5"/>
        <v>-3849.984938742663</v>
      </c>
      <c r="D83" s="1">
        <f t="shared" si="6"/>
        <v>-3014.4950684399582</v>
      </c>
      <c r="E83" s="1">
        <f t="shared" si="7"/>
        <v>-580.84651139126936</v>
      </c>
      <c r="F83" s="1">
        <f t="shared" si="8"/>
        <v>503702.80238592555</v>
      </c>
    </row>
    <row r="84" spans="1:6" x14ac:dyDescent="0.2">
      <c r="A84">
        <v>77</v>
      </c>
      <c r="B84" s="1">
        <f t="shared" si="9"/>
        <v>503702.80238592555</v>
      </c>
      <c r="C84" s="1">
        <f t="shared" si="5"/>
        <v>-3849.984938742663</v>
      </c>
      <c r="D84" s="1">
        <f t="shared" si="6"/>
        <v>-3007.3000921897537</v>
      </c>
      <c r="E84" s="1">
        <f t="shared" si="7"/>
        <v>-583.90028334410829</v>
      </c>
      <c r="F84" s="1">
        <f t="shared" si="8"/>
        <v>503118.90210258146</v>
      </c>
    </row>
    <row r="85" spans="1:6" x14ac:dyDescent="0.2">
      <c r="A85">
        <v>78</v>
      </c>
      <c r="B85" s="1">
        <f t="shared" si="9"/>
        <v>503118.90210258146</v>
      </c>
      <c r="C85" s="1">
        <f t="shared" si="5"/>
        <v>-3849.984938742663</v>
      </c>
      <c r="D85" s="1">
        <f t="shared" si="6"/>
        <v>-3000.0716319325011</v>
      </c>
      <c r="E85" s="1">
        <f t="shared" si="7"/>
        <v>-586.96576712617127</v>
      </c>
      <c r="F85" s="1">
        <f t="shared" si="8"/>
        <v>502531.93633545528</v>
      </c>
    </row>
    <row r="86" spans="1:6" x14ac:dyDescent="0.2">
      <c r="A86">
        <v>79</v>
      </c>
      <c r="B86" s="1">
        <f t="shared" si="9"/>
        <v>502531.93633545528</v>
      </c>
      <c r="C86" s="1">
        <f t="shared" si="5"/>
        <v>-3849.984938742663</v>
      </c>
      <c r="D86" s="1">
        <f t="shared" si="6"/>
        <v>-2992.8096162124939</v>
      </c>
      <c r="E86" s="1">
        <f t="shared" si="7"/>
        <v>-590.04295069248747</v>
      </c>
      <c r="F86" s="1">
        <f t="shared" si="8"/>
        <v>501941.89338476281</v>
      </c>
    </row>
    <row r="87" spans="1:6" x14ac:dyDescent="0.2">
      <c r="A87">
        <v>80</v>
      </c>
      <c r="B87" s="1">
        <f t="shared" si="9"/>
        <v>501941.89338476281</v>
      </c>
      <c r="C87" s="1">
        <f t="shared" si="5"/>
        <v>-3849.984938742663</v>
      </c>
      <c r="D87" s="1">
        <f t="shared" si="6"/>
        <v>-2985.513974605627</v>
      </c>
      <c r="E87" s="1">
        <f t="shared" si="7"/>
        <v>-593.13182105235887</v>
      </c>
      <c r="F87" s="1">
        <f t="shared" si="8"/>
        <v>501348.76156371046</v>
      </c>
    </row>
    <row r="88" spans="1:6" x14ac:dyDescent="0.2">
      <c r="A88">
        <v>81</v>
      </c>
      <c r="B88" s="1">
        <f t="shared" si="9"/>
        <v>501348.76156371046</v>
      </c>
      <c r="C88" s="1">
        <f t="shared" si="5"/>
        <v>-3849.984938742663</v>
      </c>
      <c r="D88" s="1">
        <f t="shared" si="6"/>
        <v>-2978.1846377390248</v>
      </c>
      <c r="E88" s="1">
        <f t="shared" si="7"/>
        <v>-596.23236425647872</v>
      </c>
      <c r="F88" s="1">
        <f t="shared" si="8"/>
        <v>500752.529199454</v>
      </c>
    </row>
    <row r="89" spans="1:6" x14ac:dyDescent="0.2">
      <c r="A89">
        <v>82</v>
      </c>
      <c r="B89" s="1">
        <f t="shared" si="9"/>
        <v>500752.529199454</v>
      </c>
      <c r="C89" s="1">
        <f t="shared" si="5"/>
        <v>-3849.984938742663</v>
      </c>
      <c r="D89" s="1">
        <f t="shared" si="6"/>
        <v>-2970.8215373108524</v>
      </c>
      <c r="E89" s="1">
        <f t="shared" si="7"/>
        <v>-599.34456538395045</v>
      </c>
      <c r="F89" s="1">
        <f t="shared" si="8"/>
        <v>500153.18463407003</v>
      </c>
    </row>
    <row r="90" spans="1:6" x14ac:dyDescent="0.2">
      <c r="A90">
        <v>83</v>
      </c>
      <c r="B90" s="1">
        <f t="shared" si="9"/>
        <v>500153.18463407003</v>
      </c>
      <c r="C90" s="1">
        <f t="shared" si="5"/>
        <v>-3849.984938742663</v>
      </c>
      <c r="D90" s="1">
        <f t="shared" si="6"/>
        <v>-2963.4246061103258</v>
      </c>
      <c r="E90" s="1">
        <f t="shared" si="7"/>
        <v>-602.46840852920764</v>
      </c>
      <c r="F90" s="1">
        <f t="shared" si="8"/>
        <v>499550.71622554085</v>
      </c>
    </row>
    <row r="91" spans="1:6" x14ac:dyDescent="0.2">
      <c r="A91">
        <v>84</v>
      </c>
      <c r="B91" s="1">
        <f t="shared" si="9"/>
        <v>499550.71622554085</v>
      </c>
      <c r="C91" s="1">
        <f t="shared" si="5"/>
        <v>-3849.984938742663</v>
      </c>
      <c r="D91" s="1">
        <f t="shared" si="6"/>
        <v>-2955.9937780379105</v>
      </c>
      <c r="E91" s="1">
        <f t="shared" si="7"/>
        <v>-605.60387678883524</v>
      </c>
      <c r="F91" s="1">
        <f t="shared" si="8"/>
        <v>498945.11234875204</v>
      </c>
    </row>
    <row r="92" spans="1:6" x14ac:dyDescent="0.2">
      <c r="A92">
        <v>85</v>
      </c>
      <c r="B92" s="1">
        <f t="shared" si="9"/>
        <v>498945.11234875204</v>
      </c>
      <c r="C92" s="1">
        <f t="shared" si="5"/>
        <v>-3849.984938742663</v>
      </c>
      <c r="D92" s="1">
        <f t="shared" si="6"/>
        <v>-2948.5289881257108</v>
      </c>
      <c r="E92" s="1">
        <f t="shared" si="7"/>
        <v>-608.75095224829204</v>
      </c>
      <c r="F92" s="1">
        <f t="shared" si="8"/>
        <v>498336.36139650375</v>
      </c>
    </row>
    <row r="93" spans="1:6" x14ac:dyDescent="0.2">
      <c r="A93">
        <v>86</v>
      </c>
      <c r="B93" s="1">
        <f t="shared" si="9"/>
        <v>498336.36139650375</v>
      </c>
      <c r="C93" s="1">
        <f t="shared" si="5"/>
        <v>-3849.984938742663</v>
      </c>
      <c r="D93" s="1">
        <f t="shared" si="6"/>
        <v>-2941.0301725580571</v>
      </c>
      <c r="E93" s="1">
        <f t="shared" si="7"/>
        <v>-611.90961596853595</v>
      </c>
      <c r="F93" s="1">
        <f t="shared" si="8"/>
        <v>497724.45178053522</v>
      </c>
    </row>
    <row r="94" spans="1:6" x14ac:dyDescent="0.2">
      <c r="A94">
        <v>87</v>
      </c>
      <c r="B94" s="1">
        <f t="shared" si="9"/>
        <v>497724.45178053522</v>
      </c>
      <c r="C94" s="1">
        <f t="shared" si="5"/>
        <v>-3849.984938742663</v>
      </c>
      <c r="D94" s="1">
        <f t="shared" si="6"/>
        <v>-2933.4972686922824</v>
      </c>
      <c r="E94" s="1">
        <f t="shared" si="7"/>
        <v>-615.07984797254949</v>
      </c>
      <c r="F94" s="1">
        <f t="shared" si="8"/>
        <v>497109.37193256267</v>
      </c>
    </row>
    <row r="95" spans="1:6" x14ac:dyDescent="0.2">
      <c r="A95">
        <v>88</v>
      </c>
      <c r="B95" s="1">
        <f t="shared" si="9"/>
        <v>497109.37193256267</v>
      </c>
      <c r="C95" s="1">
        <f t="shared" si="5"/>
        <v>-3849.984938742663</v>
      </c>
      <c r="D95" s="1">
        <f t="shared" si="6"/>
        <v>-2925.9302150796939</v>
      </c>
      <c r="E95" s="1">
        <f t="shared" si="7"/>
        <v>-618.26162723177163</v>
      </c>
      <c r="F95" s="1">
        <f t="shared" si="8"/>
        <v>496491.11030533089</v>
      </c>
    </row>
    <row r="96" spans="1:6" x14ac:dyDescent="0.2">
      <c r="A96">
        <v>89</v>
      </c>
      <c r="B96" s="1">
        <f t="shared" si="9"/>
        <v>496491.11030533089</v>
      </c>
      <c r="C96" s="1">
        <f t="shared" si="5"/>
        <v>-3849.984938742663</v>
      </c>
      <c r="D96" s="1">
        <f t="shared" si="6"/>
        <v>-2918.3289514867324</v>
      </c>
      <c r="E96" s="1">
        <f t="shared" si="7"/>
        <v>-621.45493165242772</v>
      </c>
      <c r="F96" s="1">
        <f t="shared" si="8"/>
        <v>495869.65537367848</v>
      </c>
    </row>
    <row r="97" spans="1:6" x14ac:dyDescent="0.2">
      <c r="A97">
        <v>90</v>
      </c>
      <c r="B97" s="1">
        <f t="shared" si="9"/>
        <v>495869.65537367848</v>
      </c>
      <c r="C97" s="1">
        <f t="shared" si="5"/>
        <v>-3849.984938742663</v>
      </c>
      <c r="D97" s="1">
        <f t="shared" si="6"/>
        <v>-2910.6934189163399</v>
      </c>
      <c r="E97" s="1">
        <f t="shared" si="7"/>
        <v>-624.65973806176601</v>
      </c>
      <c r="F97" s="1">
        <f t="shared" si="8"/>
        <v>495244.99563561671</v>
      </c>
    </row>
    <row r="98" spans="1:6" x14ac:dyDescent="0.2">
      <c r="A98">
        <v>91</v>
      </c>
      <c r="B98" s="1">
        <f t="shared" si="9"/>
        <v>495244.99563561671</v>
      </c>
      <c r="C98" s="1">
        <f t="shared" si="5"/>
        <v>-3849.984938742663</v>
      </c>
      <c r="D98" s="1">
        <f t="shared" si="6"/>
        <v>-2903.0235596295056</v>
      </c>
      <c r="E98" s="1">
        <f t="shared" si="7"/>
        <v>-627.8760221941983</v>
      </c>
      <c r="F98" s="1">
        <f t="shared" si="8"/>
        <v>494617.11961342249</v>
      </c>
    </row>
    <row r="99" spans="1:6" x14ac:dyDescent="0.2">
      <c r="A99">
        <v>92</v>
      </c>
      <c r="B99" s="1">
        <f t="shared" si="9"/>
        <v>494617.11961342249</v>
      </c>
      <c r="C99" s="1">
        <f t="shared" si="5"/>
        <v>-3849.984938742663</v>
      </c>
      <c r="D99" s="1">
        <f t="shared" si="6"/>
        <v>-2895.3193171670196</v>
      </c>
      <c r="E99" s="1">
        <f t="shared" si="7"/>
        <v>-631.10375867734217</v>
      </c>
      <c r="F99" s="1">
        <f t="shared" si="8"/>
        <v>493986.01585474517</v>
      </c>
    </row>
    <row r="100" spans="1:6" x14ac:dyDescent="0.2">
      <c r="A100">
        <v>93</v>
      </c>
      <c r="B100" s="1">
        <f t="shared" si="9"/>
        <v>493986.01585474517</v>
      </c>
      <c r="C100" s="1">
        <f t="shared" si="5"/>
        <v>-3849.984938742663</v>
      </c>
      <c r="D100" s="1">
        <f t="shared" si="6"/>
        <v>-2887.5806363714069</v>
      </c>
      <c r="E100" s="1">
        <f t="shared" si="7"/>
        <v>-634.34292101796962</v>
      </c>
      <c r="F100" s="1">
        <f t="shared" si="8"/>
        <v>493351.67293372721</v>
      </c>
    </row>
    <row r="101" spans="1:6" x14ac:dyDescent="0.2">
      <c r="A101">
        <v>94</v>
      </c>
      <c r="B101" s="1">
        <f t="shared" si="9"/>
        <v>493351.67293372721</v>
      </c>
      <c r="C101" s="1">
        <f t="shared" si="5"/>
        <v>-3849.984938742663</v>
      </c>
      <c r="D101" s="1">
        <f t="shared" si="6"/>
        <v>-2879.8074634090749</v>
      </c>
      <c r="E101" s="1">
        <f t="shared" si="7"/>
        <v>-637.59348158786236</v>
      </c>
      <c r="F101" s="1">
        <f t="shared" si="8"/>
        <v>492714.07945213933</v>
      </c>
    </row>
    <row r="102" spans="1:6" x14ac:dyDescent="0.2">
      <c r="A102">
        <v>95</v>
      </c>
      <c r="B102" s="1">
        <f t="shared" si="9"/>
        <v>492714.07945213933</v>
      </c>
      <c r="C102" s="1">
        <f t="shared" si="5"/>
        <v>-3849.984938742663</v>
      </c>
      <c r="D102" s="1">
        <f t="shared" si="6"/>
        <v>-2871.9997457926384</v>
      </c>
      <c r="E102" s="1">
        <f t="shared" si="7"/>
        <v>-640.8554116095695</v>
      </c>
      <c r="F102" s="1">
        <f t="shared" si="8"/>
        <v>492073.22404052975</v>
      </c>
    </row>
    <row r="103" spans="1:6" x14ac:dyDescent="0.2">
      <c r="A103">
        <v>96</v>
      </c>
      <c r="B103" s="1">
        <f t="shared" si="9"/>
        <v>492073.22404052975</v>
      </c>
      <c r="C103" s="1">
        <f t="shared" si="5"/>
        <v>-3849.984938742663</v>
      </c>
      <c r="D103" s="1">
        <f t="shared" si="6"/>
        <v>-2864.15743240345</v>
      </c>
      <c r="E103" s="1">
        <f t="shared" si="7"/>
        <v>-644.12868114207538</v>
      </c>
      <c r="F103" s="1">
        <f t="shared" si="8"/>
        <v>491429.09535938769</v>
      </c>
    </row>
    <row r="104" spans="1:6" x14ac:dyDescent="0.2">
      <c r="A104">
        <v>97</v>
      </c>
      <c r="B104" s="1">
        <f t="shared" si="9"/>
        <v>491429.09535938769</v>
      </c>
      <c r="C104" s="1">
        <f t="shared" si="5"/>
        <v>-3849.984938742663</v>
      </c>
      <c r="D104" s="1">
        <f t="shared" si="6"/>
        <v>-2856.2804735143218</v>
      </c>
      <c r="E104" s="1">
        <f t="shared" si="7"/>
        <v>-647.41325906637178</v>
      </c>
      <c r="F104" s="1">
        <f t="shared" si="8"/>
        <v>490781.68210032134</v>
      </c>
    </row>
    <row r="105" spans="1:6" x14ac:dyDescent="0.2">
      <c r="A105">
        <v>98</v>
      </c>
      <c r="B105" s="1">
        <f t="shared" si="9"/>
        <v>490781.68210032134</v>
      </c>
      <c r="C105" s="1">
        <f t="shared" si="5"/>
        <v>-3849.984938742663</v>
      </c>
      <c r="D105" s="1">
        <f t="shared" si="6"/>
        <v>-2848.3688208124436</v>
      </c>
      <c r="E105" s="1">
        <f t="shared" si="7"/>
        <v>-650.70911307093957</v>
      </c>
      <c r="F105" s="1">
        <f t="shared" si="8"/>
        <v>490130.97298725042</v>
      </c>
    </row>
    <row r="106" spans="1:6" x14ac:dyDescent="0.2">
      <c r="A106">
        <v>99</v>
      </c>
      <c r="B106" s="1">
        <f t="shared" si="9"/>
        <v>490130.97298725042</v>
      </c>
      <c r="C106" s="1">
        <f t="shared" si="5"/>
        <v>-3849.984938742663</v>
      </c>
      <c r="D106" s="1">
        <f t="shared" si="6"/>
        <v>-2840.4224274224944</v>
      </c>
      <c r="E106" s="1">
        <f t="shared" si="7"/>
        <v>-654.0162096371381</v>
      </c>
      <c r="F106" s="1">
        <f t="shared" si="8"/>
        <v>489476.95677761326</v>
      </c>
    </row>
    <row r="107" spans="1:6" x14ac:dyDescent="0.2">
      <c r="A107">
        <v>100</v>
      </c>
      <c r="B107" s="1">
        <f t="shared" si="9"/>
        <v>489476.95677761326</v>
      </c>
      <c r="C107" s="1">
        <f t="shared" si="5"/>
        <v>-3849.984938742663</v>
      </c>
      <c r="D107" s="1">
        <f t="shared" si="6"/>
        <v>-2832.4412479299499</v>
      </c>
      <c r="E107" s="1">
        <f t="shared" si="7"/>
        <v>-657.33451402450328</v>
      </c>
      <c r="F107" s="1">
        <f t="shared" si="8"/>
        <v>488819.62226358877</v>
      </c>
    </row>
    <row r="108" spans="1:6" x14ac:dyDescent="0.2">
      <c r="A108">
        <v>101</v>
      </c>
      <c r="B108" s="1">
        <f t="shared" si="9"/>
        <v>488819.62226358877</v>
      </c>
      <c r="C108" s="1">
        <f t="shared" si="5"/>
        <v>-3849.984938742663</v>
      </c>
      <c r="D108" s="1">
        <f t="shared" si="6"/>
        <v>-2824.4252384045876</v>
      </c>
      <c r="E108" s="1">
        <f t="shared" si="7"/>
        <v>-660.66399025595786</v>
      </c>
      <c r="F108" s="1">
        <f t="shared" si="8"/>
        <v>488158.9582733328</v>
      </c>
    </row>
    <row r="109" spans="1:6" x14ac:dyDescent="0.2">
      <c r="A109">
        <v>102</v>
      </c>
      <c r="B109" s="1">
        <f t="shared" si="9"/>
        <v>488158.9582733328</v>
      </c>
      <c r="C109" s="1">
        <f t="shared" si="5"/>
        <v>-3849.984938742663</v>
      </c>
      <c r="D109" s="1">
        <f t="shared" si="6"/>
        <v>-2816.3743564241804</v>
      </c>
      <c r="E109" s="1">
        <f t="shared" si="7"/>
        <v>-664.00460110292966</v>
      </c>
      <c r="F109" s="1">
        <f t="shared" si="8"/>
        <v>487494.95367222989</v>
      </c>
    </row>
    <row r="110" spans="1:6" x14ac:dyDescent="0.2">
      <c r="A110">
        <v>103</v>
      </c>
      <c r="B110" s="1">
        <f t="shared" si="9"/>
        <v>487494.95367222989</v>
      </c>
      <c r="C110" s="1">
        <f t="shared" si="5"/>
        <v>-3849.984938742663</v>
      </c>
      <c r="D110" s="1">
        <f t="shared" si="6"/>
        <v>-2808.2885610983894</v>
      </c>
      <c r="E110" s="1">
        <f t="shared" si="7"/>
        <v>-667.35630807038365</v>
      </c>
      <c r="F110" s="1">
        <f t="shared" si="8"/>
        <v>486827.59736415953</v>
      </c>
    </row>
    <row r="111" spans="1:6" x14ac:dyDescent="0.2">
      <c r="A111">
        <v>104</v>
      </c>
      <c r="B111" s="1">
        <f t="shared" si="9"/>
        <v>486827.59736415953</v>
      </c>
      <c r="C111" s="1">
        <f t="shared" si="5"/>
        <v>-3849.984938742663</v>
      </c>
      <c r="D111" s="1">
        <f t="shared" si="6"/>
        <v>-2800.167813092849</v>
      </c>
      <c r="E111" s="1">
        <f t="shared" si="7"/>
        <v>-670.71907138176493</v>
      </c>
      <c r="F111" s="1">
        <f t="shared" si="8"/>
        <v>486156.87829277775</v>
      </c>
    </row>
    <row r="112" spans="1:6" x14ac:dyDescent="0.2">
      <c r="A112">
        <v>105</v>
      </c>
      <c r="B112" s="1">
        <f t="shared" si="9"/>
        <v>486156.87829277775</v>
      </c>
      <c r="C112" s="1">
        <f t="shared" si="5"/>
        <v>-3849.984938742663</v>
      </c>
      <c r="D112" s="1">
        <f t="shared" si="6"/>
        <v>-2792.0120746534467</v>
      </c>
      <c r="E112" s="1">
        <f t="shared" si="7"/>
        <v>-674.09284996385747</v>
      </c>
      <c r="F112" s="1">
        <f t="shared" si="8"/>
        <v>485482.78544281388</v>
      </c>
    </row>
    <row r="113" spans="1:6" x14ac:dyDescent="0.2">
      <c r="A113">
        <v>106</v>
      </c>
      <c r="B113" s="1">
        <f t="shared" si="9"/>
        <v>485482.78544281388</v>
      </c>
      <c r="C113" s="1">
        <f t="shared" si="5"/>
        <v>-3849.984938742663</v>
      </c>
      <c r="D113" s="1">
        <f t="shared" si="6"/>
        <v>-2783.8213096307959</v>
      </c>
      <c r="E113" s="1">
        <f t="shared" si="7"/>
        <v>-677.47760143155506</v>
      </c>
      <c r="F113" s="1">
        <f t="shared" si="8"/>
        <v>484805.30784138234</v>
      </c>
    </row>
    <row r="114" spans="1:6" x14ac:dyDescent="0.2">
      <c r="A114">
        <v>107</v>
      </c>
      <c r="B114" s="1">
        <f t="shared" si="9"/>
        <v>484805.30784138234</v>
      </c>
      <c r="C114" s="1">
        <f t="shared" si="5"/>
        <v>-3849.984938742663</v>
      </c>
      <c r="D114" s="1">
        <f t="shared" si="6"/>
        <v>-2775.5954835049006</v>
      </c>
      <c r="E114" s="1">
        <f t="shared" si="7"/>
        <v>-680.87328207254802</v>
      </c>
      <c r="F114" s="1">
        <f t="shared" si="8"/>
        <v>484124.4345593098</v>
      </c>
    </row>
    <row r="115" spans="1:6" x14ac:dyDescent="0.2">
      <c r="A115">
        <v>108</v>
      </c>
      <c r="B115" s="1">
        <f t="shared" si="9"/>
        <v>484124.4345593098</v>
      </c>
      <c r="C115" s="1">
        <f t="shared" si="5"/>
        <v>-3849.984938742663</v>
      </c>
      <c r="D115" s="1">
        <f t="shared" si="6"/>
        <v>-2767.3345634100169</v>
      </c>
      <c r="E115" s="1">
        <f t="shared" si="7"/>
        <v>-684.27984683192915</v>
      </c>
      <c r="F115" s="1">
        <f t="shared" si="8"/>
        <v>483440.15471247787</v>
      </c>
    </row>
    <row r="116" spans="1:6" x14ac:dyDescent="0.2">
      <c r="A116">
        <v>109</v>
      </c>
      <c r="B116" s="1">
        <f t="shared" si="9"/>
        <v>483440.15471247787</v>
      </c>
      <c r="C116" s="1">
        <f t="shared" si="5"/>
        <v>-3849.984938742663</v>
      </c>
      <c r="D116" s="1">
        <f t="shared" si="6"/>
        <v>-2759.0385181596989</v>
      </c>
      <c r="E116" s="1">
        <f t="shared" si="7"/>
        <v>-687.69724929671349</v>
      </c>
      <c r="F116" s="1">
        <f t="shared" si="8"/>
        <v>482752.45746318117</v>
      </c>
    </row>
    <row r="117" spans="1:6" x14ac:dyDescent="0.2">
      <c r="A117">
        <v>110</v>
      </c>
      <c r="B117" s="1">
        <f t="shared" si="9"/>
        <v>482752.45746318117</v>
      </c>
      <c r="C117" s="1">
        <f t="shared" si="5"/>
        <v>-3849.984938742663</v>
      </c>
      <c r="D117" s="1">
        <f t="shared" si="6"/>
        <v>-2750.707318272046</v>
      </c>
      <c r="E117" s="1">
        <f t="shared" si="7"/>
        <v>-691.12544168027944</v>
      </c>
      <c r="F117" s="1">
        <f t="shared" si="8"/>
        <v>482061.33202150092</v>
      </c>
    </row>
    <row r="118" spans="1:6" x14ac:dyDescent="0.2">
      <c r="A118">
        <v>111</v>
      </c>
      <c r="B118" s="1">
        <f t="shared" si="9"/>
        <v>482061.33202150092</v>
      </c>
      <c r="C118" s="1">
        <f t="shared" si="5"/>
        <v>-3849.984938742663</v>
      </c>
      <c r="D118" s="1">
        <f t="shared" si="6"/>
        <v>-2742.3409359951311</v>
      </c>
      <c r="E118" s="1">
        <f t="shared" si="7"/>
        <v>-694.56437480672946</v>
      </c>
      <c r="F118" s="1">
        <f t="shared" si="8"/>
        <v>481366.76764669421</v>
      </c>
    </row>
    <row r="119" spans="1:6" x14ac:dyDescent="0.2">
      <c r="A119">
        <v>112</v>
      </c>
      <c r="B119" s="1">
        <f t="shared" si="9"/>
        <v>481366.76764669421</v>
      </c>
      <c r="C119" s="1">
        <f t="shared" si="5"/>
        <v>-3849.984938742663</v>
      </c>
      <c r="D119" s="1">
        <f t="shared" si="6"/>
        <v>-2733.9393453326284</v>
      </c>
      <c r="E119" s="1">
        <f t="shared" si="7"/>
        <v>-698.01399809517136</v>
      </c>
      <c r="F119" s="1">
        <f t="shared" si="8"/>
        <v>480668.75364859903</v>
      </c>
    </row>
    <row r="120" spans="1:6" x14ac:dyDescent="0.2">
      <c r="A120">
        <v>113</v>
      </c>
      <c r="B120" s="1">
        <f t="shared" si="9"/>
        <v>480668.75364859903</v>
      </c>
      <c r="C120" s="1">
        <f t="shared" si="5"/>
        <v>-3849.984938742663</v>
      </c>
      <c r="D120" s="1">
        <f t="shared" si="6"/>
        <v>-2725.502522069622</v>
      </c>
      <c r="E120" s="1">
        <f t="shared" si="7"/>
        <v>-701.47425954392213</v>
      </c>
      <c r="F120" s="1">
        <f t="shared" si="8"/>
        <v>479967.2793890551</v>
      </c>
    </row>
    <row r="121" spans="1:6" x14ac:dyDescent="0.2">
      <c r="A121">
        <v>114</v>
      </c>
      <c r="B121" s="1">
        <f t="shared" si="9"/>
        <v>479967.2793890551</v>
      </c>
      <c r="C121" s="1">
        <f t="shared" si="5"/>
        <v>-3849.984938742663</v>
      </c>
      <c r="D121" s="1">
        <f t="shared" si="6"/>
        <v>-2717.0304437986115</v>
      </c>
      <c r="E121" s="1">
        <f t="shared" si="7"/>
        <v>-704.94510571463718</v>
      </c>
      <c r="F121" s="1">
        <f t="shared" si="8"/>
        <v>479262.33428334043</v>
      </c>
    </row>
    <row r="122" spans="1:6" x14ac:dyDescent="0.2">
      <c r="A122">
        <v>115</v>
      </c>
      <c r="B122" s="1">
        <f t="shared" si="9"/>
        <v>479262.33428334043</v>
      </c>
      <c r="C122" s="1">
        <f t="shared" si="5"/>
        <v>-3849.984938742663</v>
      </c>
      <c r="D122" s="1">
        <f t="shared" si="6"/>
        <v>-2708.5230899456974</v>
      </c>
      <c r="E122" s="1">
        <f t="shared" si="7"/>
        <v>-708.42648171636245</v>
      </c>
      <c r="F122" s="1">
        <f t="shared" si="8"/>
        <v>478553.9078016241</v>
      </c>
    </row>
    <row r="123" spans="1:6" x14ac:dyDescent="0.2">
      <c r="A123">
        <v>116</v>
      </c>
      <c r="B123" s="1">
        <f t="shared" si="9"/>
        <v>478553.9078016241</v>
      </c>
      <c r="C123" s="1">
        <f t="shared" si="5"/>
        <v>-3849.984938742663</v>
      </c>
      <c r="D123" s="1">
        <f t="shared" si="6"/>
        <v>-2699.9804417969626</v>
      </c>
      <c r="E123" s="1">
        <f t="shared" si="7"/>
        <v>-711.91833118951524</v>
      </c>
      <c r="F123" s="1">
        <f t="shared" si="8"/>
        <v>477841.98947043461</v>
      </c>
    </row>
    <row r="124" spans="1:6" x14ac:dyDescent="0.2">
      <c r="A124">
        <v>117</v>
      </c>
      <c r="B124" s="1">
        <f t="shared" si="9"/>
        <v>477841.98947043461</v>
      </c>
      <c r="C124" s="1">
        <f t="shared" si="5"/>
        <v>-3849.984938742663</v>
      </c>
      <c r="D124" s="1">
        <f t="shared" si="6"/>
        <v>-2691.4024825250299</v>
      </c>
      <c r="E124" s="1">
        <f t="shared" si="7"/>
        <v>-715.42059628979155</v>
      </c>
      <c r="F124" s="1">
        <f t="shared" si="8"/>
        <v>477126.56887414481</v>
      </c>
    </row>
    <row r="125" spans="1:6" x14ac:dyDescent="0.2">
      <c r="A125">
        <v>118</v>
      </c>
      <c r="B125" s="1">
        <f t="shared" si="9"/>
        <v>477126.56887414481</v>
      </c>
      <c r="C125" s="1">
        <f t="shared" si="5"/>
        <v>-3849.984938742663</v>
      </c>
      <c r="D125" s="1">
        <f t="shared" si="6"/>
        <v>-2682.7891972158136</v>
      </c>
      <c r="E125" s="1">
        <f t="shared" si="7"/>
        <v>-718.93321767200405</v>
      </c>
      <c r="F125" s="1">
        <f t="shared" si="8"/>
        <v>476407.63565647282</v>
      </c>
    </row>
    <row r="126" spans="1:6" x14ac:dyDescent="0.2">
      <c r="A126">
        <v>119</v>
      </c>
      <c r="B126" s="1">
        <f t="shared" si="9"/>
        <v>476407.63565647282</v>
      </c>
      <c r="C126" s="1">
        <f t="shared" si="5"/>
        <v>-3849.984938742663</v>
      </c>
      <c r="D126" s="1">
        <f t="shared" si="6"/>
        <v>-2674.1405728954487</v>
      </c>
      <c r="E126" s="1">
        <f t="shared" si="7"/>
        <v>-722.45613447385199</v>
      </c>
      <c r="F126" s="1">
        <f t="shared" si="8"/>
        <v>475685.17952199897</v>
      </c>
    </row>
    <row r="127" spans="1:6" x14ac:dyDescent="0.2">
      <c r="A127">
        <v>120</v>
      </c>
      <c r="B127" s="1">
        <f t="shared" si="9"/>
        <v>475685.17952199897</v>
      </c>
      <c r="C127" s="1">
        <f t="shared" si="5"/>
        <v>-3849.984938742663</v>
      </c>
      <c r="D127" s="1">
        <f t="shared" si="6"/>
        <v>-2665.4565985574081</v>
      </c>
      <c r="E127" s="1">
        <f t="shared" si="7"/>
        <v>-725.98928429962154</v>
      </c>
      <c r="F127" s="1">
        <f t="shared" si="8"/>
        <v>474959.19023769937</v>
      </c>
    </row>
    <row r="128" spans="1:6" x14ac:dyDescent="0.2">
      <c r="A128">
        <v>121</v>
      </c>
      <c r="B128" s="1">
        <f t="shared" si="9"/>
        <v>474959.19023769937</v>
      </c>
      <c r="C128" s="1">
        <f t="shared" si="5"/>
        <v>-3849.984938742663</v>
      </c>
      <c r="D128" s="1">
        <f t="shared" si="6"/>
        <v>-2656.7372651897958</v>
      </c>
      <c r="E128" s="1">
        <f t="shared" si="7"/>
        <v>-729.53260320382287</v>
      </c>
      <c r="F128" s="1">
        <f t="shared" si="8"/>
        <v>474229.65763449552</v>
      </c>
    </row>
    <row r="129" spans="1:6" x14ac:dyDescent="0.2">
      <c r="A129">
        <v>122</v>
      </c>
      <c r="B129" s="1">
        <f t="shared" si="9"/>
        <v>474229.65763449552</v>
      </c>
      <c r="C129" s="1">
        <f t="shared" si="5"/>
        <v>-3849.984938742663</v>
      </c>
      <c r="D129" s="1">
        <f t="shared" si="6"/>
        <v>-2647.9825658028244</v>
      </c>
      <c r="E129" s="1">
        <f t="shared" si="7"/>
        <v>-733.08602567476339</v>
      </c>
      <c r="F129" s="1">
        <f t="shared" si="8"/>
        <v>473496.57160882076</v>
      </c>
    </row>
    <row r="130" spans="1:6" x14ac:dyDescent="0.2">
      <c r="A130">
        <v>123</v>
      </c>
      <c r="B130" s="1">
        <f t="shared" si="9"/>
        <v>473496.57160882076</v>
      </c>
      <c r="C130" s="1">
        <f t="shared" si="5"/>
        <v>-3849.984938742663</v>
      </c>
      <c r="D130" s="1">
        <f t="shared" si="6"/>
        <v>-2639.1924954564734</v>
      </c>
      <c r="E130" s="1">
        <f t="shared" si="7"/>
        <v>-736.64948461805784</v>
      </c>
      <c r="F130" s="1">
        <f t="shared" si="8"/>
        <v>472759.92212420271</v>
      </c>
    </row>
    <row r="131" spans="1:6" x14ac:dyDescent="0.2">
      <c r="A131">
        <v>124</v>
      </c>
      <c r="B131" s="1">
        <f t="shared" si="9"/>
        <v>472759.92212420271</v>
      </c>
      <c r="C131" s="1">
        <f t="shared" si="5"/>
        <v>-3849.984938742663</v>
      </c>
      <c r="D131" s="1">
        <f t="shared" si="6"/>
        <v>-2630.3670512883191</v>
      </c>
      <c r="E131" s="1">
        <f t="shared" si="7"/>
        <v>-740.22291134007935</v>
      </c>
      <c r="F131" s="1">
        <f t="shared" si="8"/>
        <v>472019.69921286264</v>
      </c>
    </row>
    <row r="132" spans="1:6" x14ac:dyDescent="0.2">
      <c r="A132">
        <v>125</v>
      </c>
      <c r="B132" s="1">
        <f t="shared" si="9"/>
        <v>472019.69921286264</v>
      </c>
      <c r="C132" s="1">
        <f t="shared" si="5"/>
        <v>-3849.984938742663</v>
      </c>
      <c r="D132" s="1">
        <f t="shared" si="6"/>
        <v>-2621.5062325415438</v>
      </c>
      <c r="E132" s="1">
        <f t="shared" si="7"/>
        <v>-743.80623553135172</v>
      </c>
      <c r="F132" s="1">
        <f t="shared" si="8"/>
        <v>471275.8929773313</v>
      </c>
    </row>
    <row r="133" spans="1:6" x14ac:dyDescent="0.2">
      <c r="A133">
        <v>126</v>
      </c>
      <c r="B133" s="1">
        <f t="shared" si="9"/>
        <v>471275.8929773313</v>
      </c>
      <c r="C133" s="1">
        <f t="shared" si="5"/>
        <v>-3849.984938742663</v>
      </c>
      <c r="D133" s="1">
        <f t="shared" si="6"/>
        <v>-2612.6100405931229</v>
      </c>
      <c r="E133" s="1">
        <f t="shared" si="7"/>
        <v>-747.39938524988577</v>
      </c>
      <c r="F133" s="1">
        <f t="shared" si="8"/>
        <v>470528.49359208142</v>
      </c>
    </row>
    <row r="134" spans="1:6" x14ac:dyDescent="0.2">
      <c r="A134">
        <v>127</v>
      </c>
      <c r="B134" s="1">
        <f t="shared" si="9"/>
        <v>470528.49359208142</v>
      </c>
      <c r="C134" s="1">
        <f t="shared" si="5"/>
        <v>-3849.984938742663</v>
      </c>
      <c r="D134" s="1">
        <f t="shared" si="6"/>
        <v>-2603.6784789821809</v>
      </c>
      <c r="E134" s="1">
        <f t="shared" si="7"/>
        <v>-751.00228690446204</v>
      </c>
      <c r="F134" s="1">
        <f t="shared" si="8"/>
        <v>469777.49130517698</v>
      </c>
    </row>
    <row r="135" spans="1:6" x14ac:dyDescent="0.2">
      <c r="A135">
        <v>128</v>
      </c>
      <c r="B135" s="1">
        <f t="shared" si="9"/>
        <v>469777.49130517698</v>
      </c>
      <c r="C135" s="1">
        <f t="shared" si="5"/>
        <v>-3849.984938742663</v>
      </c>
      <c r="D135" s="1">
        <f t="shared" si="6"/>
        <v>-2594.7115534385175</v>
      </c>
      <c r="E135" s="1">
        <f t="shared" si="7"/>
        <v>-754.61486523786027</v>
      </c>
      <c r="F135" s="1">
        <f t="shared" si="8"/>
        <v>469022.87643993914</v>
      </c>
    </row>
    <row r="136" spans="1:6" x14ac:dyDescent="0.2">
      <c r="A136">
        <v>129</v>
      </c>
      <c r="B136" s="1">
        <f t="shared" si="9"/>
        <v>469022.87643993914</v>
      </c>
      <c r="C136" s="1">
        <f t="shared" si="5"/>
        <v>-3849.984938742663</v>
      </c>
      <c r="D136" s="1">
        <f t="shared" si="6"/>
        <v>-2585.709271911307</v>
      </c>
      <c r="E136" s="1">
        <f t="shared" si="7"/>
        <v>-758.2370433100391</v>
      </c>
      <c r="F136" s="1">
        <f t="shared" si="8"/>
        <v>468264.63939662912</v>
      </c>
    </row>
    <row r="137" spans="1:6" x14ac:dyDescent="0.2">
      <c r="A137">
        <v>130</v>
      </c>
      <c r="B137" s="1">
        <f t="shared" si="9"/>
        <v>468264.63939662912</v>
      </c>
      <c r="C137" s="1">
        <f t="shared" ref="C137:C200" si="10">PMT($B$2/$B$4,$B$4*$B$3,$B$8)</f>
        <v>-3849.984938742663</v>
      </c>
      <c r="D137" s="1">
        <f t="shared" ref="D137:D200" si="11">IPMT($B$2/$B$4,A137,$B$3*$B$4,B137)</f>
        <v>-2576.671644597965</v>
      </c>
      <c r="E137" s="1">
        <f t="shared" ref="E137:E200" si="12">PPMT($B$2/$B$4,A137,360,B137)</f>
        <v>-761.86874248126958</v>
      </c>
      <c r="F137" s="1">
        <f t="shared" ref="F137:F200" si="13">B137+E137</f>
        <v>467502.77065414784</v>
      </c>
    </row>
    <row r="138" spans="1:6" x14ac:dyDescent="0.2">
      <c r="A138">
        <v>131</v>
      </c>
      <c r="B138" s="1">
        <f t="shared" ref="B138:B201" si="14">F137</f>
        <v>467502.77065414784</v>
      </c>
      <c r="C138" s="1">
        <f t="shared" si="10"/>
        <v>-3849.984938742663</v>
      </c>
      <c r="D138" s="1">
        <f t="shared" si="11"/>
        <v>-2567.5986839731772</v>
      </c>
      <c r="E138" s="1">
        <f t="shared" si="12"/>
        <v>-765.50988239522087</v>
      </c>
      <c r="F138" s="1">
        <f t="shared" si="13"/>
        <v>466737.26077175263</v>
      </c>
    </row>
    <row r="139" spans="1:6" x14ac:dyDescent="0.2">
      <c r="A139">
        <v>132</v>
      </c>
      <c r="B139" s="1">
        <f t="shared" si="14"/>
        <v>466737.26077175263</v>
      </c>
      <c r="C139" s="1">
        <f t="shared" si="10"/>
        <v>-3849.984938742663</v>
      </c>
      <c r="D139" s="1">
        <f t="shared" si="11"/>
        <v>-2558.4904048180965</v>
      </c>
      <c r="E139" s="1">
        <f t="shared" si="12"/>
        <v>-769.16038096200407</v>
      </c>
      <c r="F139" s="1">
        <f t="shared" si="13"/>
        <v>465968.10039079061</v>
      </c>
    </row>
    <row r="140" spans="1:6" x14ac:dyDescent="0.2">
      <c r="A140">
        <v>133</v>
      </c>
      <c r="B140" s="1">
        <f t="shared" si="14"/>
        <v>465968.10039079061</v>
      </c>
      <c r="C140" s="1">
        <f t="shared" si="10"/>
        <v>-3849.984938742663</v>
      </c>
      <c r="D140" s="1">
        <f t="shared" si="11"/>
        <v>-2549.3468242497001</v>
      </c>
      <c r="E140" s="1">
        <f t="shared" si="12"/>
        <v>-772.82015434117602</v>
      </c>
      <c r="F140" s="1">
        <f t="shared" si="13"/>
        <v>465195.28023644944</v>
      </c>
    </row>
    <row r="141" spans="1:6" x14ac:dyDescent="0.2">
      <c r="A141">
        <v>134</v>
      </c>
      <c r="B141" s="1">
        <f t="shared" si="14"/>
        <v>465195.28023644944</v>
      </c>
      <c r="C141" s="1">
        <f t="shared" si="10"/>
        <v>-3849.984938742663</v>
      </c>
      <c r="D141" s="1">
        <f t="shared" si="11"/>
        <v>-2540.1679617503032</v>
      </c>
      <c r="E141" s="1">
        <f t="shared" si="12"/>
        <v>-776.48911692470176</v>
      </c>
      <c r="F141" s="1">
        <f t="shared" si="13"/>
        <v>464418.79111952474</v>
      </c>
    </row>
    <row r="142" spans="1:6" x14ac:dyDescent="0.2">
      <c r="A142">
        <v>135</v>
      </c>
      <c r="B142" s="1">
        <f t="shared" si="14"/>
        <v>464418.79111952474</v>
      </c>
      <c r="C142" s="1">
        <f t="shared" si="10"/>
        <v>-3849.984938742663</v>
      </c>
      <c r="D142" s="1">
        <f t="shared" si="11"/>
        <v>-2530.9538391972355</v>
      </c>
      <c r="E142" s="1">
        <f t="shared" si="12"/>
        <v>-780.16718131988546</v>
      </c>
      <c r="F142" s="1">
        <f t="shared" si="13"/>
        <v>463638.62393820484</v>
      </c>
    </row>
    <row r="143" spans="1:6" x14ac:dyDescent="0.2">
      <c r="A143">
        <v>136</v>
      </c>
      <c r="B143" s="1">
        <f t="shared" si="14"/>
        <v>463638.62393820484</v>
      </c>
      <c r="C143" s="1">
        <f t="shared" si="10"/>
        <v>-3849.984938742663</v>
      </c>
      <c r="D143" s="1">
        <f t="shared" si="11"/>
        <v>-2521.7044808926657</v>
      </c>
      <c r="E143" s="1">
        <f t="shared" si="12"/>
        <v>-783.85425833226407</v>
      </c>
      <c r="F143" s="1">
        <f t="shared" si="13"/>
        <v>462854.76967987255</v>
      </c>
    </row>
    <row r="144" spans="1:6" x14ac:dyDescent="0.2">
      <c r="A144">
        <v>137</v>
      </c>
      <c r="B144" s="1">
        <f t="shared" si="14"/>
        <v>462854.76967987255</v>
      </c>
      <c r="C144" s="1">
        <f t="shared" si="10"/>
        <v>-3849.984938742663</v>
      </c>
      <c r="D144" s="1">
        <f t="shared" si="11"/>
        <v>-2512.4199135935887</v>
      </c>
      <c r="E144" s="1">
        <f t="shared" si="12"/>
        <v>-787.55025694847336</v>
      </c>
      <c r="F144" s="1">
        <f t="shared" si="13"/>
        <v>462067.2194229241</v>
      </c>
    </row>
    <row r="145" spans="1:6" x14ac:dyDescent="0.2">
      <c r="A145">
        <v>138</v>
      </c>
      <c r="B145" s="1">
        <f t="shared" si="14"/>
        <v>462067.2194229241</v>
      </c>
      <c r="C145" s="1">
        <f t="shared" si="10"/>
        <v>-3849.984938742663</v>
      </c>
      <c r="D145" s="1">
        <f t="shared" si="11"/>
        <v>-2503.1001665419517</v>
      </c>
      <c r="E145" s="1">
        <f t="shared" si="12"/>
        <v>-791.25508431908383</v>
      </c>
      <c r="F145" s="1">
        <f t="shared" si="13"/>
        <v>461275.964338605</v>
      </c>
    </row>
    <row r="146" spans="1:6" x14ac:dyDescent="0.2">
      <c r="A146">
        <v>139</v>
      </c>
      <c r="B146" s="1">
        <f t="shared" si="14"/>
        <v>461275.964338605</v>
      </c>
      <c r="C146" s="1">
        <f t="shared" si="10"/>
        <v>-3849.984938742663</v>
      </c>
      <c r="D146" s="1">
        <f t="shared" si="11"/>
        <v>-2493.7452714949327</v>
      </c>
      <c r="E146" s="1">
        <f t="shared" si="12"/>
        <v>-794.96864574141409</v>
      </c>
      <c r="F146" s="1">
        <f t="shared" si="13"/>
        <v>460480.99569286359</v>
      </c>
    </row>
    <row r="147" spans="1:6" x14ac:dyDescent="0.2">
      <c r="A147">
        <v>140</v>
      </c>
      <c r="B147" s="1">
        <f t="shared" si="14"/>
        <v>460480.99569286359</v>
      </c>
      <c r="C147" s="1">
        <f t="shared" si="10"/>
        <v>-3849.984938742663</v>
      </c>
      <c r="D147" s="1">
        <f t="shared" si="11"/>
        <v>-2484.3552627553663</v>
      </c>
      <c r="E147" s="1">
        <f t="shared" si="12"/>
        <v>-798.69084464231878</v>
      </c>
      <c r="F147" s="1">
        <f t="shared" si="13"/>
        <v>459682.30484822125</v>
      </c>
    </row>
    <row r="148" spans="1:6" x14ac:dyDescent="0.2">
      <c r="A148">
        <v>141</v>
      </c>
      <c r="B148" s="1">
        <f t="shared" si="14"/>
        <v>459682.30484822125</v>
      </c>
      <c r="C148" s="1">
        <f t="shared" si="10"/>
        <v>-3849.984938742663</v>
      </c>
      <c r="D148" s="1">
        <f t="shared" si="11"/>
        <v>-2474.9301772023086</v>
      </c>
      <c r="E148" s="1">
        <f t="shared" si="12"/>
        <v>-802.42158256096047</v>
      </c>
      <c r="F148" s="1">
        <f t="shared" si="13"/>
        <v>458879.88326566026</v>
      </c>
    </row>
    <row r="149" spans="1:6" x14ac:dyDescent="0.2">
      <c r="A149">
        <v>142</v>
      </c>
      <c r="B149" s="1">
        <f t="shared" si="14"/>
        <v>458879.88326566026</v>
      </c>
      <c r="C149" s="1">
        <f t="shared" si="10"/>
        <v>-3849.984938742663</v>
      </c>
      <c r="D149" s="1">
        <f t="shared" si="11"/>
        <v>-2465.4700543217391</v>
      </c>
      <c r="E149" s="1">
        <f t="shared" si="12"/>
        <v>-806.16075913156351</v>
      </c>
      <c r="F149" s="1">
        <f t="shared" si="13"/>
        <v>458073.72250652872</v>
      </c>
    </row>
    <row r="150" spans="1:6" x14ac:dyDescent="0.2">
      <c r="A150">
        <v>143</v>
      </c>
      <c r="B150" s="1">
        <f t="shared" si="14"/>
        <v>458073.72250652872</v>
      </c>
      <c r="C150" s="1">
        <f t="shared" si="10"/>
        <v>-3849.984938742663</v>
      </c>
      <c r="D150" s="1">
        <f t="shared" si="11"/>
        <v>-2455.9749362374041</v>
      </c>
      <c r="E150" s="1">
        <f t="shared" si="12"/>
        <v>-809.90827206615495</v>
      </c>
      <c r="F150" s="1">
        <f t="shared" si="13"/>
        <v>457263.81423446257</v>
      </c>
    </row>
    <row r="151" spans="1:6" x14ac:dyDescent="0.2">
      <c r="A151">
        <v>144</v>
      </c>
      <c r="B151" s="1">
        <f t="shared" si="14"/>
        <v>457263.81423446257</v>
      </c>
      <c r="C151" s="1">
        <f t="shared" si="10"/>
        <v>-3849.984938742663</v>
      </c>
      <c r="D151" s="1">
        <f t="shared" si="11"/>
        <v>-2446.4448677417863</v>
      </c>
      <c r="E151" s="1">
        <f t="shared" si="12"/>
        <v>-813.66401713729488</v>
      </c>
      <c r="F151" s="1">
        <f t="shared" si="13"/>
        <v>456450.15021732525</v>
      </c>
    </row>
    <row r="152" spans="1:6" x14ac:dyDescent="0.2">
      <c r="A152">
        <v>145</v>
      </c>
      <c r="B152" s="1">
        <f t="shared" si="14"/>
        <v>456450.15021732525</v>
      </c>
      <c r="C152" s="1">
        <f t="shared" si="10"/>
        <v>-3849.984938742663</v>
      </c>
      <c r="D152" s="1">
        <f t="shared" si="11"/>
        <v>-2436.8798963272138</v>
      </c>
      <c r="E152" s="1">
        <f t="shared" si="12"/>
        <v>-817.42788816080213</v>
      </c>
      <c r="F152" s="1">
        <f t="shared" si="13"/>
        <v>455632.72232916445</v>
      </c>
    </row>
    <row r="153" spans="1:6" x14ac:dyDescent="0.2">
      <c r="A153">
        <v>146</v>
      </c>
      <c r="B153" s="1">
        <f t="shared" si="14"/>
        <v>455632.72232916445</v>
      </c>
      <c r="C153" s="1">
        <f t="shared" si="10"/>
        <v>-3849.984938742663</v>
      </c>
      <c r="D153" s="1">
        <f t="shared" si="11"/>
        <v>-2427.2800722170841</v>
      </c>
      <c r="E153" s="1">
        <f t="shared" si="12"/>
        <v>-821.19977697847366</v>
      </c>
      <c r="F153" s="1">
        <f t="shared" si="13"/>
        <v>454811.52255218598</v>
      </c>
    </row>
    <row r="154" spans="1:6" x14ac:dyDescent="0.2">
      <c r="A154">
        <v>147</v>
      </c>
      <c r="B154" s="1">
        <f t="shared" si="14"/>
        <v>454811.52255218598</v>
      </c>
      <c r="C154" s="1">
        <f t="shared" si="10"/>
        <v>-3849.984938742663</v>
      </c>
      <c r="D154" s="1">
        <f t="shared" si="11"/>
        <v>-2417.6454483972216</v>
      </c>
      <c r="E154" s="1">
        <f t="shared" si="12"/>
        <v>-824.97957344080612</v>
      </c>
      <c r="F154" s="1">
        <f t="shared" si="13"/>
        <v>453986.54297874519</v>
      </c>
    </row>
    <row r="155" spans="1:6" x14ac:dyDescent="0.2">
      <c r="A155">
        <v>148</v>
      </c>
      <c r="B155" s="1">
        <f t="shared" si="14"/>
        <v>453986.54297874519</v>
      </c>
      <c r="C155" s="1">
        <f t="shared" si="10"/>
        <v>-3849.984938742663</v>
      </c>
      <c r="D155" s="1">
        <f t="shared" si="11"/>
        <v>-2407.976080647351</v>
      </c>
      <c r="E155" s="1">
        <f t="shared" si="12"/>
        <v>-828.76716538971948</v>
      </c>
      <c r="F155" s="1">
        <f t="shared" si="13"/>
        <v>453157.77581335546</v>
      </c>
    </row>
    <row r="156" spans="1:6" x14ac:dyDescent="0.2">
      <c r="A156">
        <v>149</v>
      </c>
      <c r="B156" s="1">
        <f t="shared" si="14"/>
        <v>453157.77581335546</v>
      </c>
      <c r="C156" s="1">
        <f t="shared" si="10"/>
        <v>-3849.984938742663</v>
      </c>
      <c r="D156" s="1">
        <f t="shared" si="11"/>
        <v>-2398.2720275726811</v>
      </c>
      <c r="E156" s="1">
        <f t="shared" si="12"/>
        <v>-832.56243864128737</v>
      </c>
      <c r="F156" s="1">
        <f t="shared" si="13"/>
        <v>452325.21337471419</v>
      </c>
    </row>
    <row r="157" spans="1:6" x14ac:dyDescent="0.2">
      <c r="A157">
        <v>150</v>
      </c>
      <c r="B157" s="1">
        <f t="shared" si="14"/>
        <v>452325.21337471419</v>
      </c>
      <c r="C157" s="1">
        <f t="shared" si="10"/>
        <v>-3849.984938742663</v>
      </c>
      <c r="D157" s="1">
        <f t="shared" si="11"/>
        <v>-2388.5333506356146</v>
      </c>
      <c r="E157" s="1">
        <f t="shared" si="12"/>
        <v>-836.3652769684802</v>
      </c>
      <c r="F157" s="1">
        <f t="shared" si="13"/>
        <v>451488.84809774574</v>
      </c>
    </row>
    <row r="158" spans="1:6" x14ac:dyDescent="0.2">
      <c r="A158">
        <v>151</v>
      </c>
      <c r="B158" s="1">
        <f t="shared" si="14"/>
        <v>451488.84809774574</v>
      </c>
      <c r="C158" s="1">
        <f t="shared" si="10"/>
        <v>-3849.984938742663</v>
      </c>
      <c r="D158" s="1">
        <f t="shared" si="11"/>
        <v>-2378.7601141875534</v>
      </c>
      <c r="E158" s="1">
        <f t="shared" si="12"/>
        <v>-840.17556208391875</v>
      </c>
      <c r="F158" s="1">
        <f t="shared" si="13"/>
        <v>450648.67253566184</v>
      </c>
    </row>
    <row r="159" spans="1:6" x14ac:dyDescent="0.2">
      <c r="A159">
        <v>152</v>
      </c>
      <c r="B159" s="1">
        <f t="shared" si="14"/>
        <v>450648.67253566184</v>
      </c>
      <c r="C159" s="1">
        <f t="shared" si="10"/>
        <v>-3849.984938742663</v>
      </c>
      <c r="D159" s="1">
        <f t="shared" si="11"/>
        <v>-2368.9523855008183</v>
      </c>
      <c r="E159" s="1">
        <f t="shared" si="12"/>
        <v>-843.99317362264969</v>
      </c>
      <c r="F159" s="1">
        <f t="shared" si="13"/>
        <v>449804.6793620392</v>
      </c>
    </row>
    <row r="160" spans="1:6" x14ac:dyDescent="0.2">
      <c r="A160">
        <v>153</v>
      </c>
      <c r="B160" s="1">
        <f t="shared" si="14"/>
        <v>449804.6793620392</v>
      </c>
      <c r="C160" s="1">
        <f t="shared" si="10"/>
        <v>-3849.984938742663</v>
      </c>
      <c r="D160" s="1">
        <f t="shared" si="11"/>
        <v>-2359.1102348006593</v>
      </c>
      <c r="E160" s="1">
        <f t="shared" si="12"/>
        <v>-847.81798912494025</v>
      </c>
      <c r="F160" s="1">
        <f t="shared" si="13"/>
        <v>448956.86137291428</v>
      </c>
    </row>
    <row r="161" spans="1:6" x14ac:dyDescent="0.2">
      <c r="A161">
        <v>154</v>
      </c>
      <c r="B161" s="1">
        <f t="shared" si="14"/>
        <v>448956.86137291428</v>
      </c>
      <c r="C161" s="1">
        <f t="shared" si="10"/>
        <v>-3849.984938742663</v>
      </c>
      <c r="D161" s="1">
        <f t="shared" si="11"/>
        <v>-2349.2337352973773</v>
      </c>
      <c r="E161" s="1">
        <f t="shared" si="12"/>
        <v>-851.64988401909955</v>
      </c>
      <c r="F161" s="1">
        <f t="shared" si="13"/>
        <v>448105.21148889518</v>
      </c>
    </row>
    <row r="162" spans="1:6" x14ac:dyDescent="0.2">
      <c r="A162">
        <v>155</v>
      </c>
      <c r="B162" s="1">
        <f t="shared" si="14"/>
        <v>448105.21148889518</v>
      </c>
      <c r="C162" s="1">
        <f t="shared" si="10"/>
        <v>-3849.984938742663</v>
      </c>
      <c r="D162" s="1">
        <f t="shared" si="11"/>
        <v>-2339.3229632185248</v>
      </c>
      <c r="E162" s="1">
        <f t="shared" si="12"/>
        <v>-855.48873160433106</v>
      </c>
      <c r="F162" s="1">
        <f t="shared" si="13"/>
        <v>447249.72275729087</v>
      </c>
    </row>
    <row r="163" spans="1:6" x14ac:dyDescent="0.2">
      <c r="A163">
        <v>156</v>
      </c>
      <c r="B163" s="1">
        <f t="shared" si="14"/>
        <v>447249.72275729087</v>
      </c>
      <c r="C163" s="1">
        <f t="shared" si="10"/>
        <v>-3849.984938742663</v>
      </c>
      <c r="D163" s="1">
        <f t="shared" si="11"/>
        <v>-2329.3779978412012</v>
      </c>
      <c r="E163" s="1">
        <f t="shared" si="12"/>
        <v>-859.33440303361692</v>
      </c>
      <c r="F163" s="1">
        <f t="shared" si="13"/>
        <v>446390.38835425727</v>
      </c>
    </row>
    <row r="164" spans="1:6" x14ac:dyDescent="0.2">
      <c r="A164">
        <v>157</v>
      </c>
      <c r="B164" s="1">
        <f t="shared" si="14"/>
        <v>446390.38835425727</v>
      </c>
      <c r="C164" s="1">
        <f t="shared" si="10"/>
        <v>-3849.984938742663</v>
      </c>
      <c r="D164" s="1">
        <f t="shared" si="11"/>
        <v>-2319.3989215244305</v>
      </c>
      <c r="E164" s="1">
        <f t="shared" si="12"/>
        <v>-863.18676729664128</v>
      </c>
      <c r="F164" s="1">
        <f t="shared" si="13"/>
        <v>445527.20158696064</v>
      </c>
    </row>
    <row r="165" spans="1:6" x14ac:dyDescent="0.2">
      <c r="A165">
        <v>158</v>
      </c>
      <c r="B165" s="1">
        <f t="shared" si="14"/>
        <v>445527.20158696064</v>
      </c>
      <c r="C165" s="1">
        <f t="shared" si="10"/>
        <v>-3849.984938742663</v>
      </c>
      <c r="D165" s="1">
        <f t="shared" si="11"/>
        <v>-2309.3858197416221</v>
      </c>
      <c r="E165" s="1">
        <f t="shared" si="12"/>
        <v>-867.04569120275789</v>
      </c>
      <c r="F165" s="1">
        <f t="shared" si="13"/>
        <v>444660.1558957579</v>
      </c>
    </row>
    <row r="166" spans="1:6" x14ac:dyDescent="0.2">
      <c r="A166">
        <v>159</v>
      </c>
      <c r="B166" s="1">
        <f t="shared" si="14"/>
        <v>444660.1558957579</v>
      </c>
      <c r="C166" s="1">
        <f t="shared" si="10"/>
        <v>-3849.984938742663</v>
      </c>
      <c r="D166" s="1">
        <f t="shared" si="11"/>
        <v>-2299.3387811130951</v>
      </c>
      <c r="E166" s="1">
        <f t="shared" si="12"/>
        <v>-870.91103936400202</v>
      </c>
      <c r="F166" s="1">
        <f t="shared" si="13"/>
        <v>443789.2448563939</v>
      </c>
    </row>
    <row r="167" spans="1:6" x14ac:dyDescent="0.2">
      <c r="A167">
        <v>160</v>
      </c>
      <c r="B167" s="1">
        <f t="shared" si="14"/>
        <v>443789.2448563939</v>
      </c>
      <c r="C167" s="1">
        <f t="shared" si="10"/>
        <v>-3849.984938742663</v>
      </c>
      <c r="D167" s="1">
        <f t="shared" si="11"/>
        <v>-2289.2578974386902</v>
      </c>
      <c r="E167" s="1">
        <f t="shared" si="12"/>
        <v>-874.78267417815516</v>
      </c>
      <c r="F167" s="1">
        <f t="shared" si="13"/>
        <v>442914.46218221576</v>
      </c>
    </row>
    <row r="168" spans="1:6" x14ac:dyDescent="0.2">
      <c r="A168">
        <v>161</v>
      </c>
      <c r="B168" s="1">
        <f t="shared" si="14"/>
        <v>442914.46218221576</v>
      </c>
      <c r="C168" s="1">
        <f t="shared" si="10"/>
        <v>-3849.984938742663</v>
      </c>
      <c r="D168" s="1">
        <f t="shared" si="11"/>
        <v>-2279.143263730426</v>
      </c>
      <c r="E168" s="1">
        <f t="shared" si="12"/>
        <v>-878.66045581186552</v>
      </c>
      <c r="F168" s="1">
        <f t="shared" si="13"/>
        <v>442035.80172640388</v>
      </c>
    </row>
    <row r="169" spans="1:6" x14ac:dyDescent="0.2">
      <c r="A169">
        <v>162</v>
      </c>
      <c r="B169" s="1">
        <f t="shared" si="14"/>
        <v>442035.80172640388</v>
      </c>
      <c r="C169" s="1">
        <f t="shared" si="10"/>
        <v>-3849.984938742663</v>
      </c>
      <c r="D169" s="1">
        <f t="shared" si="11"/>
        <v>-2268.9949782452322</v>
      </c>
      <c r="E169" s="1">
        <f t="shared" si="12"/>
        <v>-882.54424218382917</v>
      </c>
      <c r="F169" s="1">
        <f t="shared" si="13"/>
        <v>441153.25748422003</v>
      </c>
    </row>
    <row r="170" spans="1:6" x14ac:dyDescent="0.2">
      <c r="A170">
        <v>163</v>
      </c>
      <c r="B170" s="1">
        <f t="shared" si="14"/>
        <v>441153.25748422003</v>
      </c>
      <c r="C170" s="1">
        <f t="shared" si="10"/>
        <v>-3849.984938742663</v>
      </c>
      <c r="D170" s="1">
        <f t="shared" si="11"/>
        <v>-2258.8131425177253</v>
      </c>
      <c r="E170" s="1">
        <f t="shared" si="12"/>
        <v>-886.43388894803616</v>
      </c>
      <c r="F170" s="1">
        <f t="shared" si="13"/>
        <v>440266.82359527197</v>
      </c>
    </row>
    <row r="171" spans="1:6" x14ac:dyDescent="0.2">
      <c r="A171">
        <v>164</v>
      </c>
      <c r="B171" s="1">
        <f t="shared" si="14"/>
        <v>440266.82359527197</v>
      </c>
      <c r="C171" s="1">
        <f t="shared" si="10"/>
        <v>-3849.984938742663</v>
      </c>
      <c r="D171" s="1">
        <f t="shared" si="11"/>
        <v>-2248.597861393042</v>
      </c>
      <c r="E171" s="1">
        <f t="shared" si="12"/>
        <v>-890.32924947708784</v>
      </c>
      <c r="F171" s="1">
        <f t="shared" si="13"/>
        <v>439376.4943457949</v>
      </c>
    </row>
    <row r="172" spans="1:6" x14ac:dyDescent="0.2">
      <c r="A172">
        <v>165</v>
      </c>
      <c r="B172" s="1">
        <f t="shared" si="14"/>
        <v>439376.4943457949</v>
      </c>
      <c r="C172" s="1">
        <f t="shared" si="10"/>
        <v>-3849.984938742663</v>
      </c>
      <c r="D172" s="1">
        <f t="shared" si="11"/>
        <v>-2238.3492430597107</v>
      </c>
      <c r="E172" s="1">
        <f t="shared" si="12"/>
        <v>-894.23017484558818</v>
      </c>
      <c r="F172" s="1">
        <f t="shared" si="13"/>
        <v>438482.26417094929</v>
      </c>
    </row>
    <row r="173" spans="1:6" x14ac:dyDescent="0.2">
      <c r="A173">
        <v>166</v>
      </c>
      <c r="B173" s="1">
        <f t="shared" si="14"/>
        <v>438482.26417094929</v>
      </c>
      <c r="C173" s="1">
        <f t="shared" si="10"/>
        <v>-3849.984938742663</v>
      </c>
      <c r="D173" s="1">
        <f t="shared" si="11"/>
        <v>-2228.067399082563</v>
      </c>
      <c r="E173" s="1">
        <f t="shared" si="12"/>
        <v>-898.13651381361569</v>
      </c>
      <c r="F173" s="1">
        <f t="shared" si="13"/>
        <v>437584.12765713566</v>
      </c>
    </row>
    <row r="174" spans="1:6" x14ac:dyDescent="0.2">
      <c r="A174">
        <v>167</v>
      </c>
      <c r="B174" s="1">
        <f t="shared" si="14"/>
        <v>437584.12765713566</v>
      </c>
      <c r="C174" s="1">
        <f t="shared" si="10"/>
        <v>-3849.984938742663</v>
      </c>
      <c r="D174" s="1">
        <f t="shared" si="11"/>
        <v>-2217.7524444356786</v>
      </c>
      <c r="E174" s="1">
        <f t="shared" si="12"/>
        <v>-902.0481128102823</v>
      </c>
      <c r="F174" s="1">
        <f t="shared" si="13"/>
        <v>436682.07954432536</v>
      </c>
    </row>
    <row r="175" spans="1:6" x14ac:dyDescent="0.2">
      <c r="A175">
        <v>168</v>
      </c>
      <c r="B175" s="1">
        <f t="shared" si="14"/>
        <v>436682.07954432536</v>
      </c>
      <c r="C175" s="1">
        <f t="shared" si="10"/>
        <v>-3849.984938742663</v>
      </c>
      <c r="D175" s="1">
        <f t="shared" si="11"/>
        <v>-2207.4044975353577</v>
      </c>
      <c r="E175" s="1">
        <f t="shared" si="12"/>
        <v>-905.96481591737961</v>
      </c>
      <c r="F175" s="1">
        <f t="shared" si="13"/>
        <v>435776.11472840799</v>
      </c>
    </row>
    <row r="176" spans="1:6" x14ac:dyDescent="0.2">
      <c r="A176">
        <v>169</v>
      </c>
      <c r="B176" s="1">
        <f t="shared" si="14"/>
        <v>435776.11472840799</v>
      </c>
      <c r="C176" s="1">
        <f t="shared" si="10"/>
        <v>-3849.984938742663</v>
      </c>
      <c r="D176" s="1">
        <f t="shared" si="11"/>
        <v>-2197.0236802731088</v>
      </c>
      <c r="E176" s="1">
        <f t="shared" si="12"/>
        <v>-909.88646485312393</v>
      </c>
      <c r="F176" s="1">
        <f t="shared" si="13"/>
        <v>434866.22826355486</v>
      </c>
    </row>
    <row r="177" spans="1:6" x14ac:dyDescent="0.2">
      <c r="A177">
        <v>170</v>
      </c>
      <c r="B177" s="1">
        <f t="shared" si="14"/>
        <v>434866.22826355486</v>
      </c>
      <c r="C177" s="1">
        <f t="shared" si="10"/>
        <v>-3849.984938742663</v>
      </c>
      <c r="D177" s="1">
        <f t="shared" si="11"/>
        <v>-2186.6101180486571</v>
      </c>
      <c r="E177" s="1">
        <f t="shared" si="12"/>
        <v>-913.81289895600116</v>
      </c>
      <c r="F177" s="1">
        <f t="shared" si="13"/>
        <v>433952.41536459886</v>
      </c>
    </row>
    <row r="178" spans="1:6" x14ac:dyDescent="0.2">
      <c r="A178">
        <v>171</v>
      </c>
      <c r="B178" s="1">
        <f t="shared" si="14"/>
        <v>433952.41536459886</v>
      </c>
      <c r="C178" s="1">
        <f t="shared" si="10"/>
        <v>-3849.984938742663</v>
      </c>
      <c r="D178" s="1">
        <f t="shared" si="11"/>
        <v>-2176.1639398029579</v>
      </c>
      <c r="E178" s="1">
        <f t="shared" si="12"/>
        <v>-917.74395516871959</v>
      </c>
      <c r="F178" s="1">
        <f t="shared" si="13"/>
        <v>433034.67140943016</v>
      </c>
    </row>
    <row r="179" spans="1:6" x14ac:dyDescent="0.2">
      <c r="A179">
        <v>172</v>
      </c>
      <c r="B179" s="1">
        <f t="shared" si="14"/>
        <v>433034.67140943016</v>
      </c>
      <c r="C179" s="1">
        <f t="shared" si="10"/>
        <v>-3849.984938742663</v>
      </c>
      <c r="D179" s="1">
        <f t="shared" si="11"/>
        <v>-2165.6852780512154</v>
      </c>
      <c r="E179" s="1">
        <f t="shared" si="12"/>
        <v>-921.6794680222738</v>
      </c>
      <c r="F179" s="1">
        <f t="shared" si="13"/>
        <v>432112.9919414079</v>
      </c>
    </row>
    <row r="180" spans="1:6" x14ac:dyDescent="0.2">
      <c r="A180">
        <v>173</v>
      </c>
      <c r="B180" s="1">
        <f t="shared" si="14"/>
        <v>432112.9919414079</v>
      </c>
      <c r="C180" s="1">
        <f t="shared" si="10"/>
        <v>-3849.984938742663</v>
      </c>
      <c r="D180" s="1">
        <f t="shared" si="11"/>
        <v>-2155.17426891589</v>
      </c>
      <c r="E180" s="1">
        <f t="shared" si="12"/>
        <v>-925.61926962012899</v>
      </c>
      <c r="F180" s="1">
        <f t="shared" si="13"/>
        <v>431187.3726717878</v>
      </c>
    </row>
    <row r="181" spans="1:6" x14ac:dyDescent="0.2">
      <c r="A181">
        <v>174</v>
      </c>
      <c r="B181" s="1">
        <f t="shared" si="14"/>
        <v>431187.3726717878</v>
      </c>
      <c r="C181" s="1">
        <f t="shared" si="10"/>
        <v>-3849.984938742663</v>
      </c>
      <c r="D181" s="1">
        <f t="shared" si="11"/>
        <v>-2144.631052159702</v>
      </c>
      <c r="E181" s="1">
        <f t="shared" si="12"/>
        <v>-929.56318962252601</v>
      </c>
      <c r="F181" s="1">
        <f t="shared" si="13"/>
        <v>430257.80948216526</v>
      </c>
    </row>
    <row r="182" spans="1:6" x14ac:dyDescent="0.2">
      <c r="A182">
        <v>175</v>
      </c>
      <c r="B182" s="1">
        <f t="shared" si="14"/>
        <v>430257.80948216526</v>
      </c>
      <c r="C182" s="1">
        <f t="shared" si="10"/>
        <v>-3849.984938742663</v>
      </c>
      <c r="D182" s="1">
        <f t="shared" si="11"/>
        <v>-2134.0557712186105</v>
      </c>
      <c r="E182" s="1">
        <f t="shared" si="12"/>
        <v>-933.51105523092019</v>
      </c>
      <c r="F182" s="1">
        <f t="shared" si="13"/>
        <v>429324.29842693434</v>
      </c>
    </row>
    <row r="183" spans="1:6" x14ac:dyDescent="0.2">
      <c r="A183">
        <v>176</v>
      </c>
      <c r="B183" s="1">
        <f t="shared" si="14"/>
        <v>429324.29842693434</v>
      </c>
      <c r="C183" s="1">
        <f t="shared" si="10"/>
        <v>-3849.984938742663</v>
      </c>
      <c r="D183" s="1">
        <f t="shared" si="11"/>
        <v>-2123.4485732347744</v>
      </c>
      <c r="E183" s="1">
        <f t="shared" si="12"/>
        <v>-937.4626911725544</v>
      </c>
      <c r="F183" s="1">
        <f t="shared" si="13"/>
        <v>428386.83573576179</v>
      </c>
    </row>
    <row r="184" spans="1:6" x14ac:dyDescent="0.2">
      <c r="A184">
        <v>177</v>
      </c>
      <c r="B184" s="1">
        <f t="shared" si="14"/>
        <v>428386.83573576179</v>
      </c>
      <c r="C184" s="1">
        <f t="shared" si="10"/>
        <v>-3849.984938742663</v>
      </c>
      <c r="D184" s="1">
        <f t="shared" si="11"/>
        <v>-2112.809609089476</v>
      </c>
      <c r="E184" s="1">
        <f t="shared" si="12"/>
        <v>-941.41791968517293</v>
      </c>
      <c r="F184" s="1">
        <f t="shared" si="13"/>
        <v>427445.4178160766</v>
      </c>
    </row>
    <row r="185" spans="1:6" x14ac:dyDescent="0.2">
      <c r="A185">
        <v>178</v>
      </c>
      <c r="B185" s="1">
        <f t="shared" si="14"/>
        <v>427445.4178160766</v>
      </c>
      <c r="C185" s="1">
        <f t="shared" si="10"/>
        <v>-3849.984938742663</v>
      </c>
      <c r="D185" s="1">
        <f t="shared" si="11"/>
        <v>-2102.1390334360017</v>
      </c>
      <c r="E185" s="1">
        <f t="shared" si="12"/>
        <v>-945.37656050188707</v>
      </c>
      <c r="F185" s="1">
        <f t="shared" si="13"/>
        <v>426500.04125557473</v>
      </c>
    </row>
    <row r="186" spans="1:6" x14ac:dyDescent="0.2">
      <c r="A186">
        <v>179</v>
      </c>
      <c r="B186" s="1">
        <f t="shared" si="14"/>
        <v>426500.04125557473</v>
      </c>
      <c r="C186" s="1">
        <f t="shared" si="10"/>
        <v>-3849.984938742663</v>
      </c>
      <c r="D186" s="1">
        <f t="shared" si="11"/>
        <v>-2091.4370047324878</v>
      </c>
      <c r="E186" s="1">
        <f t="shared" si="12"/>
        <v>-949.33843083619274</v>
      </c>
      <c r="F186" s="1">
        <f t="shared" si="13"/>
        <v>425550.70282473852</v>
      </c>
    </row>
    <row r="187" spans="1:6" x14ac:dyDescent="0.2">
      <c r="A187">
        <v>180</v>
      </c>
      <c r="B187" s="1">
        <f t="shared" si="14"/>
        <v>425550.70282473852</v>
      </c>
      <c r="C187" s="1">
        <f t="shared" si="10"/>
        <v>-3849.984938742663</v>
      </c>
      <c r="D187" s="1">
        <f t="shared" si="11"/>
        <v>-2080.7036852746987</v>
      </c>
      <c r="E187" s="1">
        <f t="shared" si="12"/>
        <v>-953.30334536714963</v>
      </c>
      <c r="F187" s="1">
        <f t="shared" si="13"/>
        <v>424597.39947937138</v>
      </c>
    </row>
    <row r="188" spans="1:6" x14ac:dyDescent="0.2">
      <c r="A188">
        <v>181</v>
      </c>
      <c r="B188" s="1">
        <f t="shared" si="14"/>
        <v>424597.39947937138</v>
      </c>
      <c r="C188" s="1">
        <f t="shared" si="10"/>
        <v>-3849.984938742663</v>
      </c>
      <c r="D188" s="1">
        <f t="shared" si="11"/>
        <v>-2069.939241228753</v>
      </c>
      <c r="E188" s="1">
        <f t="shared" si="12"/>
        <v>-957.27111622473171</v>
      </c>
      <c r="F188" s="1">
        <f t="shared" si="13"/>
        <v>423640.12836314662</v>
      </c>
    </row>
    <row r="189" spans="1:6" x14ac:dyDescent="0.2">
      <c r="A189">
        <v>182</v>
      </c>
      <c r="B189" s="1">
        <f t="shared" si="14"/>
        <v>423640.12836314662</v>
      </c>
      <c r="C189" s="1">
        <f t="shared" si="10"/>
        <v>-3849.984938742663</v>
      </c>
      <c r="D189" s="1">
        <f t="shared" si="11"/>
        <v>-2059.1438426637706</v>
      </c>
      <c r="E189" s="1">
        <f t="shared" si="12"/>
        <v>-961.24155297534583</v>
      </c>
      <c r="F189" s="1">
        <f t="shared" si="13"/>
        <v>422678.8868101713</v>
      </c>
    </row>
    <row r="190" spans="1:6" x14ac:dyDescent="0.2">
      <c r="A190">
        <v>183</v>
      </c>
      <c r="B190" s="1">
        <f t="shared" si="14"/>
        <v>422678.8868101713</v>
      </c>
      <c r="C190" s="1">
        <f t="shared" si="10"/>
        <v>-3849.984938742663</v>
      </c>
      <c r="D190" s="1">
        <f t="shared" si="11"/>
        <v>-2048.317663584452</v>
      </c>
      <c r="E190" s="1">
        <f t="shared" si="12"/>
        <v>-965.21446260753805</v>
      </c>
      <c r="F190" s="1">
        <f t="shared" si="13"/>
        <v>421713.67234756378</v>
      </c>
    </row>
    <row r="191" spans="1:6" x14ac:dyDescent="0.2">
      <c r="A191">
        <v>184</v>
      </c>
      <c r="B191" s="1">
        <f t="shared" si="14"/>
        <v>421713.67234756378</v>
      </c>
      <c r="C191" s="1">
        <f t="shared" si="10"/>
        <v>-3849.984938742663</v>
      </c>
      <c r="D191" s="1">
        <f t="shared" si="11"/>
        <v>-2037.4608819635587</v>
      </c>
      <c r="E191" s="1">
        <f t="shared" si="12"/>
        <v>-969.18964951788382</v>
      </c>
      <c r="F191" s="1">
        <f t="shared" si="13"/>
        <v>420744.4826980459</v>
      </c>
    </row>
    <row r="192" spans="1:6" x14ac:dyDescent="0.2">
      <c r="A192">
        <v>185</v>
      </c>
      <c r="B192" s="1">
        <f t="shared" si="14"/>
        <v>420744.4826980459</v>
      </c>
      <c r="C192" s="1">
        <f t="shared" si="10"/>
        <v>-3849.984938742663</v>
      </c>
      <c r="D192" s="1">
        <f t="shared" si="11"/>
        <v>-2026.5736797743127</v>
      </c>
      <c r="E192" s="1">
        <f t="shared" si="12"/>
        <v>-973.16691549707593</v>
      </c>
      <c r="F192" s="1">
        <f t="shared" si="13"/>
        <v>419771.3157825488</v>
      </c>
    </row>
    <row r="193" spans="1:6" x14ac:dyDescent="0.2">
      <c r="A193">
        <v>186</v>
      </c>
      <c r="B193" s="1">
        <f t="shared" si="14"/>
        <v>419771.3157825488</v>
      </c>
      <c r="C193" s="1">
        <f t="shared" si="10"/>
        <v>-3849.984938742663</v>
      </c>
      <c r="D193" s="1">
        <f t="shared" si="11"/>
        <v>-2015.6562430226825</v>
      </c>
      <c r="E193" s="1">
        <f t="shared" si="12"/>
        <v>-977.14605971621256</v>
      </c>
      <c r="F193" s="1">
        <f t="shared" si="13"/>
        <v>418794.16972283256</v>
      </c>
    </row>
    <row r="194" spans="1:6" x14ac:dyDescent="0.2">
      <c r="A194">
        <v>187</v>
      </c>
      <c r="B194" s="1">
        <f t="shared" si="14"/>
        <v>418794.16972283256</v>
      </c>
      <c r="C194" s="1">
        <f t="shared" si="10"/>
        <v>-3849.984938742663</v>
      </c>
      <c r="D194" s="1">
        <f t="shared" si="11"/>
        <v>-2004.708761779561</v>
      </c>
      <c r="E194" s="1">
        <f t="shared" si="12"/>
        <v>-981.12687871329808</v>
      </c>
      <c r="F194" s="1">
        <f t="shared" si="13"/>
        <v>417813.04284411925</v>
      </c>
    </row>
    <row r="195" spans="1:6" x14ac:dyDescent="0.2">
      <c r="A195">
        <v>188</v>
      </c>
      <c r="B195" s="1">
        <f t="shared" si="14"/>
        <v>417813.04284411925</v>
      </c>
      <c r="C195" s="1">
        <f t="shared" si="10"/>
        <v>-3849.984938742663</v>
      </c>
      <c r="D195" s="1">
        <f t="shared" si="11"/>
        <v>-1993.7314302128248</v>
      </c>
      <c r="E195" s="1">
        <f t="shared" si="12"/>
        <v>-985.10916637995672</v>
      </c>
      <c r="F195" s="1">
        <f t="shared" si="13"/>
        <v>416827.93367773929</v>
      </c>
    </row>
    <row r="196" spans="1:6" x14ac:dyDescent="0.2">
      <c r="A196">
        <v>189</v>
      </c>
      <c r="B196" s="1">
        <f t="shared" si="14"/>
        <v>416827.93367773929</v>
      </c>
      <c r="C196" s="1">
        <f t="shared" si="10"/>
        <v>-3849.984938742663</v>
      </c>
      <c r="D196" s="1">
        <f t="shared" si="11"/>
        <v>-1982.7244466192594</v>
      </c>
      <c r="E196" s="1">
        <f t="shared" si="12"/>
        <v>-989.09271394837401</v>
      </c>
      <c r="F196" s="1">
        <f t="shared" si="13"/>
        <v>415838.84096379089</v>
      </c>
    </row>
    <row r="197" spans="1:6" x14ac:dyDescent="0.2">
      <c r="A197">
        <v>190</v>
      </c>
      <c r="B197" s="1">
        <f t="shared" si="14"/>
        <v>415838.84096379089</v>
      </c>
      <c r="C197" s="1">
        <f t="shared" si="10"/>
        <v>-3849.984938742663</v>
      </c>
      <c r="D197" s="1">
        <f t="shared" si="11"/>
        <v>-1971.6880134563489</v>
      </c>
      <c r="E197" s="1">
        <f t="shared" si="12"/>
        <v>-993.07730997846716</v>
      </c>
      <c r="F197" s="1">
        <f t="shared" si="13"/>
        <v>414845.76365381241</v>
      </c>
    </row>
    <row r="198" spans="1:6" x14ac:dyDescent="0.2">
      <c r="A198">
        <v>191</v>
      </c>
      <c r="B198" s="1">
        <f t="shared" si="14"/>
        <v>414845.76365381241</v>
      </c>
      <c r="C198" s="1">
        <f t="shared" si="10"/>
        <v>-3849.984938742663</v>
      </c>
      <c r="D198" s="1">
        <f t="shared" si="11"/>
        <v>-1960.6223373739174</v>
      </c>
      <c r="E198" s="1">
        <f t="shared" si="12"/>
        <v>-997.06274034529781</v>
      </c>
      <c r="F198" s="1">
        <f t="shared" si="13"/>
        <v>413848.7009134671</v>
      </c>
    </row>
    <row r="199" spans="1:6" x14ac:dyDescent="0.2">
      <c r="A199">
        <v>192</v>
      </c>
      <c r="B199" s="1">
        <f t="shared" si="14"/>
        <v>413848.7009134671</v>
      </c>
      <c r="C199" s="1">
        <f t="shared" si="10"/>
        <v>-3849.984938742663</v>
      </c>
      <c r="D199" s="1">
        <f t="shared" si="11"/>
        <v>-1949.5276292456122</v>
      </c>
      <c r="E199" s="1">
        <f t="shared" si="12"/>
        <v>-1001.0487882267315</v>
      </c>
      <c r="F199" s="1">
        <f t="shared" si="13"/>
        <v>412847.65212524036</v>
      </c>
    </row>
    <row r="200" spans="1:6" x14ac:dyDescent="0.2">
      <c r="A200">
        <v>193</v>
      </c>
      <c r="B200" s="1">
        <f t="shared" si="14"/>
        <v>412847.65212524036</v>
      </c>
      <c r="C200" s="1">
        <f t="shared" si="10"/>
        <v>-3849.984938742663</v>
      </c>
      <c r="D200" s="1">
        <f t="shared" si="11"/>
        <v>-1938.4041042002166</v>
      </c>
      <c r="E200" s="1">
        <f t="shared" si="12"/>
        <v>-1005.0352340913497</v>
      </c>
      <c r="F200" s="1">
        <f t="shared" si="13"/>
        <v>411842.61689114902</v>
      </c>
    </row>
    <row r="201" spans="1:6" x14ac:dyDescent="0.2">
      <c r="A201">
        <v>194</v>
      </c>
      <c r="B201" s="1">
        <f t="shared" si="14"/>
        <v>411842.61689114902</v>
      </c>
      <c r="C201" s="1">
        <f t="shared" ref="C201:C264" si="15">PMT($B$2/$B$4,$B$4*$B$3,$B$8)</f>
        <v>-3849.984938742663</v>
      </c>
      <c r="D201" s="1">
        <f t="shared" ref="D201:D264" si="16">IPMT($B$2/$B$4,A201,$B$3*$B$4,B201)</f>
        <v>-1927.2519816527949</v>
      </c>
      <c r="E201" s="1">
        <f t="shared" ref="E201:E264" si="17">PPMT($B$2/$B$4,A201,360,B201)</f>
        <v>-1009.021855686628</v>
      </c>
      <c r="F201" s="1">
        <f t="shared" ref="F201:F264" si="18">B201+E201</f>
        <v>410833.59503546241</v>
      </c>
    </row>
    <row r="202" spans="1:6" x14ac:dyDescent="0.2">
      <c r="A202">
        <v>195</v>
      </c>
      <c r="B202" s="1">
        <f t="shared" ref="B202:B265" si="19">F201</f>
        <v>410833.59503546241</v>
      </c>
      <c r="C202" s="1">
        <f t="shared" si="15"/>
        <v>-3849.984938742663</v>
      </c>
      <c r="D202" s="1">
        <f t="shared" si="16"/>
        <v>-1916.0714853356374</v>
      </c>
      <c r="E202" s="1">
        <f t="shared" si="17"/>
        <v>-1013.0084280273865</v>
      </c>
      <c r="F202" s="1">
        <f t="shared" si="18"/>
        <v>409820.58660743502</v>
      </c>
    </row>
    <row r="203" spans="1:6" x14ac:dyDescent="0.2">
      <c r="A203">
        <v>196</v>
      </c>
      <c r="B203" s="1">
        <f t="shared" si="19"/>
        <v>409820.58660743502</v>
      </c>
      <c r="C203" s="1">
        <f t="shared" si="15"/>
        <v>-3849.984938742663</v>
      </c>
      <c r="D203" s="1">
        <f t="shared" si="16"/>
        <v>-1904.8628433290187</v>
      </c>
      <c r="E203" s="1">
        <f t="shared" si="17"/>
        <v>-1016.9947233845147</v>
      </c>
      <c r="F203" s="1">
        <f t="shared" si="18"/>
        <v>408803.59188405052</v>
      </c>
    </row>
    <row r="204" spans="1:6" x14ac:dyDescent="0.2">
      <c r="A204">
        <v>197</v>
      </c>
      <c r="B204" s="1">
        <f t="shared" si="19"/>
        <v>408803.59188405052</v>
      </c>
      <c r="C204" s="1">
        <f t="shared" si="15"/>
        <v>-3849.984938742663</v>
      </c>
      <c r="D204" s="1">
        <f t="shared" si="16"/>
        <v>-1893.6262880917452</v>
      </c>
      <c r="E204" s="1">
        <f t="shared" si="17"/>
        <v>-1020.9805112739905</v>
      </c>
      <c r="F204" s="1">
        <f t="shared" si="18"/>
        <v>407782.6113727765</v>
      </c>
    </row>
    <row r="205" spans="1:6" x14ac:dyDescent="0.2">
      <c r="A205">
        <v>198</v>
      </c>
      <c r="B205" s="1">
        <f t="shared" si="19"/>
        <v>407782.6113727765</v>
      </c>
      <c r="C205" s="1">
        <f t="shared" si="15"/>
        <v>-3849.984938742663</v>
      </c>
      <c r="D205" s="1">
        <f t="shared" si="16"/>
        <v>-1882.3620564914784</v>
      </c>
      <c r="E205" s="1">
        <f t="shared" si="17"/>
        <v>-1024.9655584461923</v>
      </c>
      <c r="F205" s="1">
        <f t="shared" si="18"/>
        <v>406757.64581433032</v>
      </c>
    </row>
    <row r="206" spans="1:6" x14ac:dyDescent="0.2">
      <c r="A206">
        <v>199</v>
      </c>
      <c r="B206" s="1">
        <f t="shared" si="19"/>
        <v>406757.64581433032</v>
      </c>
      <c r="C206" s="1">
        <f t="shared" si="15"/>
        <v>-3849.984938742663</v>
      </c>
      <c r="D206" s="1">
        <f t="shared" si="16"/>
        <v>-1871.0703898348443</v>
      </c>
      <c r="E206" s="1">
        <f t="shared" si="17"/>
        <v>-1028.9496288755163</v>
      </c>
      <c r="F206" s="1">
        <f t="shared" si="18"/>
        <v>405728.69618545478</v>
      </c>
    </row>
    <row r="207" spans="1:6" x14ac:dyDescent="0.2">
      <c r="A207">
        <v>200</v>
      </c>
      <c r="B207" s="1">
        <f t="shared" si="19"/>
        <v>405728.69618545478</v>
      </c>
      <c r="C207" s="1">
        <f t="shared" si="15"/>
        <v>-3849.984938742663</v>
      </c>
      <c r="D207" s="1">
        <f t="shared" si="16"/>
        <v>-1859.7515338972828</v>
      </c>
      <c r="E207" s="1">
        <f t="shared" si="17"/>
        <v>-1032.9324837503077</v>
      </c>
      <c r="F207" s="1">
        <f t="shared" si="18"/>
        <v>404695.76370170451</v>
      </c>
    </row>
    <row r="208" spans="1:6" x14ac:dyDescent="0.2">
      <c r="A208">
        <v>201</v>
      </c>
      <c r="B208" s="1">
        <f t="shared" si="19"/>
        <v>404695.76370170451</v>
      </c>
      <c r="C208" s="1">
        <f t="shared" si="15"/>
        <v>-3849.984938742663</v>
      </c>
      <c r="D208" s="1">
        <f t="shared" si="16"/>
        <v>-1848.4057389526661</v>
      </c>
      <c r="E208" s="1">
        <f t="shared" si="17"/>
        <v>-1036.913881463116</v>
      </c>
      <c r="F208" s="1">
        <f t="shared" si="18"/>
        <v>403658.84982024139</v>
      </c>
    </row>
    <row r="209" spans="1:6" x14ac:dyDescent="0.2">
      <c r="A209">
        <v>202</v>
      </c>
      <c r="B209" s="1">
        <f t="shared" si="19"/>
        <v>403658.84982024139</v>
      </c>
      <c r="C209" s="1">
        <f t="shared" si="15"/>
        <v>-3849.984938742663</v>
      </c>
      <c r="D209" s="1">
        <f t="shared" si="16"/>
        <v>-1837.0332598026407</v>
      </c>
      <c r="E209" s="1">
        <f t="shared" si="17"/>
        <v>-1040.8935776012781</v>
      </c>
      <c r="F209" s="1">
        <f t="shared" si="18"/>
        <v>402617.9562426401</v>
      </c>
    </row>
    <row r="210" spans="1:6" x14ac:dyDescent="0.2">
      <c r="A210">
        <v>203</v>
      </c>
      <c r="B210" s="1">
        <f t="shared" si="19"/>
        <v>402617.9562426401</v>
      </c>
      <c r="C210" s="1">
        <f t="shared" si="15"/>
        <v>-3849.984938742663</v>
      </c>
      <c r="D210" s="1">
        <f t="shared" si="16"/>
        <v>-1825.6343558057042</v>
      </c>
      <c r="E210" s="1">
        <f t="shared" si="17"/>
        <v>-1044.8713249378457</v>
      </c>
      <c r="F210" s="1">
        <f t="shared" si="18"/>
        <v>401573.08491770225</v>
      </c>
    </row>
    <row r="211" spans="1:6" x14ac:dyDescent="0.2">
      <c r="A211">
        <v>204</v>
      </c>
      <c r="B211" s="1">
        <f t="shared" si="19"/>
        <v>401573.08491770225</v>
      </c>
      <c r="C211" s="1">
        <f t="shared" si="15"/>
        <v>-3849.984938742663</v>
      </c>
      <c r="D211" s="1">
        <f t="shared" si="16"/>
        <v>-1814.2092909059943</v>
      </c>
      <c r="E211" s="1">
        <f t="shared" si="17"/>
        <v>-1048.8468734228616</v>
      </c>
      <c r="F211" s="1">
        <f t="shared" si="18"/>
        <v>400524.23804427939</v>
      </c>
    </row>
    <row r="212" spans="1:6" x14ac:dyDescent="0.2">
      <c r="A212">
        <v>205</v>
      </c>
      <c r="B212" s="1">
        <f t="shared" si="19"/>
        <v>400524.23804427939</v>
      </c>
      <c r="C212" s="1">
        <f t="shared" si="15"/>
        <v>-3849.984938742663</v>
      </c>
      <c r="D212" s="1">
        <f t="shared" si="16"/>
        <v>-1802.7583336617809</v>
      </c>
      <c r="E212" s="1">
        <f t="shared" si="17"/>
        <v>-1052.8199701749911</v>
      </c>
      <c r="F212" s="1">
        <f t="shared" si="18"/>
        <v>399471.41807410441</v>
      </c>
    </row>
    <row r="213" spans="1:6" x14ac:dyDescent="0.2">
      <c r="A213">
        <v>206</v>
      </c>
      <c r="B213" s="1">
        <f t="shared" si="19"/>
        <v>399471.41807410441</v>
      </c>
      <c r="C213" s="1">
        <f t="shared" si="15"/>
        <v>-3849.984938742663</v>
      </c>
      <c r="D213" s="1">
        <f t="shared" si="16"/>
        <v>-1791.2817572736499</v>
      </c>
      <c r="E213" s="1">
        <f t="shared" si="17"/>
        <v>-1056.7903594735271</v>
      </c>
      <c r="F213" s="1">
        <f t="shared" si="18"/>
        <v>398414.62771463086</v>
      </c>
    </row>
    <row r="214" spans="1:6" x14ac:dyDescent="0.2">
      <c r="A214">
        <v>207</v>
      </c>
      <c r="B214" s="1">
        <f t="shared" si="19"/>
        <v>398414.62771463086</v>
      </c>
      <c r="C214" s="1">
        <f t="shared" si="15"/>
        <v>-3849.984938742663</v>
      </c>
      <c r="D214" s="1">
        <f t="shared" si="16"/>
        <v>-1779.7798396123671</v>
      </c>
      <c r="E214" s="1">
        <f t="shared" si="17"/>
        <v>-1060.7577827507698</v>
      </c>
      <c r="F214" s="1">
        <f t="shared" si="18"/>
        <v>397353.86993188009</v>
      </c>
    </row>
    <row r="215" spans="1:6" x14ac:dyDescent="0.2">
      <c r="A215">
        <v>208</v>
      </c>
      <c r="B215" s="1">
        <f t="shared" si="19"/>
        <v>397353.86993188009</v>
      </c>
      <c r="C215" s="1">
        <f t="shared" si="15"/>
        <v>-3849.984938742663</v>
      </c>
      <c r="D215" s="1">
        <f t="shared" si="16"/>
        <v>-1768.2528632464096</v>
      </c>
      <c r="E215" s="1">
        <f t="shared" si="17"/>
        <v>-1064.7219785847935</v>
      </c>
      <c r="F215" s="1">
        <f t="shared" si="18"/>
        <v>396289.14795329532</v>
      </c>
    </row>
    <row r="216" spans="1:6" x14ac:dyDescent="0.2">
      <c r="A216">
        <v>209</v>
      </c>
      <c r="B216" s="1">
        <f t="shared" si="19"/>
        <v>396289.14795329532</v>
      </c>
      <c r="C216" s="1">
        <f t="shared" si="15"/>
        <v>-3849.984938742663</v>
      </c>
      <c r="D216" s="1">
        <f t="shared" si="16"/>
        <v>-1756.701115469147</v>
      </c>
      <c r="E216" s="1">
        <f t="shared" si="17"/>
        <v>-1068.6826826926122</v>
      </c>
      <c r="F216" s="1">
        <f t="shared" si="18"/>
        <v>395220.46527060273</v>
      </c>
    </row>
    <row r="217" spans="1:6" x14ac:dyDescent="0.2">
      <c r="A217">
        <v>210</v>
      </c>
      <c r="B217" s="1">
        <f t="shared" si="19"/>
        <v>395220.46527060273</v>
      </c>
      <c r="C217" s="1">
        <f t="shared" si="15"/>
        <v>-3849.984938742663</v>
      </c>
      <c r="D217" s="1">
        <f t="shared" si="16"/>
        <v>-1745.1248883256724</v>
      </c>
      <c r="E217" s="1">
        <f t="shared" si="17"/>
        <v>-1072.6396279237501</v>
      </c>
      <c r="F217" s="1">
        <f t="shared" si="18"/>
        <v>394147.825642679</v>
      </c>
    </row>
    <row r="218" spans="1:6" x14ac:dyDescent="0.2">
      <c r="A218">
        <v>211</v>
      </c>
      <c r="B218" s="1">
        <f t="shared" si="19"/>
        <v>394147.825642679</v>
      </c>
      <c r="C218" s="1">
        <f t="shared" si="15"/>
        <v>-3849.984938742663</v>
      </c>
      <c r="D218" s="1">
        <f t="shared" si="16"/>
        <v>-1733.5244786392561</v>
      </c>
      <c r="E218" s="1">
        <f t="shared" si="17"/>
        <v>-1076.5925442542318</v>
      </c>
      <c r="F218" s="1">
        <f t="shared" si="18"/>
        <v>393071.2330984248</v>
      </c>
    </row>
    <row r="219" spans="1:6" x14ac:dyDescent="0.2">
      <c r="A219">
        <v>212</v>
      </c>
      <c r="B219" s="1">
        <f t="shared" si="19"/>
        <v>393071.2330984248</v>
      </c>
      <c r="C219" s="1">
        <f t="shared" si="15"/>
        <v>-3849.984938742663</v>
      </c>
      <c r="D219" s="1">
        <f t="shared" si="16"/>
        <v>-1721.9001880374162</v>
      </c>
      <c r="E219" s="1">
        <f t="shared" si="17"/>
        <v>-1080.5411587809949</v>
      </c>
      <c r="F219" s="1">
        <f t="shared" si="18"/>
        <v>391990.69193964382</v>
      </c>
    </row>
    <row r="220" spans="1:6" x14ac:dyDescent="0.2">
      <c r="A220">
        <v>213</v>
      </c>
      <c r="B220" s="1">
        <f t="shared" si="19"/>
        <v>391990.69193964382</v>
      </c>
      <c r="C220" s="1">
        <f t="shared" si="15"/>
        <v>-3849.984938742663</v>
      </c>
      <c r="D220" s="1">
        <f t="shared" si="16"/>
        <v>-1710.2523229775959</v>
      </c>
      <c r="E220" s="1">
        <f t="shared" si="17"/>
        <v>-1084.4851957167443</v>
      </c>
      <c r="F220" s="1">
        <f t="shared" si="18"/>
        <v>390906.20674392709</v>
      </c>
    </row>
    <row r="221" spans="1:6" x14ac:dyDescent="0.2">
      <c r="A221">
        <v>214</v>
      </c>
      <c r="B221" s="1">
        <f t="shared" si="19"/>
        <v>390906.20674392709</v>
      </c>
      <c r="C221" s="1">
        <f t="shared" si="15"/>
        <v>-3849.984938742663</v>
      </c>
      <c r="D221" s="1">
        <f t="shared" si="16"/>
        <v>-1698.5811947724249</v>
      </c>
      <c r="E221" s="1">
        <f t="shared" si="17"/>
        <v>-1088.4243763852512</v>
      </c>
      <c r="F221" s="1">
        <f t="shared" si="18"/>
        <v>389817.78236754186</v>
      </c>
    </row>
    <row r="222" spans="1:6" x14ac:dyDescent="0.2">
      <c r="A222">
        <v>215</v>
      </c>
      <c r="B222" s="1">
        <f t="shared" si="19"/>
        <v>389817.78236754186</v>
      </c>
      <c r="C222" s="1">
        <f t="shared" si="15"/>
        <v>-3849.984938742663</v>
      </c>
      <c r="D222" s="1">
        <f t="shared" si="16"/>
        <v>-1686.8871196145606</v>
      </c>
      <c r="E222" s="1">
        <f t="shared" si="17"/>
        <v>-1092.3584192171088</v>
      </c>
      <c r="F222" s="1">
        <f t="shared" si="18"/>
        <v>388725.42394832475</v>
      </c>
    </row>
    <row r="223" spans="1:6" x14ac:dyDescent="0.2">
      <c r="A223">
        <v>216</v>
      </c>
      <c r="B223" s="1">
        <f t="shared" si="19"/>
        <v>388725.42394832475</v>
      </c>
      <c r="C223" s="1">
        <f t="shared" si="15"/>
        <v>-3849.984938742663</v>
      </c>
      <c r="D223" s="1">
        <f t="shared" si="16"/>
        <v>-1675.1704186010907</v>
      </c>
      <c r="E223" s="1">
        <f t="shared" si="17"/>
        <v>-1096.2870397459592</v>
      </c>
      <c r="F223" s="1">
        <f t="shared" si="18"/>
        <v>387629.1369085788</v>
      </c>
    </row>
    <row r="224" spans="1:6" x14ac:dyDescent="0.2">
      <c r="A224">
        <v>217</v>
      </c>
      <c r="B224" s="1">
        <f t="shared" si="19"/>
        <v>387629.1369085788</v>
      </c>
      <c r="C224" s="1">
        <f t="shared" si="15"/>
        <v>-3849.984938742663</v>
      </c>
      <c r="D224" s="1">
        <f t="shared" si="16"/>
        <v>-1663.4314177574824</v>
      </c>
      <c r="E224" s="1">
        <f t="shared" si="17"/>
        <v>-1100.2099506051959</v>
      </c>
      <c r="F224" s="1">
        <f t="shared" si="18"/>
        <v>386528.92695797363</v>
      </c>
    </row>
    <row r="225" spans="1:6" x14ac:dyDescent="0.2">
      <c r="A225">
        <v>218</v>
      </c>
      <c r="B225" s="1">
        <f t="shared" si="19"/>
        <v>386528.92695797363</v>
      </c>
      <c r="C225" s="1">
        <f t="shared" si="15"/>
        <v>-3849.984938742663</v>
      </c>
      <c r="D225" s="1">
        <f t="shared" si="16"/>
        <v>-1651.6704480610654</v>
      </c>
      <c r="E225" s="1">
        <f t="shared" si="17"/>
        <v>-1104.1268615251595</v>
      </c>
      <c r="F225" s="1">
        <f t="shared" si="18"/>
        <v>385424.80009644845</v>
      </c>
    </row>
    <row r="226" spans="1:6" x14ac:dyDescent="0.2">
      <c r="A226">
        <v>219</v>
      </c>
      <c r="B226" s="1">
        <f t="shared" si="19"/>
        <v>385424.80009644845</v>
      </c>
      <c r="C226" s="1">
        <f t="shared" si="15"/>
        <v>-3849.984938742663</v>
      </c>
      <c r="D226" s="1">
        <f t="shared" si="16"/>
        <v>-1639.8878454640412</v>
      </c>
      <c r="E226" s="1">
        <f t="shared" si="17"/>
        <v>-1108.037479330826</v>
      </c>
      <c r="F226" s="1">
        <f t="shared" si="18"/>
        <v>384316.76261711761</v>
      </c>
    </row>
    <row r="227" spans="1:6" x14ac:dyDescent="0.2">
      <c r="A227">
        <v>220</v>
      </c>
      <c r="B227" s="1">
        <f t="shared" si="19"/>
        <v>384316.76261711761</v>
      </c>
      <c r="C227" s="1">
        <f t="shared" si="15"/>
        <v>-3849.984938742663</v>
      </c>
      <c r="D227" s="1">
        <f t="shared" si="16"/>
        <v>-1628.0839509159862</v>
      </c>
      <c r="E227" s="1">
        <f t="shared" si="17"/>
        <v>-1111.9415079400176</v>
      </c>
      <c r="F227" s="1">
        <f t="shared" si="18"/>
        <v>383204.8211091776</v>
      </c>
    </row>
    <row r="228" spans="1:6" x14ac:dyDescent="0.2">
      <c r="A228">
        <v>221</v>
      </c>
      <c r="B228" s="1">
        <f t="shared" si="19"/>
        <v>383204.8211091776</v>
      </c>
      <c r="C228" s="1">
        <f t="shared" si="15"/>
        <v>-3849.984938742663</v>
      </c>
      <c r="D228" s="1">
        <f t="shared" si="16"/>
        <v>-1616.2591103858576</v>
      </c>
      <c r="E228" s="1">
        <f t="shared" si="17"/>
        <v>-1115.8386483621246</v>
      </c>
      <c r="F228" s="1">
        <f t="shared" si="18"/>
        <v>382088.98246081546</v>
      </c>
    </row>
    <row r="229" spans="1:6" x14ac:dyDescent="0.2">
      <c r="A229">
        <v>222</v>
      </c>
      <c r="B229" s="1">
        <f t="shared" si="19"/>
        <v>382088.98246081546</v>
      </c>
      <c r="C229" s="1">
        <f t="shared" si="15"/>
        <v>-3849.984938742663</v>
      </c>
      <c r="D229" s="1">
        <f t="shared" si="16"/>
        <v>-1604.413674883466</v>
      </c>
      <c r="E229" s="1">
        <f t="shared" si="17"/>
        <v>-1119.7285986973661</v>
      </c>
      <c r="F229" s="1">
        <f t="shared" si="18"/>
        <v>380969.25386211812</v>
      </c>
    </row>
    <row r="230" spans="1:6" x14ac:dyDescent="0.2">
      <c r="A230">
        <v>223</v>
      </c>
      <c r="B230" s="1">
        <f t="shared" si="19"/>
        <v>380969.25386211812</v>
      </c>
      <c r="C230" s="1">
        <f t="shared" si="15"/>
        <v>-3849.984938742663</v>
      </c>
      <c r="D230" s="1">
        <f t="shared" si="16"/>
        <v>-1592.548000480414</v>
      </c>
      <c r="E230" s="1">
        <f t="shared" si="17"/>
        <v>-1123.6110541365954</v>
      </c>
      <c r="F230" s="1">
        <f t="shared" si="18"/>
        <v>379845.64280798152</v>
      </c>
    </row>
    <row r="231" spans="1:6" x14ac:dyDescent="0.2">
      <c r="A231">
        <v>224</v>
      </c>
      <c r="B231" s="1">
        <f t="shared" si="19"/>
        <v>379845.64280798152</v>
      </c>
      <c r="C231" s="1">
        <f t="shared" si="15"/>
        <v>-3849.984938742663</v>
      </c>
      <c r="D231" s="1">
        <f t="shared" si="16"/>
        <v>-1580.6624483304802</v>
      </c>
      <c r="E231" s="1">
        <f t="shared" si="17"/>
        <v>-1127.4857069616573</v>
      </c>
      <c r="F231" s="1">
        <f t="shared" si="18"/>
        <v>378718.15710101987</v>
      </c>
    </row>
    <row r="232" spans="1:6" x14ac:dyDescent="0.2">
      <c r="A232">
        <v>225</v>
      </c>
      <c r="B232" s="1">
        <f t="shared" si="19"/>
        <v>378718.15710101987</v>
      </c>
      <c r="C232" s="1">
        <f t="shared" si="15"/>
        <v>-3849.984938742663</v>
      </c>
      <c r="D232" s="1">
        <f t="shared" si="16"/>
        <v>-1568.7573846894313</v>
      </c>
      <c r="E232" s="1">
        <f t="shared" si="17"/>
        <v>-1131.3522465463172</v>
      </c>
      <c r="F232" s="1">
        <f t="shared" si="18"/>
        <v>377586.80485447356</v>
      </c>
    </row>
    <row r="233" spans="1:6" x14ac:dyDescent="0.2">
      <c r="A233">
        <v>226</v>
      </c>
      <c r="B233" s="1">
        <f t="shared" si="19"/>
        <v>377586.80485447356</v>
      </c>
      <c r="C233" s="1">
        <f t="shared" si="15"/>
        <v>-3849.984938742663</v>
      </c>
      <c r="D233" s="1">
        <f t="shared" si="16"/>
        <v>-1556.833180934251</v>
      </c>
      <c r="E233" s="1">
        <f t="shared" si="17"/>
        <v>-1135.2103593577644</v>
      </c>
      <c r="F233" s="1">
        <f t="shared" si="18"/>
        <v>376451.5944951158</v>
      </c>
    </row>
    <row r="234" spans="1:6" x14ac:dyDescent="0.2">
      <c r="A234">
        <v>227</v>
      </c>
      <c r="B234" s="1">
        <f t="shared" si="19"/>
        <v>376451.5944951158</v>
      </c>
      <c r="C234" s="1">
        <f t="shared" si="15"/>
        <v>-3849.984938742663</v>
      </c>
      <c r="D234" s="1">
        <f t="shared" si="16"/>
        <v>-1544.8902135817671</v>
      </c>
      <c r="E234" s="1">
        <f t="shared" si="17"/>
        <v>-1139.0597289587072</v>
      </c>
      <c r="F234" s="1">
        <f t="shared" si="18"/>
        <v>375312.5347661571</v>
      </c>
    </row>
    <row r="235" spans="1:6" x14ac:dyDescent="0.2">
      <c r="A235">
        <v>228</v>
      </c>
      <c r="B235" s="1">
        <f t="shared" si="19"/>
        <v>375312.5347661571</v>
      </c>
      <c r="C235" s="1">
        <f t="shared" si="15"/>
        <v>-3849.984938742663</v>
      </c>
      <c r="D235" s="1">
        <f t="shared" si="16"/>
        <v>-1532.9288643066641</v>
      </c>
      <c r="E235" s="1">
        <f t="shared" si="17"/>
        <v>-1142.9000360100713</v>
      </c>
      <c r="F235" s="1">
        <f t="shared" si="18"/>
        <v>374169.63473014702</v>
      </c>
    </row>
    <row r="236" spans="1:6" x14ac:dyDescent="0.2">
      <c r="A236">
        <v>229</v>
      </c>
      <c r="B236" s="1">
        <f t="shared" si="19"/>
        <v>374169.63473014702</v>
      </c>
      <c r="C236" s="1">
        <f t="shared" si="15"/>
        <v>-3849.984938742663</v>
      </c>
      <c r="D236" s="1">
        <f t="shared" si="16"/>
        <v>-1520.9495199588582</v>
      </c>
      <c r="E236" s="1">
        <f t="shared" si="17"/>
        <v>-1146.730958274308</v>
      </c>
      <c r="F236" s="1">
        <f t="shared" si="18"/>
        <v>373022.90377187269</v>
      </c>
    </row>
    <row r="237" spans="1:6" x14ac:dyDescent="0.2">
      <c r="A237">
        <v>230</v>
      </c>
      <c r="B237" s="1">
        <f t="shared" si="19"/>
        <v>373022.90377187269</v>
      </c>
      <c r="C237" s="1">
        <f t="shared" si="15"/>
        <v>-3849.984938742663</v>
      </c>
      <c r="D237" s="1">
        <f t="shared" si="16"/>
        <v>-1508.9525725802303</v>
      </c>
      <c r="E237" s="1">
        <f t="shared" si="17"/>
        <v>-1150.5521706193319</v>
      </c>
      <c r="F237" s="1">
        <f t="shared" si="18"/>
        <v>371872.35160125338</v>
      </c>
    </row>
    <row r="238" spans="1:6" x14ac:dyDescent="0.2">
      <c r="A238">
        <v>231</v>
      </c>
      <c r="B238" s="1">
        <f t="shared" si="19"/>
        <v>371872.35160125338</v>
      </c>
      <c r="C238" s="1">
        <f t="shared" si="15"/>
        <v>-3849.984938742663</v>
      </c>
      <c r="D238" s="1">
        <f t="shared" si="16"/>
        <v>-1496.9384194206875</v>
      </c>
      <c r="E238" s="1">
        <f t="shared" si="17"/>
        <v>-1154.3633450230934</v>
      </c>
      <c r="F238" s="1">
        <f t="shared" si="18"/>
        <v>370717.98825623031</v>
      </c>
    </row>
    <row r="239" spans="1:6" x14ac:dyDescent="0.2">
      <c r="A239">
        <v>232</v>
      </c>
      <c r="B239" s="1">
        <f t="shared" si="19"/>
        <v>370717.98825623031</v>
      </c>
      <c r="C239" s="1">
        <f t="shared" si="15"/>
        <v>-3849.984938742663</v>
      </c>
      <c r="D239" s="1">
        <f t="shared" si="16"/>
        <v>-1484.9074629535462</v>
      </c>
      <c r="E239" s="1">
        <f t="shared" si="17"/>
        <v>-1158.1641505787984</v>
      </c>
      <c r="F239" s="1">
        <f t="shared" si="18"/>
        <v>369559.82410565153</v>
      </c>
    </row>
    <row r="240" spans="1:6" x14ac:dyDescent="0.2">
      <c r="A240">
        <v>233</v>
      </c>
      <c r="B240" s="1">
        <f t="shared" si="19"/>
        <v>369559.82410565153</v>
      </c>
      <c r="C240" s="1">
        <f t="shared" si="15"/>
        <v>-3849.984938742663</v>
      </c>
      <c r="D240" s="1">
        <f t="shared" si="16"/>
        <v>-1472.8601108902167</v>
      </c>
      <c r="E240" s="1">
        <f t="shared" si="17"/>
        <v>-1161.9542535007947</v>
      </c>
      <c r="F240" s="1">
        <f t="shared" si="18"/>
        <v>368397.86985215073</v>
      </c>
    </row>
    <row r="241" spans="1:6" x14ac:dyDescent="0.2">
      <c r="A241">
        <v>234</v>
      </c>
      <c r="B241" s="1">
        <f t="shared" si="19"/>
        <v>368397.86985215073</v>
      </c>
      <c r="C241" s="1">
        <f t="shared" si="15"/>
        <v>-3849.984938742663</v>
      </c>
      <c r="D241" s="1">
        <f t="shared" si="16"/>
        <v>-1460.7967761941688</v>
      </c>
      <c r="E241" s="1">
        <f t="shared" si="17"/>
        <v>-1165.7333171311275</v>
      </c>
      <c r="F241" s="1">
        <f t="shared" si="18"/>
        <v>367232.13653501961</v>
      </c>
    </row>
    <row r="242" spans="1:6" x14ac:dyDescent="0.2">
      <c r="A242">
        <v>235</v>
      </c>
      <c r="B242" s="1">
        <f t="shared" si="19"/>
        <v>367232.13653501961</v>
      </c>
      <c r="C242" s="1">
        <f t="shared" si="15"/>
        <v>-3849.984938742663</v>
      </c>
      <c r="D242" s="1">
        <f t="shared" si="16"/>
        <v>-1448.7178770941714</v>
      </c>
      <c r="E242" s="1">
        <f t="shared" si="17"/>
        <v>-1169.5010019467818</v>
      </c>
      <c r="F242" s="1">
        <f t="shared" si="18"/>
        <v>366062.63553307281</v>
      </c>
    </row>
    <row r="243" spans="1:6" x14ac:dyDescent="0.2">
      <c r="A243">
        <v>236</v>
      </c>
      <c r="B243" s="1">
        <f t="shared" si="19"/>
        <v>366062.63553307281</v>
      </c>
      <c r="C243" s="1">
        <f t="shared" si="15"/>
        <v>-3849.984938742663</v>
      </c>
      <c r="D243" s="1">
        <f t="shared" si="16"/>
        <v>-1436.6238370967765</v>
      </c>
      <c r="E243" s="1">
        <f t="shared" si="17"/>
        <v>-1173.256965567622</v>
      </c>
      <c r="F243" s="1">
        <f t="shared" si="18"/>
        <v>364889.37856750516</v>
      </c>
    </row>
    <row r="244" spans="1:6" x14ac:dyDescent="0.2">
      <c r="A244">
        <v>237</v>
      </c>
      <c r="B244" s="1">
        <f t="shared" si="19"/>
        <v>364889.37856750516</v>
      </c>
      <c r="C244" s="1">
        <f t="shared" si="15"/>
        <v>-3849.984938742663</v>
      </c>
      <c r="D244" s="1">
        <f t="shared" si="16"/>
        <v>-1424.5150849980378</v>
      </c>
      <c r="E244" s="1">
        <f t="shared" si="17"/>
        <v>-1177.0008627650454</v>
      </c>
      <c r="F244" s="1">
        <f t="shared" si="18"/>
        <v>363712.37770474009</v>
      </c>
    </row>
    <row r="245" spans="1:6" x14ac:dyDescent="0.2">
      <c r="A245">
        <v>238</v>
      </c>
      <c r="B245" s="1">
        <f t="shared" si="19"/>
        <v>363712.37770474009</v>
      </c>
      <c r="C245" s="1">
        <f t="shared" si="15"/>
        <v>-3849.984938742663</v>
      </c>
      <c r="D245" s="1">
        <f t="shared" si="16"/>
        <v>-1412.3920548944479</v>
      </c>
      <c r="E245" s="1">
        <f t="shared" si="17"/>
        <v>-1180.7323454713523</v>
      </c>
      <c r="F245" s="1">
        <f t="shared" si="18"/>
        <v>362531.64535926876</v>
      </c>
    </row>
    <row r="246" spans="1:6" x14ac:dyDescent="0.2">
      <c r="A246">
        <v>239</v>
      </c>
      <c r="B246" s="1">
        <f t="shared" si="19"/>
        <v>362531.64535926876</v>
      </c>
      <c r="C246" s="1">
        <f t="shared" si="15"/>
        <v>-3849.984938742663</v>
      </c>
      <c r="D246" s="1">
        <f t="shared" si="16"/>
        <v>-1400.2551861930699</v>
      </c>
      <c r="E246" s="1">
        <f t="shared" si="17"/>
        <v>-1184.4510627898583</v>
      </c>
      <c r="F246" s="1">
        <f t="shared" si="18"/>
        <v>361347.19429647888</v>
      </c>
    </row>
    <row r="247" spans="1:6" x14ac:dyDescent="0.2">
      <c r="A247">
        <v>240</v>
      </c>
      <c r="B247" s="1">
        <f t="shared" si="19"/>
        <v>361347.19429647888</v>
      </c>
      <c r="C247" s="1">
        <f t="shared" si="15"/>
        <v>-3849.984938742663</v>
      </c>
      <c r="D247" s="1">
        <f t="shared" si="16"/>
        <v>-1388.1049236208505</v>
      </c>
      <c r="E247" s="1">
        <f t="shared" si="17"/>
        <v>-1188.1566610057466</v>
      </c>
      <c r="F247" s="1">
        <f t="shared" si="18"/>
        <v>360159.03763547313</v>
      </c>
    </row>
    <row r="248" spans="1:6" x14ac:dyDescent="0.2">
      <c r="A248">
        <v>241</v>
      </c>
      <c r="B248" s="1">
        <f t="shared" si="19"/>
        <v>360159.03763547313</v>
      </c>
      <c r="C248" s="1">
        <f t="shared" si="15"/>
        <v>-3849.984938742663</v>
      </c>
      <c r="D248" s="1">
        <f t="shared" si="16"/>
        <v>-1375.9417172330941</v>
      </c>
      <c r="E248" s="1">
        <f t="shared" si="17"/>
        <v>-1191.84878359769</v>
      </c>
      <c r="F248" s="1">
        <f t="shared" si="18"/>
        <v>358967.18885187543</v>
      </c>
    </row>
    <row r="249" spans="1:6" x14ac:dyDescent="0.2">
      <c r="A249">
        <v>242</v>
      </c>
      <c r="B249" s="1">
        <f t="shared" si="19"/>
        <v>358967.18885187543</v>
      </c>
      <c r="C249" s="1">
        <f t="shared" si="15"/>
        <v>-3849.984938742663</v>
      </c>
      <c r="D249" s="1">
        <f t="shared" si="16"/>
        <v>-1363.7660224210845</v>
      </c>
      <c r="E249" s="1">
        <f t="shared" si="17"/>
        <v>-1195.5270712502372</v>
      </c>
      <c r="F249" s="1">
        <f t="shared" si="18"/>
        <v>357771.66178062517</v>
      </c>
    </row>
    <row r="250" spans="1:6" x14ac:dyDescent="0.2">
      <c r="A250">
        <v>243</v>
      </c>
      <c r="B250" s="1">
        <f t="shared" si="19"/>
        <v>357771.66178062517</v>
      </c>
      <c r="C250" s="1">
        <f t="shared" si="15"/>
        <v>-3849.984938742663</v>
      </c>
      <c r="D250" s="1">
        <f t="shared" si="16"/>
        <v>-1351.5782999188264</v>
      </c>
      <c r="E250" s="1">
        <f t="shared" si="17"/>
        <v>-1199.1911618669903</v>
      </c>
      <c r="F250" s="1">
        <f t="shared" si="18"/>
        <v>356572.47061875818</v>
      </c>
    </row>
    <row r="251" spans="1:6" x14ac:dyDescent="0.2">
      <c r="A251">
        <v>244</v>
      </c>
      <c r="B251" s="1">
        <f t="shared" si="19"/>
        <v>356572.47061875818</v>
      </c>
      <c r="C251" s="1">
        <f t="shared" si="15"/>
        <v>-3849.984938742663</v>
      </c>
      <c r="D251" s="1">
        <f t="shared" si="16"/>
        <v>-1339.3790158089021</v>
      </c>
      <c r="E251" s="1">
        <f t="shared" si="17"/>
        <v>-1202.8406905845793</v>
      </c>
      <c r="F251" s="1">
        <f t="shared" si="18"/>
        <v>355369.62992817361</v>
      </c>
    </row>
    <row r="252" spans="1:6" x14ac:dyDescent="0.2">
      <c r="A252">
        <v>245</v>
      </c>
      <c r="B252" s="1">
        <f t="shared" si="19"/>
        <v>355369.62992817361</v>
      </c>
      <c r="C252" s="1">
        <f t="shared" si="15"/>
        <v>-3849.984938742663</v>
      </c>
      <c r="D252" s="1">
        <f t="shared" si="16"/>
        <v>-1327.1686415274087</v>
      </c>
      <c r="E252" s="1">
        <f t="shared" si="17"/>
        <v>-1206.4752897874478</v>
      </c>
      <c r="F252" s="1">
        <f t="shared" si="18"/>
        <v>354163.15463838616</v>
      </c>
    </row>
    <row r="253" spans="1:6" x14ac:dyDescent="0.2">
      <c r="A253">
        <v>246</v>
      </c>
      <c r="B253" s="1">
        <f t="shared" si="19"/>
        <v>354163.15463838616</v>
      </c>
      <c r="C253" s="1">
        <f t="shared" si="15"/>
        <v>-3849.984938742663</v>
      </c>
      <c r="D253" s="1">
        <f t="shared" si="16"/>
        <v>-1314.9476538679739</v>
      </c>
      <c r="E253" s="1">
        <f t="shared" si="17"/>
        <v>-1210.0945891234621</v>
      </c>
      <c r="F253" s="1">
        <f t="shared" si="18"/>
        <v>352953.06004926271</v>
      </c>
    </row>
    <row r="254" spans="1:6" x14ac:dyDescent="0.2">
      <c r="A254">
        <v>247</v>
      </c>
      <c r="B254" s="1">
        <f t="shared" si="19"/>
        <v>352953.06004926271</v>
      </c>
      <c r="C254" s="1">
        <f t="shared" si="15"/>
        <v>-3849.984938742663</v>
      </c>
      <c r="D254" s="1">
        <f t="shared" si="16"/>
        <v>-1302.7165349848178</v>
      </c>
      <c r="E254" s="1">
        <f t="shared" si="17"/>
        <v>-1213.6982155203602</v>
      </c>
      <c r="F254" s="1">
        <f t="shared" si="18"/>
        <v>351739.36183374235</v>
      </c>
    </row>
    <row r="255" spans="1:6" x14ac:dyDescent="0.2">
      <c r="A255">
        <v>248</v>
      </c>
      <c r="B255" s="1">
        <f t="shared" si="19"/>
        <v>351739.36183374235</v>
      </c>
      <c r="C255" s="1">
        <f t="shared" si="15"/>
        <v>-3849.984938742663</v>
      </c>
      <c r="D255" s="1">
        <f t="shared" si="16"/>
        <v>-1290.4757723948492</v>
      </c>
      <c r="E255" s="1">
        <f t="shared" si="17"/>
        <v>-1217.2857932030472</v>
      </c>
      <c r="F255" s="1">
        <f t="shared" si="18"/>
        <v>350522.07604053931</v>
      </c>
    </row>
    <row r="256" spans="1:6" x14ac:dyDescent="0.2">
      <c r="A256">
        <v>249</v>
      </c>
      <c r="B256" s="1">
        <f t="shared" si="19"/>
        <v>350522.07604053931</v>
      </c>
      <c r="C256" s="1">
        <f t="shared" si="15"/>
        <v>-3849.984938742663</v>
      </c>
      <c r="D256" s="1">
        <f t="shared" si="16"/>
        <v>-1278.2258589787759</v>
      </c>
      <c r="E256" s="1">
        <f t="shared" si="17"/>
        <v>-1220.8569437117553</v>
      </c>
      <c r="F256" s="1">
        <f t="shared" si="18"/>
        <v>349301.21909682755</v>
      </c>
    </row>
    <row r="257" spans="1:6" x14ac:dyDescent="0.2">
      <c r="A257">
        <v>250</v>
      </c>
      <c r="B257" s="1">
        <f t="shared" si="19"/>
        <v>349301.21909682755</v>
      </c>
      <c r="C257" s="1">
        <f t="shared" si="15"/>
        <v>-3849.984938742663</v>
      </c>
      <c r="D257" s="1">
        <f t="shared" si="16"/>
        <v>-1265.9672929812109</v>
      </c>
      <c r="E257" s="1">
        <f t="shared" si="17"/>
        <v>-1224.4112859210804</v>
      </c>
      <c r="F257" s="1">
        <f t="shared" si="18"/>
        <v>348076.8078109065</v>
      </c>
    </row>
    <row r="258" spans="1:6" x14ac:dyDescent="0.2">
      <c r="A258">
        <v>251</v>
      </c>
      <c r="B258" s="1">
        <f t="shared" si="19"/>
        <v>348076.8078109065</v>
      </c>
      <c r="C258" s="1">
        <f t="shared" si="15"/>
        <v>-3849.984938742663</v>
      </c>
      <c r="D258" s="1">
        <f t="shared" si="16"/>
        <v>-1253.7005780097516</v>
      </c>
      <c r="E258" s="1">
        <f t="shared" si="17"/>
        <v>-1227.9484360599051</v>
      </c>
      <c r="F258" s="1">
        <f t="shared" si="18"/>
        <v>346848.85937484656</v>
      </c>
    </row>
    <row r="259" spans="1:6" x14ac:dyDescent="0.2">
      <c r="A259">
        <v>252</v>
      </c>
      <c r="B259" s="1">
        <f t="shared" si="19"/>
        <v>346848.85937484656</v>
      </c>
      <c r="C259" s="1">
        <f t="shared" si="15"/>
        <v>-3849.984938742663</v>
      </c>
      <c r="D259" s="1">
        <f t="shared" si="16"/>
        <v>-1241.4262230330164</v>
      </c>
      <c r="E259" s="1">
        <f t="shared" si="17"/>
        <v>-1231.4680077322266</v>
      </c>
      <c r="F259" s="1">
        <f t="shared" si="18"/>
        <v>345617.39136711432</v>
      </c>
    </row>
    <row r="260" spans="1:6" x14ac:dyDescent="0.2">
      <c r="A260">
        <v>253</v>
      </c>
      <c r="B260" s="1">
        <f t="shared" si="19"/>
        <v>345617.39136711432</v>
      </c>
      <c r="C260" s="1">
        <f t="shared" si="15"/>
        <v>-3849.984938742663</v>
      </c>
      <c r="D260" s="1">
        <f t="shared" si="16"/>
        <v>-1229.1447423776192</v>
      </c>
      <c r="E260" s="1">
        <f t="shared" si="17"/>
        <v>-1234.9696119388968</v>
      </c>
      <c r="F260" s="1">
        <f t="shared" si="18"/>
        <v>344382.42175517546</v>
      </c>
    </row>
    <row r="261" spans="1:6" x14ac:dyDescent="0.2">
      <c r="A261">
        <v>254</v>
      </c>
      <c r="B261" s="1">
        <f t="shared" si="19"/>
        <v>344382.42175517546</v>
      </c>
      <c r="C261" s="1">
        <f t="shared" si="15"/>
        <v>-3849.984938742663</v>
      </c>
      <c r="D261" s="1">
        <f t="shared" si="16"/>
        <v>-1216.8566557240601</v>
      </c>
      <c r="E261" s="1">
        <f t="shared" si="17"/>
        <v>-1238.4528571002904</v>
      </c>
      <c r="F261" s="1">
        <f t="shared" si="18"/>
        <v>343143.96889807517</v>
      </c>
    </row>
    <row r="262" spans="1:6" x14ac:dyDescent="0.2">
      <c r="A262">
        <v>255</v>
      </c>
      <c r="B262" s="1">
        <f t="shared" si="19"/>
        <v>343143.96889807517</v>
      </c>
      <c r="C262" s="1">
        <f t="shared" si="15"/>
        <v>-3849.984938742663</v>
      </c>
      <c r="D262" s="1">
        <f t="shared" si="16"/>
        <v>-1204.5624881015126</v>
      </c>
      <c r="E262" s="1">
        <f t="shared" si="17"/>
        <v>-1241.9173490799142</v>
      </c>
      <c r="F262" s="1">
        <f t="shared" si="18"/>
        <v>341902.05154899525</v>
      </c>
    </row>
    <row r="263" spans="1:6" x14ac:dyDescent="0.2">
      <c r="A263">
        <v>256</v>
      </c>
      <c r="B263" s="1">
        <f t="shared" si="19"/>
        <v>341902.05154899525</v>
      </c>
      <c r="C263" s="1">
        <f t="shared" si="15"/>
        <v>-3849.984938742663</v>
      </c>
      <c r="D263" s="1">
        <f t="shared" si="16"/>
        <v>-1192.2627698814913</v>
      </c>
      <c r="E263" s="1">
        <f t="shared" si="17"/>
        <v>-1245.3626912089708</v>
      </c>
      <c r="F263" s="1">
        <f t="shared" si="18"/>
        <v>340656.6888577863</v>
      </c>
    </row>
    <row r="264" spans="1:6" x14ac:dyDescent="0.2">
      <c r="A264">
        <v>257</v>
      </c>
      <c r="B264" s="1">
        <f t="shared" si="19"/>
        <v>340656.6888577863</v>
      </c>
      <c r="C264" s="1">
        <f t="shared" si="15"/>
        <v>-3849.984938742663</v>
      </c>
      <c r="D264" s="1">
        <f t="shared" si="16"/>
        <v>-1179.958036770377</v>
      </c>
      <c r="E264" s="1">
        <f t="shared" si="17"/>
        <v>-1248.7884843118875</v>
      </c>
      <c r="F264" s="1">
        <f t="shared" si="18"/>
        <v>339407.9003734744</v>
      </c>
    </row>
    <row r="265" spans="1:6" x14ac:dyDescent="0.2">
      <c r="A265">
        <v>258</v>
      </c>
      <c r="B265" s="1">
        <f t="shared" si="19"/>
        <v>339407.9003734744</v>
      </c>
      <c r="C265" s="1">
        <f t="shared" ref="C265:C328" si="20">PMT($B$2/$B$4,$B$4*$B$3,$B$8)</f>
        <v>-3849.984938742663</v>
      </c>
      <c r="D265" s="1">
        <f t="shared" ref="D265:D328" si="21">IPMT($B$2/$B$4,A265,$B$3*$B$4,B265)</f>
        <v>-1167.6488298007798</v>
      </c>
      <c r="E265" s="1">
        <f t="shared" ref="E265:E328" si="22">PPMT($B$2/$B$4,A265,360,B265)</f>
        <v>-1252.1943267328252</v>
      </c>
      <c r="F265" s="1">
        <f t="shared" ref="F265:F328" si="23">B265+E265</f>
        <v>338155.70604674157</v>
      </c>
    </row>
    <row r="266" spans="1:6" x14ac:dyDescent="0.2">
      <c r="A266">
        <v>259</v>
      </c>
      <c r="B266" s="1">
        <f t="shared" ref="B266:B329" si="24">F265</f>
        <v>338155.70604674157</v>
      </c>
      <c r="C266" s="1">
        <f t="shared" si="20"/>
        <v>-3849.984938742663</v>
      </c>
      <c r="D266" s="1">
        <f t="shared" si="21"/>
        <v>-1155.3356953217203</v>
      </c>
      <c r="E266" s="1">
        <f t="shared" si="22"/>
        <v>-1255.5798143631805</v>
      </c>
      <c r="F266" s="1">
        <f t="shared" si="23"/>
        <v>336900.12623237842</v>
      </c>
    </row>
    <row r="267" spans="1:6" x14ac:dyDescent="0.2">
      <c r="A267">
        <v>260</v>
      </c>
      <c r="B267" s="1">
        <f t="shared" si="24"/>
        <v>336900.12623237842</v>
      </c>
      <c r="C267" s="1">
        <f t="shared" si="20"/>
        <v>-3849.984938742663</v>
      </c>
      <c r="D267" s="1">
        <f t="shared" si="21"/>
        <v>-1143.0191849876117</v>
      </c>
      <c r="E267" s="1">
        <f t="shared" si="22"/>
        <v>-1258.9445406700906</v>
      </c>
      <c r="F267" s="1">
        <f t="shared" si="23"/>
        <v>335641.18169170833</v>
      </c>
    </row>
    <row r="268" spans="1:6" x14ac:dyDescent="0.2">
      <c r="A268">
        <v>261</v>
      </c>
      <c r="B268" s="1">
        <f t="shared" si="24"/>
        <v>335641.18169170833</v>
      </c>
      <c r="C268" s="1">
        <f t="shared" si="20"/>
        <v>-3849.984938742663</v>
      </c>
      <c r="D268" s="1">
        <f t="shared" si="21"/>
        <v>-1130.6998557460167</v>
      </c>
      <c r="E268" s="1">
        <f t="shared" si="22"/>
        <v>-1262.2880967259591</v>
      </c>
      <c r="F268" s="1">
        <f t="shared" si="23"/>
        <v>334378.89359498239</v>
      </c>
    </row>
    <row r="269" spans="1:6" x14ac:dyDescent="0.2">
      <c r="A269">
        <v>262</v>
      </c>
      <c r="B269" s="1">
        <f t="shared" si="24"/>
        <v>334378.89359498239</v>
      </c>
      <c r="C269" s="1">
        <f t="shared" si="20"/>
        <v>-3849.984938742663</v>
      </c>
      <c r="D269" s="1">
        <f t="shared" si="21"/>
        <v>-1118.3782698241687</v>
      </c>
      <c r="E269" s="1">
        <f t="shared" si="22"/>
        <v>-1265.6100712390121</v>
      </c>
      <c r="F269" s="1">
        <f t="shared" si="23"/>
        <v>333113.28352374339</v>
      </c>
    </row>
    <row r="270" spans="1:6" x14ac:dyDescent="0.2">
      <c r="A270">
        <v>263</v>
      </c>
      <c r="B270" s="1">
        <f t="shared" si="24"/>
        <v>333113.28352374339</v>
      </c>
      <c r="C270" s="1">
        <f t="shared" si="20"/>
        <v>-3849.984938742663</v>
      </c>
      <c r="D270" s="1">
        <f t="shared" si="21"/>
        <v>-1106.0549947142265</v>
      </c>
      <c r="E270" s="1">
        <f t="shared" si="22"/>
        <v>-1268.9100505848969</v>
      </c>
      <c r="F270" s="1">
        <f t="shared" si="23"/>
        <v>331844.37347315851</v>
      </c>
    </row>
    <row r="271" spans="1:6" x14ac:dyDescent="0.2">
      <c r="A271">
        <v>264</v>
      </c>
      <c r="B271" s="1">
        <f t="shared" si="24"/>
        <v>331844.37347315851</v>
      </c>
      <c r="C271" s="1">
        <f t="shared" si="20"/>
        <v>-3849.984938742663</v>
      </c>
      <c r="D271" s="1">
        <f t="shared" si="21"/>
        <v>-1093.7306031572473</v>
      </c>
      <c r="E271" s="1">
        <f t="shared" si="22"/>
        <v>-1272.1876188393371</v>
      </c>
      <c r="F271" s="1">
        <f t="shared" si="23"/>
        <v>330572.18585431919</v>
      </c>
    </row>
    <row r="272" spans="1:6" x14ac:dyDescent="0.2">
      <c r="A272">
        <v>265</v>
      </c>
      <c r="B272" s="1">
        <f t="shared" si="24"/>
        <v>330572.18585431919</v>
      </c>
      <c r="C272" s="1">
        <f t="shared" si="20"/>
        <v>-3849.984938742663</v>
      </c>
      <c r="D272" s="1">
        <f t="shared" si="21"/>
        <v>-1081.405673125864</v>
      </c>
      <c r="E272" s="1">
        <f t="shared" si="22"/>
        <v>-1275.4423578118572</v>
      </c>
      <c r="F272" s="1">
        <f t="shared" si="23"/>
        <v>329296.74349650735</v>
      </c>
    </row>
    <row r="273" spans="1:6" x14ac:dyDescent="0.2">
      <c r="A273">
        <v>266</v>
      </c>
      <c r="B273" s="1">
        <f t="shared" si="24"/>
        <v>329296.74349650735</v>
      </c>
      <c r="C273" s="1">
        <f t="shared" si="20"/>
        <v>-3849.984938742663</v>
      </c>
      <c r="D273" s="1">
        <f t="shared" si="21"/>
        <v>-1069.0807878056319</v>
      </c>
      <c r="E273" s="1">
        <f t="shared" si="22"/>
        <v>-1278.6738470805892</v>
      </c>
      <c r="F273" s="1">
        <f t="shared" si="23"/>
        <v>328018.06964942673</v>
      </c>
    </row>
    <row r="274" spans="1:6" x14ac:dyDescent="0.2">
      <c r="A274">
        <v>267</v>
      </c>
      <c r="B274" s="1">
        <f t="shared" si="24"/>
        <v>328018.06964942673</v>
      </c>
      <c r="C274" s="1">
        <f t="shared" si="20"/>
        <v>-3849.984938742663</v>
      </c>
      <c r="D274" s="1">
        <f t="shared" si="21"/>
        <v>-1056.7565355750419</v>
      </c>
      <c r="E274" s="1">
        <f t="shared" si="22"/>
        <v>-1281.8816640281711</v>
      </c>
      <c r="F274" s="1">
        <f t="shared" si="23"/>
        <v>326736.18798539857</v>
      </c>
    </row>
    <row r="275" spans="1:6" x14ac:dyDescent="0.2">
      <c r="A275">
        <v>268</v>
      </c>
      <c r="B275" s="1">
        <f t="shared" si="24"/>
        <v>326736.18798539857</v>
      </c>
      <c r="C275" s="1">
        <f t="shared" si="20"/>
        <v>-3849.984938742663</v>
      </c>
      <c r="D275" s="1">
        <f t="shared" si="21"/>
        <v>-1044.4335099841639</v>
      </c>
      <c r="E275" s="1">
        <f t="shared" si="22"/>
        <v>-1285.0653838787548</v>
      </c>
      <c r="F275" s="1">
        <f t="shared" si="23"/>
        <v>325451.1226015198</v>
      </c>
    </row>
    <row r="276" spans="1:6" x14ac:dyDescent="0.2">
      <c r="A276">
        <v>269</v>
      </c>
      <c r="B276" s="1">
        <f t="shared" si="24"/>
        <v>325451.1226015198</v>
      </c>
      <c r="C276" s="1">
        <f t="shared" si="20"/>
        <v>-3849.984938742663</v>
      </c>
      <c r="D276" s="1">
        <f t="shared" si="21"/>
        <v>-1032.1123097319135</v>
      </c>
      <c r="E276" s="1">
        <f t="shared" si="22"/>
        <v>-1288.2245797361295</v>
      </c>
      <c r="F276" s="1">
        <f t="shared" si="23"/>
        <v>324162.89802178368</v>
      </c>
    </row>
    <row r="277" spans="1:6" x14ac:dyDescent="0.2">
      <c r="A277">
        <v>270</v>
      </c>
      <c r="B277" s="1">
        <f t="shared" si="24"/>
        <v>324162.89802178368</v>
      </c>
      <c r="C277" s="1">
        <f t="shared" si="20"/>
        <v>-3849.984938742663</v>
      </c>
      <c r="D277" s="1">
        <f t="shared" si="21"/>
        <v>-1019.793538641913</v>
      </c>
      <c r="E277" s="1">
        <f t="shared" si="22"/>
        <v>-1291.3588226229776</v>
      </c>
      <c r="F277" s="1">
        <f t="shared" si="23"/>
        <v>322871.5391991607</v>
      </c>
    </row>
    <row r="278" spans="1:6" x14ac:dyDescent="0.2">
      <c r="A278">
        <v>271</v>
      </c>
      <c r="B278" s="1">
        <f t="shared" si="24"/>
        <v>322871.5391991607</v>
      </c>
      <c r="C278" s="1">
        <f t="shared" si="20"/>
        <v>-3849.984938742663</v>
      </c>
      <c r="D278" s="1">
        <f t="shared" si="21"/>
        <v>-1007.4778056369312</v>
      </c>
      <c r="E278" s="1">
        <f t="shared" si="22"/>
        <v>-1294.4676815212727</v>
      </c>
      <c r="F278" s="1">
        <f t="shared" si="23"/>
        <v>321577.07151763944</v>
      </c>
    </row>
    <row r="279" spans="1:6" x14ac:dyDescent="0.2">
      <c r="A279">
        <v>272</v>
      </c>
      <c r="B279" s="1">
        <f t="shared" si="24"/>
        <v>321577.07151763944</v>
      </c>
      <c r="C279" s="1">
        <f t="shared" si="20"/>
        <v>-3849.984938742663</v>
      </c>
      <c r="D279" s="1">
        <f t="shared" si="21"/>
        <v>-995.16572471187851</v>
      </c>
      <c r="E279" s="1">
        <f t="shared" si="22"/>
        <v>-1297.5507234138329</v>
      </c>
      <c r="F279" s="1">
        <f t="shared" si="23"/>
        <v>320279.52079422562</v>
      </c>
    </row>
    <row r="280" spans="1:6" x14ac:dyDescent="0.2">
      <c r="A280">
        <v>273</v>
      </c>
      <c r="B280" s="1">
        <f t="shared" si="24"/>
        <v>320279.52079422562</v>
      </c>
      <c r="C280" s="1">
        <f t="shared" si="20"/>
        <v>-3849.984938742663</v>
      </c>
      <c r="D280" s="1">
        <f t="shared" si="21"/>
        <v>-982.85791490534064</v>
      </c>
      <c r="E280" s="1">
        <f t="shared" si="22"/>
        <v>-1300.6075133270415</v>
      </c>
      <c r="F280" s="1">
        <f t="shared" si="23"/>
        <v>318978.91328089859</v>
      </c>
    </row>
    <row r="281" spans="1:6" x14ac:dyDescent="0.2">
      <c r="A281">
        <v>274</v>
      </c>
      <c r="B281" s="1">
        <f t="shared" si="24"/>
        <v>318978.91328089859</v>
      </c>
      <c r="C281" s="1">
        <f t="shared" si="20"/>
        <v>-3849.984938742663</v>
      </c>
      <c r="D281" s="1">
        <f t="shared" si="21"/>
        <v>-970.55500026963068</v>
      </c>
      <c r="E281" s="1">
        <f t="shared" si="22"/>
        <v>-1303.637614374743</v>
      </c>
      <c r="F281" s="1">
        <f t="shared" si="23"/>
        <v>317675.27566652384</v>
      </c>
    </row>
    <row r="282" spans="1:6" x14ac:dyDescent="0.2">
      <c r="A282">
        <v>275</v>
      </c>
      <c r="B282" s="1">
        <f t="shared" si="24"/>
        <v>317675.27566652384</v>
      </c>
      <c r="C282" s="1">
        <f t="shared" si="20"/>
        <v>-3849.984938742663</v>
      </c>
      <c r="D282" s="1">
        <f t="shared" si="21"/>
        <v>-958.25760983933378</v>
      </c>
      <c r="E282" s="1">
        <f t="shared" si="22"/>
        <v>-1306.640587803334</v>
      </c>
      <c r="F282" s="1">
        <f t="shared" si="23"/>
        <v>316368.63507872052</v>
      </c>
    </row>
    <row r="283" spans="1:6" x14ac:dyDescent="0.2">
      <c r="A283">
        <v>276</v>
      </c>
      <c r="B283" s="1">
        <f t="shared" si="24"/>
        <v>316368.63507872052</v>
      </c>
      <c r="C283" s="1">
        <f t="shared" si="20"/>
        <v>-3849.984938742663</v>
      </c>
      <c r="D283" s="1">
        <f t="shared" si="21"/>
        <v>-945.96637759833459</v>
      </c>
      <c r="E283" s="1">
        <f t="shared" si="22"/>
        <v>-1309.6159930380502</v>
      </c>
      <c r="F283" s="1">
        <f t="shared" si="23"/>
        <v>315059.01908568246</v>
      </c>
    </row>
    <row r="284" spans="1:6" x14ac:dyDescent="0.2">
      <c r="A284">
        <v>277</v>
      </c>
      <c r="B284" s="1">
        <f t="shared" si="24"/>
        <v>315059.01908568246</v>
      </c>
      <c r="C284" s="1">
        <f t="shared" si="20"/>
        <v>-3849.984938742663</v>
      </c>
      <c r="D284" s="1">
        <f t="shared" si="21"/>
        <v>-933.68194244529752</v>
      </c>
      <c r="E284" s="1">
        <f t="shared" si="22"/>
        <v>-1312.5633877304704</v>
      </c>
      <c r="F284" s="1">
        <f t="shared" si="23"/>
        <v>313746.45569795201</v>
      </c>
    </row>
    <row r="285" spans="1:6" x14ac:dyDescent="0.2">
      <c r="A285">
        <v>278</v>
      </c>
      <c r="B285" s="1">
        <f t="shared" si="24"/>
        <v>313746.45569795201</v>
      </c>
      <c r="C285" s="1">
        <f t="shared" si="20"/>
        <v>-3849.984938742663</v>
      </c>
      <c r="D285" s="1">
        <f t="shared" si="21"/>
        <v>-921.40494815758871</v>
      </c>
      <c r="E285" s="1">
        <f t="shared" si="22"/>
        <v>-1315.4823278072399</v>
      </c>
      <c r="F285" s="1">
        <f t="shared" si="23"/>
        <v>312430.97337014478</v>
      </c>
    </row>
    <row r="286" spans="1:6" x14ac:dyDescent="0.2">
      <c r="A286">
        <v>279</v>
      </c>
      <c r="B286" s="1">
        <f t="shared" si="24"/>
        <v>312430.97337014478</v>
      </c>
      <c r="C286" s="1">
        <f t="shared" si="20"/>
        <v>-3849.984938742663</v>
      </c>
      <c r="D286" s="1">
        <f t="shared" si="21"/>
        <v>-909.13604335361094</v>
      </c>
      <c r="E286" s="1">
        <f t="shared" si="22"/>
        <v>-1318.3723675200331</v>
      </c>
      <c r="F286" s="1">
        <f t="shared" si="23"/>
        <v>311112.60100262472</v>
      </c>
    </row>
    <row r="287" spans="1:6" x14ac:dyDescent="0.2">
      <c r="A287">
        <v>280</v>
      </c>
      <c r="B287" s="1">
        <f t="shared" si="24"/>
        <v>311112.60100262472</v>
      </c>
      <c r="C287" s="1">
        <f t="shared" si="20"/>
        <v>-3849.984938742663</v>
      </c>
      <c r="D287" s="1">
        <f t="shared" si="21"/>
        <v>-896.87588145354118</v>
      </c>
      <c r="E287" s="1">
        <f t="shared" si="22"/>
        <v>-1321.2330594967568</v>
      </c>
      <c r="F287" s="1">
        <f t="shared" si="23"/>
        <v>309791.36794312799</v>
      </c>
    </row>
    <row r="288" spans="1:6" x14ac:dyDescent="0.2">
      <c r="A288">
        <v>281</v>
      </c>
      <c r="B288" s="1">
        <f t="shared" si="24"/>
        <v>309791.36794312799</v>
      </c>
      <c r="C288" s="1">
        <f t="shared" si="20"/>
        <v>-3849.984938742663</v>
      </c>
      <c r="D288" s="1">
        <f t="shared" si="21"/>
        <v>-884.62512063844815</v>
      </c>
      <c r="E288" s="1">
        <f t="shared" si="22"/>
        <v>-1324.0639547940139</v>
      </c>
      <c r="F288" s="1">
        <f t="shared" si="23"/>
        <v>308467.30398833397</v>
      </c>
    </row>
    <row r="289" spans="1:6" x14ac:dyDescent="0.2">
      <c r="A289">
        <v>282</v>
      </c>
      <c r="B289" s="1">
        <f t="shared" si="24"/>
        <v>308467.30398833397</v>
      </c>
      <c r="C289" s="1">
        <f t="shared" si="20"/>
        <v>-3849.984938742663</v>
      </c>
      <c r="D289" s="1">
        <f t="shared" si="21"/>
        <v>-872.38442380776394</v>
      </c>
      <c r="E289" s="1">
        <f t="shared" si="22"/>
        <v>-1326.8646029508293</v>
      </c>
      <c r="F289" s="1">
        <f t="shared" si="23"/>
        <v>307140.43938538316</v>
      </c>
    </row>
    <row r="290" spans="1:6" x14ac:dyDescent="0.2">
      <c r="A290">
        <v>283</v>
      </c>
      <c r="B290" s="1">
        <f t="shared" si="24"/>
        <v>307140.43938538316</v>
      </c>
      <c r="C290" s="1">
        <f t="shared" si="20"/>
        <v>-3849.984938742663</v>
      </c>
      <c r="D290" s="1">
        <f t="shared" si="21"/>
        <v>-860.15445853510221</v>
      </c>
      <c r="E290" s="1">
        <f t="shared" si="22"/>
        <v>-1329.634552043655</v>
      </c>
      <c r="F290" s="1">
        <f t="shared" si="23"/>
        <v>305810.80483333953</v>
      </c>
    </row>
    <row r="291" spans="1:6" x14ac:dyDescent="0.2">
      <c r="A291">
        <v>284</v>
      </c>
      <c r="B291" s="1">
        <f t="shared" si="24"/>
        <v>305810.80483333953</v>
      </c>
      <c r="C291" s="1">
        <f t="shared" si="20"/>
        <v>-3849.984938742663</v>
      </c>
      <c r="D291" s="1">
        <f t="shared" si="21"/>
        <v>-847.93589702239512</v>
      </c>
      <c r="E291" s="1">
        <f t="shared" si="22"/>
        <v>-1332.3733487426589</v>
      </c>
      <c r="F291" s="1">
        <f t="shared" si="23"/>
        <v>304478.43148459686</v>
      </c>
    </row>
    <row r="292" spans="1:6" x14ac:dyDescent="0.2">
      <c r="A292">
        <v>285</v>
      </c>
      <c r="B292" s="1">
        <f t="shared" si="24"/>
        <v>304478.43148459686</v>
      </c>
      <c r="C292" s="1">
        <f t="shared" si="20"/>
        <v>-3849.984938742663</v>
      </c>
      <c r="D292" s="1">
        <f t="shared" si="21"/>
        <v>-835.72941605233302</v>
      </c>
      <c r="E292" s="1">
        <f t="shared" si="22"/>
        <v>-1335.0805383693114</v>
      </c>
      <c r="F292" s="1">
        <f t="shared" si="23"/>
        <v>303143.35094622755</v>
      </c>
    </row>
    <row r="293" spans="1:6" x14ac:dyDescent="0.2">
      <c r="A293">
        <v>286</v>
      </c>
      <c r="B293" s="1">
        <f t="shared" si="24"/>
        <v>303143.35094622755</v>
      </c>
      <c r="C293" s="1">
        <f t="shared" si="20"/>
        <v>-3849.984938742663</v>
      </c>
      <c r="D293" s="1">
        <f t="shared" si="21"/>
        <v>-823.53569693909003</v>
      </c>
      <c r="E293" s="1">
        <f t="shared" si="22"/>
        <v>-1337.7556649552757</v>
      </c>
      <c r="F293" s="1">
        <f t="shared" si="23"/>
        <v>301805.59528127225</v>
      </c>
    </row>
    <row r="294" spans="1:6" x14ac:dyDescent="0.2">
      <c r="A294">
        <v>287</v>
      </c>
      <c r="B294" s="1">
        <f t="shared" si="24"/>
        <v>301805.59528127225</v>
      </c>
      <c r="C294" s="1">
        <f t="shared" si="20"/>
        <v>-3849.984938742663</v>
      </c>
      <c r="D294" s="1">
        <f t="shared" si="21"/>
        <v>-811.35542547731484</v>
      </c>
      <c r="E294" s="1">
        <f t="shared" si="22"/>
        <v>-1340.3982713026148</v>
      </c>
      <c r="F294" s="1">
        <f t="shared" si="23"/>
        <v>300465.19700996962</v>
      </c>
    </row>
    <row r="295" spans="1:6" x14ac:dyDescent="0.2">
      <c r="A295">
        <v>288</v>
      </c>
      <c r="B295" s="1">
        <f t="shared" si="24"/>
        <v>300465.19700996962</v>
      </c>
      <c r="C295" s="1">
        <f t="shared" si="20"/>
        <v>-3849.984938742663</v>
      </c>
      <c r="D295" s="1">
        <f t="shared" si="21"/>
        <v>-799.18929188936647</v>
      </c>
      <c r="E295" s="1">
        <f t="shared" si="22"/>
        <v>-1343.0078990453189</v>
      </c>
      <c r="F295" s="1">
        <f t="shared" si="23"/>
        <v>299122.18911092432</v>
      </c>
    </row>
    <row r="296" spans="1:6" x14ac:dyDescent="0.2">
      <c r="A296">
        <v>289</v>
      </c>
      <c r="B296" s="1">
        <f t="shared" si="24"/>
        <v>299122.18911092432</v>
      </c>
      <c r="C296" s="1">
        <f t="shared" si="20"/>
        <v>-3849.984938742663</v>
      </c>
      <c r="D296" s="1">
        <f t="shared" si="21"/>
        <v>-787.0379907707844</v>
      </c>
      <c r="E296" s="1">
        <f t="shared" si="22"/>
        <v>-1345.584088712166</v>
      </c>
      <c r="F296" s="1">
        <f t="shared" si="23"/>
        <v>297776.60502221214</v>
      </c>
    </row>
    <row r="297" spans="1:6" x14ac:dyDescent="0.2">
      <c r="A297">
        <v>290</v>
      </c>
      <c r="B297" s="1">
        <f t="shared" si="24"/>
        <v>297776.60502221214</v>
      </c>
      <c r="C297" s="1">
        <f t="shared" si="20"/>
        <v>-3849.984938742663</v>
      </c>
      <c r="D297" s="1">
        <f t="shared" si="21"/>
        <v>-774.90222103396525</v>
      </c>
      <c r="E297" s="1">
        <f t="shared" si="22"/>
        <v>-1348.126379790923</v>
      </c>
      <c r="F297" s="1">
        <f t="shared" si="23"/>
        <v>296428.47864242119</v>
      </c>
    </row>
    <row r="298" spans="1:6" x14ac:dyDescent="0.2">
      <c r="A298">
        <v>291</v>
      </c>
      <c r="B298" s="1">
        <f t="shared" si="24"/>
        <v>296428.47864242119</v>
      </c>
      <c r="C298" s="1">
        <f t="shared" si="20"/>
        <v>-3849.984938742663</v>
      </c>
      <c r="D298" s="1">
        <f t="shared" si="21"/>
        <v>-762.7826858500373</v>
      </c>
      <c r="E298" s="1">
        <f t="shared" si="22"/>
        <v>-1350.634310793894</v>
      </c>
      <c r="F298" s="1">
        <f t="shared" si="23"/>
        <v>295077.8443316273</v>
      </c>
    </row>
    <row r="299" spans="1:6" x14ac:dyDescent="0.2">
      <c r="A299">
        <v>292</v>
      </c>
      <c r="B299" s="1">
        <f t="shared" si="24"/>
        <v>295077.8443316273</v>
      </c>
      <c r="C299" s="1">
        <f t="shared" si="20"/>
        <v>-3849.984938742663</v>
      </c>
      <c r="D299" s="1">
        <f t="shared" si="21"/>
        <v>-750.68009258891072</v>
      </c>
      <c r="E299" s="1">
        <f t="shared" si="22"/>
        <v>-1353.1074193248253</v>
      </c>
      <c r="F299" s="1">
        <f t="shared" si="23"/>
        <v>293724.7369123025</v>
      </c>
    </row>
    <row r="300" spans="1:6" x14ac:dyDescent="0.2">
      <c r="A300">
        <v>293</v>
      </c>
      <c r="B300" s="1">
        <f t="shared" si="24"/>
        <v>293724.7369123025</v>
      </c>
      <c r="C300" s="1">
        <f t="shared" si="20"/>
        <v>-3849.984938742663</v>
      </c>
      <c r="D300" s="1">
        <f t="shared" si="21"/>
        <v>-738.59515275748493</v>
      </c>
      <c r="E300" s="1">
        <f t="shared" si="22"/>
        <v>-1355.5452421471739</v>
      </c>
      <c r="F300" s="1">
        <f t="shared" si="23"/>
        <v>292369.19167015533</v>
      </c>
    </row>
    <row r="301" spans="1:6" x14ac:dyDescent="0.2">
      <c r="A301">
        <v>294</v>
      </c>
      <c r="B301" s="1">
        <f t="shared" si="24"/>
        <v>292369.19167015533</v>
      </c>
      <c r="C301" s="1">
        <f t="shared" si="20"/>
        <v>-3849.984938742663</v>
      </c>
      <c r="D301" s="1">
        <f t="shared" si="21"/>
        <v>-726.5285819360048</v>
      </c>
      <c r="E301" s="1">
        <f t="shared" si="22"/>
        <v>-1357.9473152537453</v>
      </c>
      <c r="F301" s="1">
        <f t="shared" si="23"/>
        <v>291011.2443549016</v>
      </c>
    </row>
    <row r="302" spans="1:6" x14ac:dyDescent="0.2">
      <c r="A302">
        <v>295</v>
      </c>
      <c r="B302" s="1">
        <f t="shared" si="24"/>
        <v>291011.2443549016</v>
      </c>
      <c r="C302" s="1">
        <f t="shared" si="20"/>
        <v>-3849.984938742663</v>
      </c>
      <c r="D302" s="1">
        <f t="shared" si="21"/>
        <v>-714.48109971253666</v>
      </c>
      <c r="E302" s="1">
        <f t="shared" si="22"/>
        <v>-1360.3131739377079</v>
      </c>
      <c r="F302" s="1">
        <f t="shared" si="23"/>
        <v>289650.93118096387</v>
      </c>
    </row>
    <row r="303" spans="1:6" x14ac:dyDescent="0.2">
      <c r="A303">
        <v>296</v>
      </c>
      <c r="B303" s="1">
        <f t="shared" si="24"/>
        <v>289650.93118096387</v>
      </c>
      <c r="C303" s="1">
        <f t="shared" si="20"/>
        <v>-3849.984938742663</v>
      </c>
      <c r="D303" s="1">
        <f t="shared" si="21"/>
        <v>-702.45342961555957</v>
      </c>
      <c r="E303" s="1">
        <f t="shared" si="22"/>
        <v>-1362.6423528649934</v>
      </c>
      <c r="F303" s="1">
        <f t="shared" si="23"/>
        <v>288288.28882809886</v>
      </c>
    </row>
    <row r="304" spans="1:6" x14ac:dyDescent="0.2">
      <c r="A304">
        <v>297</v>
      </c>
      <c r="B304" s="1">
        <f t="shared" si="24"/>
        <v>288288.28882809886</v>
      </c>
      <c r="C304" s="1">
        <f t="shared" si="20"/>
        <v>-3849.984938742663</v>
      </c>
      <c r="D304" s="1">
        <f t="shared" si="21"/>
        <v>-690.44629904464887</v>
      </c>
      <c r="E304" s="1">
        <f t="shared" si="22"/>
        <v>-1364.9343861480834</v>
      </c>
      <c r="F304" s="1">
        <f t="shared" si="23"/>
        <v>286923.3544419508</v>
      </c>
    </row>
    <row r="305" spans="1:6" x14ac:dyDescent="0.2">
      <c r="A305">
        <v>298</v>
      </c>
      <c r="B305" s="1">
        <f t="shared" si="24"/>
        <v>286923.3544419508</v>
      </c>
      <c r="C305" s="1">
        <f t="shared" si="20"/>
        <v>-3849.984938742663</v>
      </c>
      <c r="D305" s="1">
        <f t="shared" si="21"/>
        <v>-678.46043919923943</v>
      </c>
      <c r="E305" s="1">
        <f t="shared" si="22"/>
        <v>-1367.1888074211929</v>
      </c>
      <c r="F305" s="1">
        <f t="shared" si="23"/>
        <v>285556.16563452961</v>
      </c>
    </row>
    <row r="306" spans="1:6" x14ac:dyDescent="0.2">
      <c r="A306">
        <v>299</v>
      </c>
      <c r="B306" s="1">
        <f t="shared" si="24"/>
        <v>285556.16563452961</v>
      </c>
      <c r="C306" s="1">
        <f t="shared" si="20"/>
        <v>-3849.984938742663</v>
      </c>
      <c r="D306" s="1">
        <f t="shared" si="21"/>
        <v>-666.4965850054524</v>
      </c>
      <c r="E306" s="1">
        <f t="shared" si="22"/>
        <v>-1369.405149916852</v>
      </c>
      <c r="F306" s="1">
        <f t="shared" si="23"/>
        <v>284186.76048461278</v>
      </c>
    </row>
    <row r="307" spans="1:6" x14ac:dyDescent="0.2">
      <c r="A307">
        <v>300</v>
      </c>
      <c r="B307" s="1">
        <f t="shared" si="24"/>
        <v>284186.76048461278</v>
      </c>
      <c r="C307" s="1">
        <f t="shared" si="20"/>
        <v>-3849.984938742663</v>
      </c>
      <c r="D307" s="1">
        <f t="shared" si="21"/>
        <v>-654.55547504097149</v>
      </c>
      <c r="E307" s="1">
        <f t="shared" si="22"/>
        <v>-1371.5829465438951</v>
      </c>
      <c r="F307" s="1">
        <f t="shared" si="23"/>
        <v>282815.17753806891</v>
      </c>
    </row>
    <row r="308" spans="1:6" x14ac:dyDescent="0.2">
      <c r="A308">
        <v>301</v>
      </c>
      <c r="B308" s="1">
        <f t="shared" si="24"/>
        <v>282815.17753806891</v>
      </c>
      <c r="C308" s="1">
        <f t="shared" si="20"/>
        <v>-3849.984938742663</v>
      </c>
      <c r="D308" s="1">
        <f t="shared" si="21"/>
        <v>-642.6378514579543</v>
      </c>
      <c r="E308" s="1">
        <f t="shared" si="22"/>
        <v>-1373.7217299668562</v>
      </c>
      <c r="F308" s="1">
        <f t="shared" si="23"/>
        <v>281441.45580810204</v>
      </c>
    </row>
    <row r="309" spans="1:6" x14ac:dyDescent="0.2">
      <c r="A309">
        <v>302</v>
      </c>
      <c r="B309" s="1">
        <f t="shared" si="24"/>
        <v>281441.45580810204</v>
      </c>
      <c r="C309" s="1">
        <f t="shared" si="20"/>
        <v>-3849.984938742663</v>
      </c>
      <c r="D309" s="1">
        <f t="shared" si="21"/>
        <v>-630.74445990396327</v>
      </c>
      <c r="E309" s="1">
        <f t="shared" si="22"/>
        <v>-1375.8210326867804</v>
      </c>
      <c r="F309" s="1">
        <f t="shared" si="23"/>
        <v>280065.63477541524</v>
      </c>
    </row>
    <row r="310" spans="1:6" x14ac:dyDescent="0.2">
      <c r="A310">
        <v>303</v>
      </c>
      <c r="B310" s="1">
        <f t="shared" si="24"/>
        <v>280065.63477541524</v>
      </c>
      <c r="C310" s="1">
        <f t="shared" si="20"/>
        <v>-3849.984938742663</v>
      </c>
      <c r="D310" s="1">
        <f t="shared" si="21"/>
        <v>-618.87604944090606</v>
      </c>
      <c r="E310" s="1">
        <f t="shared" si="22"/>
        <v>-1377.8803871234497</v>
      </c>
      <c r="F310" s="1">
        <f t="shared" si="23"/>
        <v>278687.7543882918</v>
      </c>
    </row>
    <row r="311" spans="1:6" x14ac:dyDescent="0.2">
      <c r="A311">
        <v>304</v>
      </c>
      <c r="B311" s="1">
        <f t="shared" si="24"/>
        <v>278687.7543882918</v>
      </c>
      <c r="C311" s="1">
        <f t="shared" si="20"/>
        <v>-3849.984938742663</v>
      </c>
      <c r="D311" s="1">
        <f t="shared" si="21"/>
        <v>-607.03337246196736</v>
      </c>
      <c r="E311" s="1">
        <f t="shared" si="22"/>
        <v>-1379.8993256990289</v>
      </c>
      <c r="F311" s="1">
        <f t="shared" si="23"/>
        <v>277307.85506259277</v>
      </c>
    </row>
    <row r="312" spans="1:6" x14ac:dyDescent="0.2">
      <c r="A312">
        <v>305</v>
      </c>
      <c r="B312" s="1">
        <f t="shared" si="24"/>
        <v>277307.85506259277</v>
      </c>
      <c r="C312" s="1">
        <f t="shared" si="20"/>
        <v>-3849.984938742663</v>
      </c>
      <c r="D312" s="1">
        <f t="shared" si="21"/>
        <v>-595.21718460652471</v>
      </c>
      <c r="E312" s="1">
        <f t="shared" si="22"/>
        <v>-1381.8773809231338</v>
      </c>
      <c r="F312" s="1">
        <f t="shared" si="23"/>
        <v>275925.97768166964</v>
      </c>
    </row>
    <row r="313" spans="1:6" x14ac:dyDescent="0.2">
      <c r="A313">
        <v>306</v>
      </c>
      <c r="B313" s="1">
        <f t="shared" si="24"/>
        <v>275925.97768166964</v>
      </c>
      <c r="C313" s="1">
        <f t="shared" si="20"/>
        <v>-3849.984938742663</v>
      </c>
      <c r="D313" s="1">
        <f t="shared" si="21"/>
        <v>-583.42824467303183</v>
      </c>
      <c r="E313" s="1">
        <f t="shared" si="22"/>
        <v>-1383.8140854793246</v>
      </c>
      <c r="F313" s="1">
        <f t="shared" si="23"/>
        <v>274542.16359619034</v>
      </c>
    </row>
    <row r="314" spans="1:6" x14ac:dyDescent="0.2">
      <c r="A314">
        <v>307</v>
      </c>
      <c r="B314" s="1">
        <f t="shared" si="24"/>
        <v>274542.16359619034</v>
      </c>
      <c r="C314" s="1">
        <f t="shared" si="20"/>
        <v>-3849.984938742663</v>
      </c>
      <c r="D314" s="1">
        <f t="shared" si="21"/>
        <v>-571.66731452986073</v>
      </c>
      <c r="E314" s="1">
        <f t="shared" si="22"/>
        <v>-1385.7089723130227</v>
      </c>
      <c r="F314" s="1">
        <f t="shared" si="23"/>
        <v>273156.4546238773</v>
      </c>
    </row>
    <row r="315" spans="1:6" x14ac:dyDescent="0.2">
      <c r="A315">
        <v>308</v>
      </c>
      <c r="B315" s="1">
        <f t="shared" si="24"/>
        <v>273156.4546238773</v>
      </c>
      <c r="C315" s="1">
        <f t="shared" si="20"/>
        <v>-3849.984938742663</v>
      </c>
      <c r="D315" s="1">
        <f t="shared" si="21"/>
        <v>-559.93515902409035</v>
      </c>
      <c r="E315" s="1">
        <f t="shared" si="22"/>
        <v>-1387.5615747208567</v>
      </c>
      <c r="F315" s="1">
        <f t="shared" si="23"/>
        <v>271768.89304915647</v>
      </c>
    </row>
    <row r="316" spans="1:6" x14ac:dyDescent="0.2">
      <c r="A316">
        <v>309</v>
      </c>
      <c r="B316" s="1">
        <f t="shared" si="24"/>
        <v>271768.89304915647</v>
      </c>
      <c r="C316" s="1">
        <f t="shared" si="20"/>
        <v>-3849.984938742663</v>
      </c>
      <c r="D316" s="1">
        <f t="shared" si="21"/>
        <v>-548.23254588822886</v>
      </c>
      <c r="E316" s="1">
        <f t="shared" si="22"/>
        <v>-1389.3714264414343</v>
      </c>
      <c r="F316" s="1">
        <f t="shared" si="23"/>
        <v>270379.52162271505</v>
      </c>
    </row>
    <row r="317" spans="1:6" x14ac:dyDescent="0.2">
      <c r="A317">
        <v>310</v>
      </c>
      <c r="B317" s="1">
        <f t="shared" si="24"/>
        <v>270379.52162271505</v>
      </c>
      <c r="C317" s="1">
        <f t="shared" si="20"/>
        <v>-3849.984938742663</v>
      </c>
      <c r="D317" s="1">
        <f t="shared" si="21"/>
        <v>-536.56024564486518</v>
      </c>
      <c r="E317" s="1">
        <f t="shared" si="22"/>
        <v>-1391.1380617475409</v>
      </c>
      <c r="F317" s="1">
        <f t="shared" si="23"/>
        <v>268988.38356096752</v>
      </c>
    </row>
    <row r="318" spans="1:6" x14ac:dyDescent="0.2">
      <c r="A318">
        <v>311</v>
      </c>
      <c r="B318" s="1">
        <f t="shared" si="24"/>
        <v>268988.38356096752</v>
      </c>
      <c r="C318" s="1">
        <f t="shared" si="20"/>
        <v>-3849.984938742663</v>
      </c>
      <c r="D318" s="1">
        <f t="shared" si="21"/>
        <v>-524.9190315092336</v>
      </c>
      <c r="E318" s="1">
        <f t="shared" si="22"/>
        <v>-1392.8610155397657</v>
      </c>
      <c r="F318" s="1">
        <f t="shared" si="23"/>
        <v>267595.52254542772</v>
      </c>
    </row>
    <row r="319" spans="1:6" x14ac:dyDescent="0.2">
      <c r="A319">
        <v>312</v>
      </c>
      <c r="B319" s="1">
        <f t="shared" si="24"/>
        <v>267595.52254542772</v>
      </c>
      <c r="C319" s="1">
        <f t="shared" si="20"/>
        <v>-3849.984938742663</v>
      </c>
      <c r="D319" s="1">
        <f t="shared" si="21"/>
        <v>-513.30967928968619</v>
      </c>
      <c r="E319" s="1">
        <f t="shared" si="22"/>
        <v>-1394.5398234415534</v>
      </c>
      <c r="F319" s="1">
        <f t="shared" si="23"/>
        <v>266200.98272198619</v>
      </c>
    </row>
    <row r="320" spans="1:6" x14ac:dyDescent="0.2">
      <c r="A320">
        <v>313</v>
      </c>
      <c r="B320" s="1">
        <f t="shared" si="24"/>
        <v>266200.98272198619</v>
      </c>
      <c r="C320" s="1">
        <f t="shared" si="20"/>
        <v>-3849.984938742663</v>
      </c>
      <c r="D320" s="1">
        <f t="shared" si="21"/>
        <v>-501.73296728606579</v>
      </c>
      <c r="E320" s="1">
        <f t="shared" si="22"/>
        <v>-1396.1740218956802</v>
      </c>
      <c r="F320" s="1">
        <f t="shared" si="23"/>
        <v>264804.80870009051</v>
      </c>
    </row>
    <row r="321" spans="1:6" x14ac:dyDescent="0.2">
      <c r="A321">
        <v>314</v>
      </c>
      <c r="B321" s="1">
        <f t="shared" si="24"/>
        <v>264804.80870009051</v>
      </c>
      <c r="C321" s="1">
        <f t="shared" si="20"/>
        <v>-3849.984938742663</v>
      </c>
      <c r="D321" s="1">
        <f t="shared" si="21"/>
        <v>-490.18967618596582</v>
      </c>
      <c r="E321" s="1">
        <f t="shared" si="22"/>
        <v>-1397.7631482621464</v>
      </c>
      <c r="F321" s="1">
        <f t="shared" si="23"/>
        <v>263407.04555182834</v>
      </c>
    </row>
    <row r="322" spans="1:6" x14ac:dyDescent="0.2">
      <c r="A322">
        <v>315</v>
      </c>
      <c r="B322" s="1">
        <f t="shared" si="24"/>
        <v>263407.04555182834</v>
      </c>
      <c r="C322" s="1">
        <f t="shared" si="20"/>
        <v>-3849.984938742663</v>
      </c>
      <c r="D322" s="1">
        <f t="shared" si="21"/>
        <v>-478.68058895887884</v>
      </c>
      <c r="E322" s="1">
        <f t="shared" si="22"/>
        <v>-1399.3067409174948</v>
      </c>
      <c r="F322" s="1">
        <f t="shared" si="23"/>
        <v>262007.73881091084</v>
      </c>
    </row>
    <row r="323" spans="1:6" x14ac:dyDescent="0.2">
      <c r="A323">
        <v>316</v>
      </c>
      <c r="B323" s="1">
        <f t="shared" si="24"/>
        <v>262007.73881091084</v>
      </c>
      <c r="C323" s="1">
        <f t="shared" si="20"/>
        <v>-3849.984938742663</v>
      </c>
      <c r="D323" s="1">
        <f t="shared" si="21"/>
        <v>-467.20649074821841</v>
      </c>
      <c r="E323" s="1">
        <f t="shared" si="22"/>
        <v>-1400.8043393555376</v>
      </c>
      <c r="F323" s="1">
        <f t="shared" si="23"/>
        <v>260606.93447155532</v>
      </c>
    </row>
    <row r="324" spans="1:6" x14ac:dyDescent="0.2">
      <c r="A324">
        <v>317</v>
      </c>
      <c r="B324" s="1">
        <f t="shared" si="24"/>
        <v>260606.93447155532</v>
      </c>
      <c r="C324" s="1">
        <f t="shared" si="20"/>
        <v>-3849.984938742663</v>
      </c>
      <c r="D324" s="1">
        <f t="shared" si="21"/>
        <v>-455.7681687612145</v>
      </c>
      <c r="E324" s="1">
        <f t="shared" si="22"/>
        <v>-1402.255484289497</v>
      </c>
      <c r="F324" s="1">
        <f t="shared" si="23"/>
        <v>259204.67898726583</v>
      </c>
    </row>
    <row r="325" spans="1:6" x14ac:dyDescent="0.2">
      <c r="A325">
        <v>318</v>
      </c>
      <c r="B325" s="1">
        <f t="shared" si="24"/>
        <v>259204.67898726583</v>
      </c>
      <c r="C325" s="1">
        <f t="shared" si="20"/>
        <v>-3849.984938742663</v>
      </c>
      <c r="D325" s="1">
        <f t="shared" si="21"/>
        <v>-444.36641215667413</v>
      </c>
      <c r="E325" s="1">
        <f t="shared" si="22"/>
        <v>-1403.6597177555489</v>
      </c>
      <c r="F325" s="1">
        <f t="shared" si="23"/>
        <v>257801.01926951029</v>
      </c>
    </row>
    <row r="326" spans="1:6" x14ac:dyDescent="0.2">
      <c r="A326">
        <v>319</v>
      </c>
      <c r="B326" s="1">
        <f t="shared" si="24"/>
        <v>257801.01926951029</v>
      </c>
      <c r="C326" s="1">
        <f t="shared" si="20"/>
        <v>-3849.984938742663</v>
      </c>
      <c r="D326" s="1">
        <f t="shared" si="21"/>
        <v>-433.00201193060451</v>
      </c>
      <c r="E326" s="1">
        <f t="shared" si="22"/>
        <v>-1405.0165832177693</v>
      </c>
      <c r="F326" s="1">
        <f t="shared" si="23"/>
        <v>256396.00268629252</v>
      </c>
    </row>
    <row r="327" spans="1:6" x14ac:dyDescent="0.2">
      <c r="A327">
        <v>320</v>
      </c>
      <c r="B327" s="1">
        <f t="shared" si="24"/>
        <v>256396.00268629252</v>
      </c>
      <c r="C327" s="1">
        <f t="shared" si="20"/>
        <v>-3849.984938742663</v>
      </c>
      <c r="D327" s="1">
        <f t="shared" si="21"/>
        <v>-421.67576079969399</v>
      </c>
      <c r="E327" s="1">
        <f t="shared" si="22"/>
        <v>-1406.3256256744721</v>
      </c>
      <c r="F327" s="1">
        <f t="shared" si="23"/>
        <v>254989.67706061804</v>
      </c>
    </row>
    <row r="328" spans="1:6" x14ac:dyDescent="0.2">
      <c r="A328">
        <v>321</v>
      </c>
      <c r="B328" s="1">
        <f t="shared" si="24"/>
        <v>254989.67706061804</v>
      </c>
      <c r="C328" s="1">
        <f t="shared" si="20"/>
        <v>-3849.984938742663</v>
      </c>
      <c r="D328" s="1">
        <f t="shared" si="21"/>
        <v>-410.38845308264871</v>
      </c>
      <c r="E328" s="1">
        <f t="shared" si="22"/>
        <v>-1407.5863917659349</v>
      </c>
      <c r="F328" s="1">
        <f t="shared" si="23"/>
        <v>253582.09066885209</v>
      </c>
    </row>
    <row r="329" spans="1:6" x14ac:dyDescent="0.2">
      <c r="A329">
        <v>322</v>
      </c>
      <c r="B329" s="1">
        <f t="shared" si="24"/>
        <v>253582.09066885209</v>
      </c>
      <c r="C329" s="1">
        <f t="shared" ref="C329:C367" si="25">PMT($B$2/$B$4,$B$4*$B$3,$B$8)</f>
        <v>-3849.984938742663</v>
      </c>
      <c r="D329" s="1">
        <f t="shared" ref="D329:D367" si="26">IPMT($B$2/$B$4,A329,$B$3*$B$4,B329)</f>
        <v>-399.14088457938129</v>
      </c>
      <c r="E329" s="1">
        <f t="shared" ref="E329:E367" si="27">PPMT($B$2/$B$4,A329,360,B329)</f>
        <v>-1408.798429883502</v>
      </c>
      <c r="F329" s="1">
        <f t="shared" ref="F329:F367" si="28">B329+E329</f>
        <v>252173.2922389686</v>
      </c>
    </row>
    <row r="330" spans="1:6" x14ac:dyDescent="0.2">
      <c r="A330">
        <v>323</v>
      </c>
      <c r="B330" s="1">
        <f t="shared" ref="B330:B367" si="29">F329</f>
        <v>252173.2922389686</v>
      </c>
      <c r="C330" s="1">
        <f t="shared" si="25"/>
        <v>-3849.984938742663</v>
      </c>
      <c r="D330" s="1">
        <f t="shared" si="26"/>
        <v>-387.93385244805285</v>
      </c>
      <c r="E330" s="1">
        <f t="shared" si="27"/>
        <v>-1409.9612902800607</v>
      </c>
      <c r="F330" s="1">
        <f t="shared" si="28"/>
        <v>250763.33094868853</v>
      </c>
    </row>
    <row r="331" spans="1:6" x14ac:dyDescent="0.2">
      <c r="A331">
        <v>324</v>
      </c>
      <c r="B331" s="1">
        <f t="shared" si="29"/>
        <v>250763.33094868853</v>
      </c>
      <c r="C331" s="1">
        <f t="shared" si="25"/>
        <v>-3849.984938742663</v>
      </c>
      <c r="D331" s="1">
        <f t="shared" si="26"/>
        <v>-376.76815507996349</v>
      </c>
      <c r="E331" s="1">
        <f t="shared" si="27"/>
        <v>-1411.0745251818751</v>
      </c>
      <c r="F331" s="1">
        <f t="shared" si="28"/>
        <v>249352.25642350665</v>
      </c>
    </row>
    <row r="332" spans="1:6" x14ac:dyDescent="0.2">
      <c r="A332">
        <v>325</v>
      </c>
      <c r="B332" s="1">
        <f t="shared" si="29"/>
        <v>249352.25642350665</v>
      </c>
      <c r="C332" s="1">
        <f t="shared" si="25"/>
        <v>-3849.984938742663</v>
      </c>
      <c r="D332" s="1">
        <f t="shared" si="26"/>
        <v>-365.64459197229723</v>
      </c>
      <c r="E332" s="1">
        <f t="shared" si="27"/>
        <v>-1412.1376889017752</v>
      </c>
      <c r="F332" s="1">
        <f t="shared" si="28"/>
        <v>247940.11873460488</v>
      </c>
    </row>
    <row r="333" spans="1:6" x14ac:dyDescent="0.2">
      <c r="A333">
        <v>326</v>
      </c>
      <c r="B333" s="1">
        <f t="shared" si="29"/>
        <v>247940.11873460488</v>
      </c>
      <c r="C333" s="1">
        <f t="shared" si="25"/>
        <v>-3849.984938742663</v>
      </c>
      <c r="D333" s="1">
        <f t="shared" si="26"/>
        <v>-354.56396359871667</v>
      </c>
      <c r="E333" s="1">
        <f t="shared" si="27"/>
        <v>-1413.1503379536844</v>
      </c>
      <c r="F333" s="1">
        <f t="shared" si="28"/>
        <v>246526.96839665121</v>
      </c>
    </row>
    <row r="334" spans="1:6" x14ac:dyDescent="0.2">
      <c r="A334">
        <v>327</v>
      </c>
      <c r="B334" s="1">
        <f t="shared" si="29"/>
        <v>246526.96839665121</v>
      </c>
      <c r="C334" s="1">
        <f t="shared" si="25"/>
        <v>-3849.984938742663</v>
      </c>
      <c r="D334" s="1">
        <f t="shared" si="26"/>
        <v>-343.52707127781338</v>
      </c>
      <c r="E334" s="1">
        <f t="shared" si="27"/>
        <v>-1414.1120311684749</v>
      </c>
      <c r="F334" s="1">
        <f t="shared" si="28"/>
        <v>245112.85636548273</v>
      </c>
    </row>
    <row r="335" spans="1:6" x14ac:dyDescent="0.2">
      <c r="A335">
        <v>328</v>
      </c>
      <c r="B335" s="1">
        <f t="shared" si="29"/>
        <v>245112.85636548273</v>
      </c>
      <c r="C335" s="1">
        <f t="shared" si="25"/>
        <v>-3849.984938742663</v>
      </c>
      <c r="D335" s="1">
        <f t="shared" si="26"/>
        <v>-332.53471703941591</v>
      </c>
      <c r="E335" s="1">
        <f t="shared" si="27"/>
        <v>-1415.0223298111439</v>
      </c>
      <c r="F335" s="1">
        <f t="shared" si="28"/>
        <v>243697.83403567158</v>
      </c>
    </row>
    <row r="336" spans="1:6" x14ac:dyDescent="0.2">
      <c r="A336">
        <v>329</v>
      </c>
      <c r="B336" s="1">
        <f t="shared" si="29"/>
        <v>243697.83403567158</v>
      </c>
      <c r="C336" s="1">
        <f t="shared" si="25"/>
        <v>-3849.984938742663</v>
      </c>
      <c r="D336" s="1">
        <f t="shared" si="26"/>
        <v>-321.58770348875692</v>
      </c>
      <c r="E336" s="1">
        <f t="shared" si="27"/>
        <v>-1415.8807976992889</v>
      </c>
      <c r="F336" s="1">
        <f t="shared" si="28"/>
        <v>242281.95323797228</v>
      </c>
    </row>
    <row r="337" spans="1:6" x14ac:dyDescent="0.2">
      <c r="A337">
        <v>330</v>
      </c>
      <c r="B337" s="1">
        <f t="shared" si="29"/>
        <v>242281.95323797228</v>
      </c>
      <c r="C337" s="1">
        <f t="shared" si="25"/>
        <v>-3849.984938742663</v>
      </c>
      <c r="D337" s="1">
        <f t="shared" si="26"/>
        <v>-310.68683366850826</v>
      </c>
      <c r="E337" s="1">
        <f t="shared" si="27"/>
        <v>-1416.6870013228761</v>
      </c>
      <c r="F337" s="1">
        <f t="shared" si="28"/>
        <v>240865.26623664942</v>
      </c>
    </row>
    <row r="338" spans="1:6" x14ac:dyDescent="0.2">
      <c r="A338">
        <v>331</v>
      </c>
      <c r="B338" s="1">
        <f t="shared" si="29"/>
        <v>240865.26623664942</v>
      </c>
      <c r="C338" s="1">
        <f t="shared" si="25"/>
        <v>-3849.984938742663</v>
      </c>
      <c r="D338" s="1">
        <f t="shared" si="26"/>
        <v>-299.83291091868603</v>
      </c>
      <c r="E338" s="1">
        <f t="shared" si="27"/>
        <v>-1417.4405099652804</v>
      </c>
      <c r="F338" s="1">
        <f t="shared" si="28"/>
        <v>239447.82572668412</v>
      </c>
    </row>
    <row r="339" spans="1:6" x14ac:dyDescent="0.2">
      <c r="A339">
        <v>332</v>
      </c>
      <c r="B339" s="1">
        <f t="shared" si="29"/>
        <v>239447.82572668412</v>
      </c>
      <c r="C339" s="1">
        <f t="shared" si="25"/>
        <v>-3849.984938742663</v>
      </c>
      <c r="D339" s="1">
        <f t="shared" si="26"/>
        <v>-289.02673873443382</v>
      </c>
      <c r="E339" s="1">
        <f t="shared" si="27"/>
        <v>-1418.1408958255881</v>
      </c>
      <c r="F339" s="1">
        <f t="shared" si="28"/>
        <v>238029.68483085855</v>
      </c>
    </row>
    <row r="340" spans="1:6" x14ac:dyDescent="0.2">
      <c r="A340">
        <v>333</v>
      </c>
      <c r="B340" s="1">
        <f t="shared" si="29"/>
        <v>238029.68483085855</v>
      </c>
      <c r="C340" s="1">
        <f t="shared" si="25"/>
        <v>-3849.984938742663</v>
      </c>
      <c r="D340" s="1">
        <f t="shared" si="26"/>
        <v>-278.2691206216918</v>
      </c>
      <c r="E340" s="1">
        <f t="shared" si="27"/>
        <v>-1418.7877341421386</v>
      </c>
      <c r="F340" s="1">
        <f t="shared" si="28"/>
        <v>236610.89709671642</v>
      </c>
    </row>
    <row r="341" spans="1:6" x14ac:dyDescent="0.2">
      <c r="A341">
        <v>334</v>
      </c>
      <c r="B341" s="1">
        <f t="shared" si="29"/>
        <v>236610.89709671642</v>
      </c>
      <c r="C341" s="1">
        <f t="shared" si="25"/>
        <v>-3849.984938742663</v>
      </c>
      <c r="D341" s="1">
        <f t="shared" si="26"/>
        <v>-267.56085995076018</v>
      </c>
      <c r="E341" s="1">
        <f t="shared" si="27"/>
        <v>-1419.3806033172925</v>
      </c>
      <c r="F341" s="1">
        <f t="shared" si="28"/>
        <v>235191.51649339913</v>
      </c>
    </row>
    <row r="342" spans="1:6" x14ac:dyDescent="0.2">
      <c r="A342">
        <v>335</v>
      </c>
      <c r="B342" s="1">
        <f t="shared" si="29"/>
        <v>235191.51649339913</v>
      </c>
      <c r="C342" s="1">
        <f t="shared" si="25"/>
        <v>-3849.984938742663</v>
      </c>
      <c r="D342" s="1">
        <f t="shared" si="26"/>
        <v>-256.90275980776585</v>
      </c>
      <c r="E342" s="1">
        <f t="shared" si="27"/>
        <v>-1419.919085043407</v>
      </c>
      <c r="F342" s="1">
        <f t="shared" si="28"/>
        <v>233771.59740835574</v>
      </c>
    </row>
    <row r="343" spans="1:6" x14ac:dyDescent="0.2">
      <c r="A343">
        <v>336</v>
      </c>
      <c r="B343" s="1">
        <f t="shared" si="29"/>
        <v>233771.59740835574</v>
      </c>
      <c r="C343" s="1">
        <f t="shared" si="25"/>
        <v>-3849.984938742663</v>
      </c>
      <c r="D343" s="1">
        <f t="shared" si="26"/>
        <v>-246.29562284404466</v>
      </c>
      <c r="E343" s="1">
        <f t="shared" si="27"/>
        <v>-1420.4027644299981</v>
      </c>
      <c r="F343" s="1">
        <f t="shared" si="28"/>
        <v>232351.19464392573</v>
      </c>
    </row>
    <row r="344" spans="1:6" x14ac:dyDescent="0.2">
      <c r="A344">
        <v>337</v>
      </c>
      <c r="B344" s="1">
        <f t="shared" si="29"/>
        <v>232351.19464392573</v>
      </c>
      <c r="C344" s="1">
        <f t="shared" si="25"/>
        <v>-3849.984938742663</v>
      </c>
      <c r="D344" s="1">
        <f t="shared" si="26"/>
        <v>-235.74025112344907</v>
      </c>
      <c r="E344" s="1">
        <f t="shared" si="27"/>
        <v>-1420.8312301320677</v>
      </c>
      <c r="F344" s="1">
        <f t="shared" si="28"/>
        <v>230930.36341379368</v>
      </c>
    </row>
    <row r="345" spans="1:6" x14ac:dyDescent="0.2">
      <c r="A345">
        <v>338</v>
      </c>
      <c r="B345" s="1">
        <f t="shared" si="29"/>
        <v>230930.36341379368</v>
      </c>
      <c r="C345" s="1">
        <f t="shared" si="25"/>
        <v>-3849.984938742663</v>
      </c>
      <c r="D345" s="1">
        <f t="shared" si="26"/>
        <v>-225.23744596759622</v>
      </c>
      <c r="E345" s="1">
        <f t="shared" si="27"/>
        <v>-1421.2040744795804</v>
      </c>
      <c r="F345" s="1">
        <f t="shared" si="28"/>
        <v>229509.15933931409</v>
      </c>
    </row>
    <row r="346" spans="1:6" x14ac:dyDescent="0.2">
      <c r="A346">
        <v>339</v>
      </c>
      <c r="B346" s="1">
        <f t="shared" si="29"/>
        <v>229509.15933931409</v>
      </c>
      <c r="C346" s="1">
        <f t="shared" si="25"/>
        <v>-3849.984938742663</v>
      </c>
      <c r="D346" s="1">
        <f t="shared" si="26"/>
        <v>-214.78800779906831</v>
      </c>
      <c r="E346" s="1">
        <f t="shared" si="27"/>
        <v>-1421.5208936080601</v>
      </c>
      <c r="F346" s="1">
        <f t="shared" si="28"/>
        <v>228087.63844570602</v>
      </c>
    </row>
    <row r="347" spans="1:6" x14ac:dyDescent="0.2">
      <c r="A347">
        <v>340</v>
      </c>
      <c r="B347" s="1">
        <f t="shared" si="29"/>
        <v>228087.63844570602</v>
      </c>
      <c r="C347" s="1">
        <f t="shared" si="25"/>
        <v>-3849.984938742663</v>
      </c>
      <c r="D347" s="1">
        <f t="shared" si="26"/>
        <v>-204.39273598258225</v>
      </c>
      <c r="E347" s="1">
        <f t="shared" si="27"/>
        <v>-1421.7812875902885</v>
      </c>
      <c r="F347" s="1">
        <f t="shared" si="28"/>
        <v>226665.85715811574</v>
      </c>
    </row>
    <row r="348" spans="1:6" x14ac:dyDescent="0.2">
      <c r="A348">
        <v>341</v>
      </c>
      <c r="B348" s="1">
        <f t="shared" si="29"/>
        <v>226665.85715811574</v>
      </c>
      <c r="C348" s="1">
        <f t="shared" si="25"/>
        <v>-3849.984938742663</v>
      </c>
      <c r="D348" s="1">
        <f t="shared" si="26"/>
        <v>-194.05242866414383</v>
      </c>
      <c r="E348" s="1">
        <f t="shared" si="27"/>
        <v>-1421.9848605690813</v>
      </c>
      <c r="F348" s="1">
        <f t="shared" si="28"/>
        <v>225243.87229754665</v>
      </c>
    </row>
    <row r="349" spans="1:6" x14ac:dyDescent="0.2">
      <c r="A349">
        <v>342</v>
      </c>
      <c r="B349" s="1">
        <f t="shared" si="29"/>
        <v>225243.87229754665</v>
      </c>
      <c r="C349" s="1">
        <f t="shared" si="25"/>
        <v>-3849.984938742663</v>
      </c>
      <c r="D349" s="1">
        <f t="shared" si="26"/>
        <v>-183.76788260820388</v>
      </c>
      <c r="E349" s="1">
        <f t="shared" si="27"/>
        <v>-1422.1312208911118</v>
      </c>
      <c r="F349" s="1">
        <f t="shared" si="28"/>
        <v>223821.74107665554</v>
      </c>
    </row>
    <row r="350" spans="1:6" x14ac:dyDescent="0.2">
      <c r="A350">
        <v>343</v>
      </c>
      <c r="B350" s="1">
        <f t="shared" si="29"/>
        <v>223821.74107665554</v>
      </c>
      <c r="C350" s="1">
        <f t="shared" si="25"/>
        <v>-3849.984938742663</v>
      </c>
      <c r="D350" s="1">
        <f t="shared" si="26"/>
        <v>-173.53989303283598</v>
      </c>
      <c r="E350" s="1">
        <f t="shared" si="27"/>
        <v>-1422.2199812417637</v>
      </c>
      <c r="F350" s="1">
        <f t="shared" si="28"/>
        <v>222399.52109541377</v>
      </c>
    </row>
    <row r="351" spans="1:6" x14ac:dyDescent="0.2">
      <c r="A351">
        <v>344</v>
      </c>
      <c r="B351" s="1">
        <f t="shared" si="29"/>
        <v>222399.52109541377</v>
      </c>
      <c r="C351" s="1">
        <f t="shared" si="25"/>
        <v>-3849.984938742663</v>
      </c>
      <c r="D351" s="1">
        <f t="shared" si="26"/>
        <v>-163.36925344295472</v>
      </c>
      <c r="E351" s="1">
        <f t="shared" si="27"/>
        <v>-1422.2507587809791</v>
      </c>
      <c r="F351" s="1">
        <f t="shared" si="28"/>
        <v>220977.27033663279</v>
      </c>
    </row>
    <row r="352" spans="1:6" x14ac:dyDescent="0.2">
      <c r="A352">
        <v>345</v>
      </c>
      <c r="B352" s="1">
        <f t="shared" si="29"/>
        <v>220977.27033663279</v>
      </c>
      <c r="C352" s="1">
        <f t="shared" si="25"/>
        <v>-3849.984938742663</v>
      </c>
      <c r="D352" s="1">
        <f t="shared" si="26"/>
        <v>-153.25675546159619</v>
      </c>
      <c r="E352" s="1">
        <f t="shared" si="27"/>
        <v>-1422.2231752800744</v>
      </c>
      <c r="F352" s="1">
        <f t="shared" si="28"/>
        <v>219555.0471613527</v>
      </c>
    </row>
    <row r="353" spans="1:6" x14ac:dyDescent="0.2">
      <c r="A353">
        <v>346</v>
      </c>
      <c r="B353" s="1">
        <f t="shared" si="29"/>
        <v>219555.0471613527</v>
      </c>
      <c r="C353" s="1">
        <f t="shared" si="25"/>
        <v>-3849.984938742663</v>
      </c>
      <c r="D353" s="1">
        <f t="shared" si="26"/>
        <v>-143.20318865928232</v>
      </c>
      <c r="E353" s="1">
        <f t="shared" si="27"/>
        <v>-1422.1368572595011</v>
      </c>
      <c r="F353" s="1">
        <f t="shared" si="28"/>
        <v>218132.91030409321</v>
      </c>
    </row>
    <row r="354" spans="1:6" x14ac:dyDescent="0.2">
      <c r="A354">
        <v>347</v>
      </c>
      <c r="B354" s="1">
        <f t="shared" si="29"/>
        <v>218132.91030409321</v>
      </c>
      <c r="C354" s="1">
        <f t="shared" si="25"/>
        <v>-3849.984938742663</v>
      </c>
      <c r="D354" s="1">
        <f t="shared" si="26"/>
        <v>-133.20934038149431</v>
      </c>
      <c r="E354" s="1">
        <f t="shared" si="27"/>
        <v>-1421.9914361275114</v>
      </c>
      <c r="F354" s="1">
        <f t="shared" si="28"/>
        <v>216710.91886796569</v>
      </c>
    </row>
    <row r="355" spans="1:6" x14ac:dyDescent="0.2">
      <c r="A355">
        <v>348</v>
      </c>
      <c r="B355" s="1">
        <f t="shared" si="29"/>
        <v>216710.91886796569</v>
      </c>
      <c r="C355" s="1">
        <f t="shared" si="25"/>
        <v>-3849.984938742663</v>
      </c>
      <c r="D355" s="1">
        <f t="shared" si="26"/>
        <v>-123.27599557427823</v>
      </c>
      <c r="E355" s="1">
        <f t="shared" si="27"/>
        <v>-1421.7865483197054</v>
      </c>
      <c r="F355" s="1">
        <f t="shared" si="28"/>
        <v>215289.13231964599</v>
      </c>
    </row>
    <row r="356" spans="1:6" x14ac:dyDescent="0.2">
      <c r="A356">
        <v>349</v>
      </c>
      <c r="B356" s="1">
        <f t="shared" si="29"/>
        <v>215289.13231964599</v>
      </c>
      <c r="C356" s="1">
        <f t="shared" si="25"/>
        <v>-3849.984938742663</v>
      </c>
      <c r="D356" s="1">
        <f t="shared" si="26"/>
        <v>-113.40393660801038</v>
      </c>
      <c r="E356" s="1">
        <f t="shared" si="27"/>
        <v>-1421.5218354394219</v>
      </c>
      <c r="F356" s="1">
        <f t="shared" si="28"/>
        <v>213867.61048420655</v>
      </c>
    </row>
    <row r="357" spans="1:6" x14ac:dyDescent="0.2">
      <c r="A357">
        <v>350</v>
      </c>
      <c r="B357" s="1">
        <f t="shared" si="29"/>
        <v>213867.61048420655</v>
      </c>
      <c r="C357" s="1">
        <f t="shared" si="25"/>
        <v>-3849.984938742663</v>
      </c>
      <c r="D357" s="1">
        <f t="shared" si="26"/>
        <v>-103.59394309934949</v>
      </c>
      <c r="E357" s="1">
        <f t="shared" si="27"/>
        <v>-1421.1969443989426</v>
      </c>
      <c r="F357" s="1">
        <f t="shared" si="28"/>
        <v>212446.4135398076</v>
      </c>
    </row>
    <row r="358" spans="1:6" x14ac:dyDescent="0.2">
      <c r="A358">
        <v>351</v>
      </c>
      <c r="B358" s="1">
        <f t="shared" si="29"/>
        <v>212446.4135398076</v>
      </c>
      <c r="C358" s="1">
        <f t="shared" si="25"/>
        <v>-3849.984938742663</v>
      </c>
      <c r="D358" s="1">
        <f t="shared" si="26"/>
        <v>-93.846791731405091</v>
      </c>
      <c r="E358" s="1">
        <f t="shared" si="27"/>
        <v>-1420.8115275614741</v>
      </c>
      <c r="F358" s="1">
        <f t="shared" si="28"/>
        <v>211025.60201224612</v>
      </c>
    </row>
    <row r="359" spans="1:6" x14ac:dyDescent="0.2">
      <c r="A359">
        <v>352</v>
      </c>
      <c r="B359" s="1">
        <f t="shared" si="29"/>
        <v>211025.60201224612</v>
      </c>
      <c r="C359" s="1">
        <f t="shared" si="25"/>
        <v>-3849.984938742663</v>
      </c>
      <c r="D359" s="1">
        <f t="shared" si="26"/>
        <v>-84.163256072151626</v>
      </c>
      <c r="E359" s="1">
        <f t="shared" si="27"/>
        <v>-1420.3652428838686</v>
      </c>
      <c r="F359" s="1">
        <f t="shared" si="28"/>
        <v>209605.23676936224</v>
      </c>
    </row>
    <row r="360" spans="1:6" x14ac:dyDescent="0.2">
      <c r="A360">
        <v>353</v>
      </c>
      <c r="B360" s="1">
        <f t="shared" si="29"/>
        <v>209605.23676936224</v>
      </c>
      <c r="C360" s="1">
        <f t="shared" si="25"/>
        <v>-3849.984938742663</v>
      </c>
      <c r="D360" s="1">
        <f t="shared" si="26"/>
        <v>-74.544106391121062</v>
      </c>
      <c r="E360" s="1">
        <f t="shared" si="27"/>
        <v>-1419.857754060054</v>
      </c>
      <c r="F360" s="1">
        <f t="shared" si="28"/>
        <v>208185.37901530217</v>
      </c>
    </row>
    <row r="361" spans="1:6" x14ac:dyDescent="0.2">
      <c r="A361">
        <v>354</v>
      </c>
      <c r="B361" s="1">
        <f t="shared" si="29"/>
        <v>208185.37901530217</v>
      </c>
      <c r="C361" s="1">
        <f t="shared" si="25"/>
        <v>-3849.984938742663</v>
      </c>
      <c r="D361" s="1">
        <f t="shared" si="26"/>
        <v>-64.990109474406225</v>
      </c>
      <c r="E361" s="1">
        <f t="shared" si="27"/>
        <v>-1419.2887306651237</v>
      </c>
      <c r="F361" s="1">
        <f t="shared" si="28"/>
        <v>206766.09028463706</v>
      </c>
    </row>
    <row r="362" spans="1:6" x14ac:dyDescent="0.2">
      <c r="A362">
        <v>355</v>
      </c>
      <c r="B362" s="1">
        <f t="shared" si="29"/>
        <v>206766.09028463706</v>
      </c>
      <c r="C362" s="1">
        <f t="shared" si="25"/>
        <v>-3849.984938742663</v>
      </c>
      <c r="D362" s="1">
        <f t="shared" si="26"/>
        <v>-55.5020284380101</v>
      </c>
      <c r="E362" s="1">
        <f t="shared" si="27"/>
        <v>-1418.657848300061</v>
      </c>
      <c r="F362" s="1">
        <f t="shared" si="28"/>
        <v>205347.432436337</v>
      </c>
    </row>
    <row r="363" spans="1:6" x14ac:dyDescent="0.2">
      <c r="A363">
        <v>356</v>
      </c>
      <c r="B363" s="1">
        <f t="shared" si="29"/>
        <v>205347.432436337</v>
      </c>
      <c r="C363" s="1">
        <f t="shared" si="25"/>
        <v>-3849.984938742663</v>
      </c>
      <c r="D363" s="1">
        <f t="shared" si="26"/>
        <v>-46.080622539576126</v>
      </c>
      <c r="E363" s="1">
        <f t="shared" si="27"/>
        <v>-1417.9647887370425</v>
      </c>
      <c r="F363" s="1">
        <f t="shared" si="28"/>
        <v>203929.46764759996</v>
      </c>
    </row>
    <row r="364" spans="1:6" x14ac:dyDescent="0.2">
      <c r="A364">
        <v>357</v>
      </c>
      <c r="B364" s="1">
        <f t="shared" si="29"/>
        <v>203929.46764759996</v>
      </c>
      <c r="C364" s="1">
        <f t="shared" si="25"/>
        <v>-3849.984938742663</v>
      </c>
      <c r="D364" s="1">
        <f t="shared" si="26"/>
        <v>-36.726646988538235</v>
      </c>
      <c r="E364" s="1">
        <f t="shared" si="27"/>
        <v>-1417.2092400652932</v>
      </c>
      <c r="F364" s="1">
        <f t="shared" si="28"/>
        <v>202512.25840753465</v>
      </c>
    </row>
    <row r="365" spans="1:6" x14ac:dyDescent="0.2">
      <c r="A365">
        <v>358</v>
      </c>
      <c r="B365" s="1">
        <f t="shared" si="29"/>
        <v>202512.25840753465</v>
      </c>
      <c r="C365" s="1">
        <f t="shared" si="25"/>
        <v>-3849.984938742663</v>
      </c>
      <c r="D365" s="1">
        <f t="shared" si="26"/>
        <v>-27.44085275472829</v>
      </c>
      <c r="E365" s="1">
        <f t="shared" si="27"/>
        <v>-1416.3908968374399</v>
      </c>
      <c r="F365" s="1">
        <f t="shared" si="28"/>
        <v>201095.86751069722</v>
      </c>
    </row>
    <row r="366" spans="1:6" x14ac:dyDescent="0.2">
      <c r="A366">
        <v>359</v>
      </c>
      <c r="B366" s="1">
        <f t="shared" si="29"/>
        <v>201095.86751069722</v>
      </c>
      <c r="C366" s="1">
        <f t="shared" si="25"/>
        <v>-3849.984938742663</v>
      </c>
      <c r="D366" s="1">
        <f t="shared" si="26"/>
        <v>-18.223986375481857</v>
      </c>
      <c r="E366" s="1">
        <f t="shared" si="27"/>
        <v>-1415.5094602163226</v>
      </c>
      <c r="F366" s="1">
        <f t="shared" si="28"/>
        <v>199680.35805048089</v>
      </c>
    </row>
    <row r="367" spans="1:6" x14ac:dyDescent="0.2">
      <c r="A367">
        <v>360</v>
      </c>
      <c r="B367" s="1">
        <f t="shared" si="29"/>
        <v>199680.35805048089</v>
      </c>
      <c r="C367" s="1">
        <f t="shared" si="25"/>
        <v>-3849.984938742663</v>
      </c>
      <c r="D367" s="1">
        <f>IPMT($B$2/$B$4,A367,$B$3*$B$4,B367)</f>
        <v>-9.0767897612842621</v>
      </c>
      <c r="E367" s="1">
        <f t="shared" si="27"/>
        <v>-1414.5646381222227</v>
      </c>
      <c r="F367" s="1">
        <f t="shared" si="28"/>
        <v>198265.79341235867</v>
      </c>
    </row>
    <row r="368" spans="1:6" x14ac:dyDescent="0.2">
      <c r="C368" s="1"/>
      <c r="D368" s="1"/>
      <c r="E368" s="1"/>
    </row>
    <row r="370" spans="3:3" x14ac:dyDescent="0.2">
      <c r="C37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4A74A-B3EC-5D45-8F2E-C736DF3F3E44}">
  <dimension ref="A1:J370"/>
  <sheetViews>
    <sheetView workbookViewId="0">
      <selection activeCell="G8" sqref="G8:J8"/>
    </sheetView>
  </sheetViews>
  <sheetFormatPr baseColWidth="10" defaultRowHeight="16" x14ac:dyDescent="0.2"/>
  <cols>
    <col min="1" max="6" width="18.83203125" customWidth="1"/>
    <col min="7" max="8" width="11.5" bestFit="1" customWidth="1"/>
    <col min="9" max="10" width="13.1640625" bestFit="1" customWidth="1"/>
  </cols>
  <sheetData>
    <row r="1" spans="1:10" x14ac:dyDescent="0.2">
      <c r="A1" t="s">
        <v>6</v>
      </c>
    </row>
    <row r="2" spans="1:10" x14ac:dyDescent="0.2">
      <c r="A2" t="s">
        <v>7</v>
      </c>
      <c r="B2" s="3">
        <v>6.3E-2</v>
      </c>
      <c r="C2" t="s">
        <v>17</v>
      </c>
      <c r="D2">
        <f>B3*B4</f>
        <v>240</v>
      </c>
    </row>
    <row r="3" spans="1:10" x14ac:dyDescent="0.2">
      <c r="A3" t="s">
        <v>8</v>
      </c>
      <c r="B3">
        <v>20</v>
      </c>
      <c r="C3" t="s">
        <v>15</v>
      </c>
      <c r="D3">
        <f>B2/12</f>
        <v>5.2500000000000003E-3</v>
      </c>
    </row>
    <row r="4" spans="1:10" x14ac:dyDescent="0.2">
      <c r="A4" t="s">
        <v>9</v>
      </c>
      <c r="B4">
        <v>12</v>
      </c>
      <c r="C4" t="s">
        <v>16</v>
      </c>
      <c r="D4" s="1">
        <f>PMT(D3,D2,-540000)</f>
        <v>3962.7652916978905</v>
      </c>
    </row>
    <row r="5" spans="1:10" x14ac:dyDescent="0.2">
      <c r="A5" t="s">
        <v>10</v>
      </c>
    </row>
    <row r="6" spans="1:10" x14ac:dyDescent="0.2">
      <c r="C6" s="1"/>
    </row>
    <row r="7" spans="1:10" x14ac:dyDescent="0.2">
      <c r="A7" s="1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11</v>
      </c>
      <c r="H7" t="s">
        <v>12</v>
      </c>
      <c r="I7" t="s">
        <v>13</v>
      </c>
      <c r="J7" t="s">
        <v>14</v>
      </c>
    </row>
    <row r="8" spans="1:10" x14ac:dyDescent="0.2">
      <c r="A8">
        <v>1</v>
      </c>
      <c r="B8" s="2">
        <v>540000</v>
      </c>
      <c r="C8" s="1">
        <f>PMT($B$2/$B$4,$B$4*$B$3,$B$8)</f>
        <v>-3962.7652916978905</v>
      </c>
      <c r="D8" s="1">
        <f>IPMT($B$2/$B$4,A8,$B$3*$B$4,B8)</f>
        <v>-2835</v>
      </c>
      <c r="E8" s="1">
        <f>PPMT($B$2/$B$4,A8,240,B8)</f>
        <v>-1127.7652916978902</v>
      </c>
      <c r="F8" s="1">
        <f>B8+E8</f>
        <v>538872.23470830207</v>
      </c>
      <c r="G8" s="4">
        <f>(500000*0.48%)*20</f>
        <v>48000</v>
      </c>
      <c r="H8" s="4">
        <f>1290*20</f>
        <v>25800</v>
      </c>
      <c r="I8" s="4">
        <f>CUMIPMT(B2/12,240,B8,1,240,0)</f>
        <v>-411063.6700074937</v>
      </c>
      <c r="J8" s="4">
        <f>CUMPRINC(B2/12,240,B8,1,240,0)</f>
        <v>-540000</v>
      </c>
    </row>
    <row r="9" spans="1:10" x14ac:dyDescent="0.2">
      <c r="A9">
        <v>2</v>
      </c>
      <c r="B9" s="1">
        <f>F8</f>
        <v>538872.23470830207</v>
      </c>
      <c r="C9" s="1">
        <f t="shared" ref="C9:C72" si="0">PMT($B$2/$B$4,$B$4*$B$3,$B$8)</f>
        <v>-3962.7652916978905</v>
      </c>
      <c r="D9" s="1">
        <f t="shared" ref="D9:D72" si="1">IPMT($B$2/$B$4,A9,$B$3*$B$4,B9)</f>
        <v>-2823.1708296897723</v>
      </c>
      <c r="E9" s="1">
        <f t="shared" ref="E9:E72" si="2">PPMT($B$2/$B$4,A9,240,B9)</f>
        <v>-1131.3184080171513</v>
      </c>
      <c r="F9" s="1">
        <f>B9+E9</f>
        <v>537740.91630028491</v>
      </c>
    </row>
    <row r="10" spans="1:10" x14ac:dyDescent="0.2">
      <c r="A10">
        <v>3</v>
      </c>
      <c r="B10" s="1">
        <f t="shared" ref="B10:B73" si="3">F9</f>
        <v>537740.91630028491</v>
      </c>
      <c r="C10" s="1">
        <f t="shared" si="0"/>
        <v>-3962.7652916978905</v>
      </c>
      <c r="D10" s="1">
        <f t="shared" si="1"/>
        <v>-2811.3168599483656</v>
      </c>
      <c r="E10" s="1">
        <f t="shared" si="2"/>
        <v>-1134.870249386059</v>
      </c>
      <c r="F10" s="1">
        <f t="shared" ref="F10:F73" si="4">B10+E10</f>
        <v>536606.04605089885</v>
      </c>
    </row>
    <row r="11" spans="1:10" x14ac:dyDescent="0.2">
      <c r="A11">
        <v>4</v>
      </c>
      <c r="B11" s="1">
        <f t="shared" si="3"/>
        <v>536606.04605089885</v>
      </c>
      <c r="C11" s="1">
        <f t="shared" si="0"/>
        <v>-3962.7652916978905</v>
      </c>
      <c r="D11" s="1">
        <f t="shared" si="1"/>
        <v>-2799.4382481147231</v>
      </c>
      <c r="E11" s="1">
        <f t="shared" si="2"/>
        <v>-1138.420667821835</v>
      </c>
      <c r="F11" s="1">
        <f t="shared" si="4"/>
        <v>535467.62538307696</v>
      </c>
    </row>
    <row r="12" spans="1:10" x14ac:dyDescent="0.2">
      <c r="A12">
        <v>5</v>
      </c>
      <c r="B12" s="1">
        <f t="shared" si="3"/>
        <v>535467.62538307696</v>
      </c>
      <c r="C12" s="1">
        <f t="shared" si="0"/>
        <v>-3962.7652916978905</v>
      </c>
      <c r="D12" s="1">
        <f t="shared" si="1"/>
        <v>-2787.5351539951162</v>
      </c>
      <c r="E12" s="1">
        <f t="shared" si="2"/>
        <v>-1141.9695139603384</v>
      </c>
      <c r="F12" s="1">
        <f t="shared" si="4"/>
        <v>534325.65586911666</v>
      </c>
    </row>
    <row r="13" spans="1:10" x14ac:dyDescent="0.2">
      <c r="A13">
        <v>6</v>
      </c>
      <c r="B13" s="1">
        <f t="shared" si="3"/>
        <v>534325.65586911666</v>
      </c>
      <c r="C13" s="1">
        <f t="shared" si="0"/>
        <v>-3962.7652916978905</v>
      </c>
      <c r="D13" s="1">
        <f t="shared" si="1"/>
        <v>-2775.6077398766338</v>
      </c>
      <c r="E13" s="1">
        <f t="shared" si="2"/>
        <v>-1145.5166370527118</v>
      </c>
      <c r="F13" s="1">
        <f t="shared" si="4"/>
        <v>533180.1392320639</v>
      </c>
    </row>
    <row r="14" spans="1:10" x14ac:dyDescent="0.2">
      <c r="A14">
        <v>7</v>
      </c>
      <c r="B14" s="1">
        <f t="shared" si="3"/>
        <v>533180.1392320639</v>
      </c>
      <c r="C14" s="1">
        <f t="shared" si="0"/>
        <v>-3962.7652916978905</v>
      </c>
      <c r="D14" s="1">
        <f t="shared" si="1"/>
        <v>-2763.6561705405798</v>
      </c>
      <c r="E14" s="1">
        <f t="shared" si="2"/>
        <v>-1149.0618849621449</v>
      </c>
      <c r="F14" s="1">
        <f t="shared" si="4"/>
        <v>532031.07734710176</v>
      </c>
    </row>
    <row r="15" spans="1:10" x14ac:dyDescent="0.2">
      <c r="A15">
        <v>8</v>
      </c>
      <c r="B15" s="1">
        <f t="shared" si="3"/>
        <v>532031.07734710176</v>
      </c>
      <c r="C15" s="1">
        <f t="shared" si="0"/>
        <v>-3962.7652916978905</v>
      </c>
      <c r="D15" s="1">
        <f t="shared" si="1"/>
        <v>-2751.680613275772</v>
      </c>
      <c r="E15" s="1">
        <f t="shared" si="2"/>
        <v>-1152.6051041607661</v>
      </c>
      <c r="F15" s="1">
        <f t="shared" si="4"/>
        <v>530878.47224294103</v>
      </c>
    </row>
    <row r="16" spans="1:10" x14ac:dyDescent="0.2">
      <c r="A16">
        <v>9</v>
      </c>
      <c r="B16" s="1">
        <f t="shared" si="3"/>
        <v>530878.47224294103</v>
      </c>
      <c r="C16" s="1">
        <f t="shared" si="0"/>
        <v>-3962.7652916978905</v>
      </c>
      <c r="D16" s="1">
        <f t="shared" si="1"/>
        <v>-2739.6812378917339</v>
      </c>
      <c r="E16" s="1">
        <f t="shared" si="2"/>
        <v>-1156.1461397266528</v>
      </c>
      <c r="F16" s="1">
        <f t="shared" si="4"/>
        <v>529722.32610321441</v>
      </c>
    </row>
    <row r="17" spans="1:6" x14ac:dyDescent="0.2">
      <c r="A17">
        <v>10</v>
      </c>
      <c r="B17" s="1">
        <f t="shared" si="3"/>
        <v>529722.32610321441</v>
      </c>
      <c r="C17" s="1">
        <f t="shared" si="0"/>
        <v>-3962.7652916978905</v>
      </c>
      <c r="D17" s="1">
        <f t="shared" si="1"/>
        <v>-2727.6582167317833</v>
      </c>
      <c r="E17" s="1">
        <f t="shared" si="2"/>
        <v>-1159.684835340975</v>
      </c>
      <c r="F17" s="1">
        <f t="shared" si="4"/>
        <v>528562.64126787346</v>
      </c>
    </row>
    <row r="18" spans="1:6" x14ac:dyDescent="0.2">
      <c r="A18">
        <v>11</v>
      </c>
      <c r="B18" s="1">
        <f t="shared" si="3"/>
        <v>528562.64126787346</v>
      </c>
      <c r="C18" s="1">
        <f t="shared" si="0"/>
        <v>-3962.7652916978905</v>
      </c>
      <c r="D18" s="1">
        <f t="shared" si="1"/>
        <v>-2715.6117246860131</v>
      </c>
      <c r="E18" s="1">
        <f t="shared" si="2"/>
        <v>-1163.2210332852683</v>
      </c>
      <c r="F18" s="1">
        <f t="shared" si="4"/>
        <v>527399.42023458821</v>
      </c>
    </row>
    <row r="19" spans="1:6" x14ac:dyDescent="0.2">
      <c r="A19">
        <v>12</v>
      </c>
      <c r="B19" s="1">
        <f t="shared" si="3"/>
        <v>527399.42023458821</v>
      </c>
      <c r="C19" s="1">
        <f t="shared" si="0"/>
        <v>-3962.7652916978905</v>
      </c>
      <c r="D19" s="1">
        <f t="shared" si="1"/>
        <v>-2703.5419392041554</v>
      </c>
      <c r="E19" s="1">
        <f t="shared" si="2"/>
        <v>-1166.7545744388374</v>
      </c>
      <c r="F19" s="1">
        <f t="shared" si="4"/>
        <v>526232.66566014942</v>
      </c>
    </row>
    <row r="20" spans="1:6" x14ac:dyDescent="0.2">
      <c r="A20">
        <v>13</v>
      </c>
      <c r="B20" s="1">
        <f t="shared" si="3"/>
        <v>526232.66566014942</v>
      </c>
      <c r="C20" s="1">
        <f t="shared" si="0"/>
        <v>-3962.7652916978905</v>
      </c>
      <c r="D20" s="1">
        <f t="shared" si="1"/>
        <v>-2691.4490403083305</v>
      </c>
      <c r="E20" s="1">
        <f t="shared" si="2"/>
        <v>-1170.2852982763</v>
      </c>
      <c r="F20" s="1">
        <f t="shared" si="4"/>
        <v>525062.38036187307</v>
      </c>
    </row>
    <row r="21" spans="1:6" x14ac:dyDescent="0.2">
      <c r="A21">
        <v>14</v>
      </c>
      <c r="B21" s="1">
        <f t="shared" si="3"/>
        <v>525062.38036187307</v>
      </c>
      <c r="C21" s="1">
        <f t="shared" si="0"/>
        <v>-3962.7652916978905</v>
      </c>
      <c r="D21" s="1">
        <f t="shared" si="1"/>
        <v>-2679.3332106056723</v>
      </c>
      <c r="E21" s="1">
        <f t="shared" si="2"/>
        <v>-1173.8130428652655</v>
      </c>
      <c r="F21" s="1">
        <f t="shared" si="4"/>
        <v>523888.56731900782</v>
      </c>
    </row>
    <row r="22" spans="1:6" x14ac:dyDescent="0.2">
      <c r="A22">
        <v>15</v>
      </c>
      <c r="B22" s="1">
        <f t="shared" si="3"/>
        <v>523888.56731900782</v>
      </c>
      <c r="C22" s="1">
        <f t="shared" si="0"/>
        <v>-3962.7652916978905</v>
      </c>
      <c r="D22" s="1">
        <f t="shared" si="1"/>
        <v>-2667.1946353008384</v>
      </c>
      <c r="E22" s="1">
        <f t="shared" si="2"/>
        <v>-1177.3376448641575</v>
      </c>
      <c r="F22" s="1">
        <f t="shared" si="4"/>
        <v>522711.22967414366</v>
      </c>
    </row>
    <row r="23" spans="1:6" x14ac:dyDescent="0.2">
      <c r="A23">
        <v>16</v>
      </c>
      <c r="B23" s="1">
        <f t="shared" si="3"/>
        <v>522711.22967414366</v>
      </c>
      <c r="C23" s="1">
        <f t="shared" si="0"/>
        <v>-3962.7652916978905</v>
      </c>
      <c r="D23" s="1">
        <f t="shared" si="1"/>
        <v>-2655.0335022083786</v>
      </c>
      <c r="E23" s="1">
        <f t="shared" si="2"/>
        <v>-1180.8589395201784</v>
      </c>
      <c r="F23" s="1">
        <f t="shared" si="4"/>
        <v>521530.37073462346</v>
      </c>
    </row>
    <row r="24" spans="1:6" x14ac:dyDescent="0.2">
      <c r="A24">
        <v>17</v>
      </c>
      <c r="B24" s="1">
        <f t="shared" si="3"/>
        <v>521530.37073462346</v>
      </c>
      <c r="C24" s="1">
        <f t="shared" si="0"/>
        <v>-3962.7652916978905</v>
      </c>
      <c r="D24" s="1">
        <f t="shared" si="1"/>
        <v>-2642.8500017649826</v>
      </c>
      <c r="E24" s="1">
        <f t="shared" si="2"/>
        <v>-1184.3767606674228</v>
      </c>
      <c r="F24" s="1">
        <f t="shared" si="4"/>
        <v>520345.99397395604</v>
      </c>
    </row>
    <row r="25" spans="1:6" x14ac:dyDescent="0.2">
      <c r="A25">
        <v>18</v>
      </c>
      <c r="B25" s="1">
        <f t="shared" si="3"/>
        <v>520345.99397395604</v>
      </c>
      <c r="C25" s="1">
        <f t="shared" si="0"/>
        <v>-3962.7652916978905</v>
      </c>
      <c r="D25" s="1">
        <f t="shared" si="1"/>
        <v>-2630.6443270415875</v>
      </c>
      <c r="E25" s="1">
        <f t="shared" si="2"/>
        <v>-1187.890940725139</v>
      </c>
      <c r="F25" s="1">
        <f t="shared" si="4"/>
        <v>519158.10303323087</v>
      </c>
    </row>
    <row r="26" spans="1:6" x14ac:dyDescent="0.2">
      <c r="A26">
        <v>19</v>
      </c>
      <c r="B26" s="1">
        <f t="shared" si="3"/>
        <v>519158.10303323087</v>
      </c>
      <c r="C26" s="1">
        <f t="shared" si="0"/>
        <v>-3962.7652916978905</v>
      </c>
      <c r="D26" s="1">
        <f t="shared" si="1"/>
        <v>-2618.4166737553469</v>
      </c>
      <c r="E26" s="1">
        <f t="shared" si="2"/>
        <v>-1191.4013106961431</v>
      </c>
      <c r="F26" s="1">
        <f t="shared" si="4"/>
        <v>517966.70172253472</v>
      </c>
    </row>
    <row r="27" spans="1:6" x14ac:dyDescent="0.2">
      <c r="A27">
        <v>20</v>
      </c>
      <c r="B27" s="1">
        <f t="shared" si="3"/>
        <v>517966.70172253472</v>
      </c>
      <c r="C27" s="1">
        <f t="shared" si="0"/>
        <v>-3962.7652916978905</v>
      </c>
      <c r="D27" s="1">
        <f t="shared" si="1"/>
        <v>-2606.1672402814515</v>
      </c>
      <c r="E27" s="1">
        <f t="shared" si="2"/>
        <v>-1194.9077001653898</v>
      </c>
      <c r="F27" s="1">
        <f t="shared" si="4"/>
        <v>516771.79402236931</v>
      </c>
    </row>
    <row r="28" spans="1:6" x14ac:dyDescent="0.2">
      <c r="A28">
        <v>21</v>
      </c>
      <c r="B28" s="1">
        <f t="shared" si="3"/>
        <v>516771.79402236931</v>
      </c>
      <c r="C28" s="1">
        <f t="shared" si="0"/>
        <v>-3962.7652916978905</v>
      </c>
      <c r="D28" s="1">
        <f t="shared" si="1"/>
        <v>-2593.896227664814</v>
      </c>
      <c r="E28" s="1">
        <f t="shared" si="2"/>
        <v>-1198.4099372986984</v>
      </c>
      <c r="F28" s="1">
        <f t="shared" si="4"/>
        <v>515573.38408507063</v>
      </c>
    </row>
    <row r="29" spans="1:6" x14ac:dyDescent="0.2">
      <c r="A29">
        <v>22</v>
      </c>
      <c r="B29" s="1">
        <f t="shared" si="3"/>
        <v>515573.38408507063</v>
      </c>
      <c r="C29" s="1">
        <f t="shared" si="0"/>
        <v>-3962.7652916978905</v>
      </c>
      <c r="D29" s="1">
        <f t="shared" si="1"/>
        <v>-2581.6038396315862</v>
      </c>
      <c r="E29" s="1">
        <f t="shared" si="2"/>
        <v>-1201.9078488416421</v>
      </c>
      <c r="F29" s="1">
        <f t="shared" si="4"/>
        <v>514371.47623622901</v>
      </c>
    </row>
    <row r="30" spans="1:6" x14ac:dyDescent="0.2">
      <c r="A30">
        <v>23</v>
      </c>
      <c r="B30" s="1">
        <f t="shared" si="3"/>
        <v>514371.47623622901</v>
      </c>
      <c r="C30" s="1">
        <f t="shared" si="0"/>
        <v>-3962.7652916978905</v>
      </c>
      <c r="D30" s="1">
        <f t="shared" si="1"/>
        <v>-2569.2902826005361</v>
      </c>
      <c r="E30" s="1">
        <f t="shared" si="2"/>
        <v>-1205.4012601186016</v>
      </c>
      <c r="F30" s="1">
        <f t="shared" si="4"/>
        <v>513166.07497611042</v>
      </c>
    </row>
    <row r="31" spans="1:6" x14ac:dyDescent="0.2">
      <c r="A31">
        <v>24</v>
      </c>
      <c r="B31" s="1">
        <f t="shared" si="3"/>
        <v>513166.07497611042</v>
      </c>
      <c r="C31" s="1">
        <f t="shared" si="0"/>
        <v>-3962.7652916978905</v>
      </c>
      <c r="D31" s="1">
        <f t="shared" si="1"/>
        <v>-2556.9557656942543</v>
      </c>
      <c r="E31" s="1">
        <f t="shared" si="2"/>
        <v>-1208.8899950319824</v>
      </c>
      <c r="F31" s="1">
        <f t="shared" si="4"/>
        <v>511957.18498107843</v>
      </c>
    </row>
    <row r="32" spans="1:6" x14ac:dyDescent="0.2">
      <c r="A32">
        <v>25</v>
      </c>
      <c r="B32" s="1">
        <f t="shared" si="3"/>
        <v>511957.18498107843</v>
      </c>
      <c r="C32" s="1">
        <f t="shared" si="0"/>
        <v>-3962.7652916978905</v>
      </c>
      <c r="D32" s="1">
        <f t="shared" si="1"/>
        <v>-2544.6005007501985</v>
      </c>
      <c r="E32" s="1">
        <f t="shared" si="2"/>
        <v>-1212.3738760616059</v>
      </c>
      <c r="F32" s="1">
        <f t="shared" si="4"/>
        <v>510744.81110501685</v>
      </c>
    </row>
    <row r="33" spans="1:6" x14ac:dyDescent="0.2">
      <c r="A33">
        <v>26</v>
      </c>
      <c r="B33" s="1">
        <f t="shared" si="3"/>
        <v>510744.81110501685</v>
      </c>
      <c r="C33" s="1">
        <f t="shared" si="0"/>
        <v>-3962.7652916978905</v>
      </c>
      <c r="D33" s="1">
        <f t="shared" si="1"/>
        <v>-2532.2247023315767</v>
      </c>
      <c r="E33" s="1">
        <f t="shared" si="2"/>
        <v>-1215.8527242642679</v>
      </c>
      <c r="F33" s="1">
        <f t="shared" si="4"/>
        <v>509528.95838075259</v>
      </c>
    </row>
    <row r="34" spans="1:6" x14ac:dyDescent="0.2">
      <c r="A34">
        <v>27</v>
      </c>
      <c r="B34" s="1">
        <f t="shared" si="3"/>
        <v>509528.95838075259</v>
      </c>
      <c r="C34" s="1">
        <f t="shared" si="0"/>
        <v>-3962.7652916978905</v>
      </c>
      <c r="D34" s="1">
        <f t="shared" si="1"/>
        <v>-2519.8285877380486</v>
      </c>
      <c r="E34" s="1">
        <f t="shared" si="2"/>
        <v>-1219.32635927348</v>
      </c>
      <c r="F34" s="1">
        <f t="shared" si="4"/>
        <v>508309.63202147913</v>
      </c>
    </row>
    <row r="35" spans="1:6" x14ac:dyDescent="0.2">
      <c r="A35">
        <v>28</v>
      </c>
      <c r="B35" s="1">
        <f t="shared" si="3"/>
        <v>508309.63202147913</v>
      </c>
      <c r="C35" s="1">
        <f t="shared" si="0"/>
        <v>-3962.7652916978905</v>
      </c>
      <c r="D35" s="1">
        <f t="shared" si="1"/>
        <v>-2507.412377016256</v>
      </c>
      <c r="E35" s="1">
        <f t="shared" si="2"/>
        <v>-1222.7945992993816</v>
      </c>
      <c r="F35" s="1">
        <f t="shared" si="4"/>
        <v>507086.83742217976</v>
      </c>
    </row>
    <row r="36" spans="1:6" x14ac:dyDescent="0.2">
      <c r="A36">
        <v>29</v>
      </c>
      <c r="B36" s="1">
        <f t="shared" si="3"/>
        <v>507086.83742217976</v>
      </c>
      <c r="C36" s="1">
        <f t="shared" si="0"/>
        <v>-3962.7652916978905</v>
      </c>
      <c r="D36" s="1">
        <f t="shared" si="1"/>
        <v>-2494.9762929701701</v>
      </c>
      <c r="E36" s="1">
        <f t="shared" si="2"/>
        <v>-1226.257261128839</v>
      </c>
      <c r="F36" s="1">
        <f t="shared" si="4"/>
        <v>505860.58016105089</v>
      </c>
    </row>
    <row r="37" spans="1:6" x14ac:dyDescent="0.2">
      <c r="A37">
        <v>30</v>
      </c>
      <c r="B37" s="1">
        <f t="shared" si="3"/>
        <v>505860.58016105089</v>
      </c>
      <c r="C37" s="1">
        <f t="shared" si="0"/>
        <v>-3962.7652916978905</v>
      </c>
      <c r="D37" s="1">
        <f t="shared" si="1"/>
        <v>-2482.520561171254</v>
      </c>
      <c r="E37" s="1">
        <f t="shared" si="2"/>
        <v>-1229.714160125729</v>
      </c>
      <c r="F37" s="1">
        <f t="shared" si="4"/>
        <v>504630.86600092519</v>
      </c>
    </row>
    <row r="38" spans="1:6" x14ac:dyDescent="0.2">
      <c r="A38">
        <v>31</v>
      </c>
      <c r="B38" s="1">
        <f t="shared" si="3"/>
        <v>504630.86600092519</v>
      </c>
      <c r="C38" s="1">
        <f t="shared" si="0"/>
        <v>-3962.7652916978905</v>
      </c>
      <c r="D38" s="1">
        <f t="shared" si="1"/>
        <v>-2470.0454099684366</v>
      </c>
      <c r="E38" s="1">
        <f t="shared" si="2"/>
        <v>-1233.1651102314067</v>
      </c>
      <c r="F38" s="1">
        <f t="shared" si="4"/>
        <v>503397.70089069376</v>
      </c>
    </row>
    <row r="39" spans="1:6" x14ac:dyDescent="0.2">
      <c r="A39">
        <v>32</v>
      </c>
      <c r="B39" s="1">
        <f t="shared" si="3"/>
        <v>503397.70089069376</v>
      </c>
      <c r="C39" s="1">
        <f t="shared" si="0"/>
        <v>-3962.7652916978905</v>
      </c>
      <c r="D39" s="1">
        <f t="shared" si="1"/>
        <v>-2457.5510704978865</v>
      </c>
      <c r="E39" s="1">
        <f t="shared" si="2"/>
        <v>-1236.6099239653679</v>
      </c>
      <c r="F39" s="1">
        <f t="shared" si="4"/>
        <v>502161.0909667284</v>
      </c>
    </row>
    <row r="40" spans="1:6" x14ac:dyDescent="0.2">
      <c r="A40">
        <v>33</v>
      </c>
      <c r="B40" s="1">
        <f t="shared" si="3"/>
        <v>502161.0909667284</v>
      </c>
      <c r="C40" s="1">
        <f t="shared" si="0"/>
        <v>-3962.7652916978905</v>
      </c>
      <c r="D40" s="1">
        <f t="shared" si="1"/>
        <v>-2445.0377766925963</v>
      </c>
      <c r="E40" s="1">
        <f t="shared" si="2"/>
        <v>-1240.0484124261041</v>
      </c>
      <c r="F40" s="1">
        <f t="shared" si="4"/>
        <v>500921.04255430232</v>
      </c>
    </row>
    <row r="41" spans="1:6" x14ac:dyDescent="0.2">
      <c r="A41">
        <v>34</v>
      </c>
      <c r="B41" s="1">
        <f t="shared" si="3"/>
        <v>500921.04255430232</v>
      </c>
      <c r="C41" s="1">
        <f t="shared" si="0"/>
        <v>-3962.7652916978905</v>
      </c>
      <c r="D41" s="1">
        <f t="shared" si="1"/>
        <v>-2432.5057652917567</v>
      </c>
      <c r="E41" s="1">
        <f t="shared" si="2"/>
        <v>-1243.4803852921532</v>
      </c>
      <c r="F41" s="1">
        <f t="shared" si="4"/>
        <v>499677.56216901017</v>
      </c>
    </row>
    <row r="42" spans="1:6" x14ac:dyDescent="0.2">
      <c r="A42">
        <v>35</v>
      </c>
      <c r="B42" s="1">
        <f t="shared" si="3"/>
        <v>499677.56216901017</v>
      </c>
      <c r="C42" s="1">
        <f t="shared" si="0"/>
        <v>-3962.7652916978905</v>
      </c>
      <c r="D42" s="1">
        <f t="shared" si="1"/>
        <v>-2419.9552758499203</v>
      </c>
      <c r="E42" s="1">
        <f t="shared" si="2"/>
        <v>-1246.9056508233541</v>
      </c>
      <c r="F42" s="1">
        <f t="shared" si="4"/>
        <v>498430.65651818679</v>
      </c>
    </row>
    <row r="43" spans="1:6" x14ac:dyDescent="0.2">
      <c r="A43">
        <v>36</v>
      </c>
      <c r="B43" s="1">
        <f t="shared" si="3"/>
        <v>498430.65651818679</v>
      </c>
      <c r="C43" s="1">
        <f t="shared" si="0"/>
        <v>-3962.7652916978905</v>
      </c>
      <c r="D43" s="1">
        <f t="shared" si="1"/>
        <v>-2407.3865507459655</v>
      </c>
      <c r="E43" s="1">
        <f t="shared" si="2"/>
        <v>-1250.3240158623005</v>
      </c>
      <c r="F43" s="1">
        <f t="shared" si="4"/>
        <v>497180.33250232448</v>
      </c>
    </row>
    <row r="44" spans="1:6" x14ac:dyDescent="0.2">
      <c r="A44">
        <v>37</v>
      </c>
      <c r="B44" s="1">
        <f t="shared" si="3"/>
        <v>497180.33250232448</v>
      </c>
      <c r="C44" s="1">
        <f t="shared" si="0"/>
        <v>-3962.7652916978905</v>
      </c>
      <c r="D44" s="1">
        <f t="shared" si="1"/>
        <v>-2394.7998351918254</v>
      </c>
      <c r="E44" s="1">
        <f t="shared" si="2"/>
        <v>-1253.7352858360039</v>
      </c>
      <c r="F44" s="1">
        <f t="shared" si="4"/>
        <v>495926.5972164885</v>
      </c>
    </row>
    <row r="45" spans="1:6" x14ac:dyDescent="0.2">
      <c r="A45">
        <v>38</v>
      </c>
      <c r="B45" s="1">
        <f t="shared" si="3"/>
        <v>495926.5972164885</v>
      </c>
      <c r="C45" s="1">
        <f t="shared" si="0"/>
        <v>-3962.7652916978905</v>
      </c>
      <c r="D45" s="1">
        <f t="shared" si="1"/>
        <v>-2382.195377241012</v>
      </c>
      <c r="E45" s="1">
        <f t="shared" si="2"/>
        <v>-1257.1392647577666</v>
      </c>
      <c r="F45" s="1">
        <f t="shared" si="4"/>
        <v>494669.45795173076</v>
      </c>
    </row>
    <row r="46" spans="1:6" x14ac:dyDescent="0.2">
      <c r="A46">
        <v>39</v>
      </c>
      <c r="B46" s="1">
        <f t="shared" si="3"/>
        <v>494669.45795173076</v>
      </c>
      <c r="C46" s="1">
        <f t="shared" si="0"/>
        <v>-3962.7652916978905</v>
      </c>
      <c r="D46" s="1">
        <f t="shared" si="1"/>
        <v>-2369.5734277968963</v>
      </c>
      <c r="E46" s="1">
        <f t="shared" si="2"/>
        <v>-1260.5357552292662</v>
      </c>
      <c r="F46" s="1">
        <f t="shared" si="4"/>
        <v>493408.92219650152</v>
      </c>
    </row>
    <row r="47" spans="1:6" x14ac:dyDescent="0.2">
      <c r="A47">
        <v>40</v>
      </c>
      <c r="B47" s="1">
        <f t="shared" si="3"/>
        <v>493408.92219650152</v>
      </c>
      <c r="C47" s="1">
        <f t="shared" si="0"/>
        <v>-3962.7652916978905</v>
      </c>
      <c r="D47" s="1">
        <f t="shared" si="1"/>
        <v>-2356.9342406207743</v>
      </c>
      <c r="E47" s="1">
        <f t="shared" si="2"/>
        <v>-1263.9245584428572</v>
      </c>
      <c r="F47" s="1">
        <f t="shared" si="4"/>
        <v>492144.99763805867</v>
      </c>
    </row>
    <row r="48" spans="1:6" x14ac:dyDescent="0.2">
      <c r="A48">
        <v>41</v>
      </c>
      <c r="B48" s="1">
        <f t="shared" si="3"/>
        <v>492144.99763805867</v>
      </c>
      <c r="C48" s="1">
        <f t="shared" si="0"/>
        <v>-3962.7652916978905</v>
      </c>
      <c r="D48" s="1">
        <f t="shared" si="1"/>
        <v>-2344.2780723396831</v>
      </c>
      <c r="E48" s="1">
        <f t="shared" si="2"/>
        <v>-1267.3054741840929</v>
      </c>
      <c r="F48" s="1">
        <f t="shared" si="4"/>
        <v>490877.69216387457</v>
      </c>
    </row>
    <row r="49" spans="1:6" x14ac:dyDescent="0.2">
      <c r="A49">
        <v>42</v>
      </c>
      <c r="B49" s="1">
        <f t="shared" si="3"/>
        <v>490877.69216387457</v>
      </c>
      <c r="C49" s="1">
        <f t="shared" si="0"/>
        <v>-3962.7652916978905</v>
      </c>
      <c r="D49" s="1">
        <f t="shared" si="1"/>
        <v>-2331.6051824539836</v>
      </c>
      <c r="E49" s="1">
        <f t="shared" si="2"/>
        <v>-1270.6783008344676</v>
      </c>
      <c r="F49" s="1">
        <f t="shared" si="4"/>
        <v>489607.01386304008</v>
      </c>
    </row>
    <row r="50" spans="1:6" x14ac:dyDescent="0.2">
      <c r="A50">
        <v>43</v>
      </c>
      <c r="B50" s="1">
        <f t="shared" si="3"/>
        <v>489607.01386304008</v>
      </c>
      <c r="C50" s="1">
        <f t="shared" si="0"/>
        <v>-3962.7652916978905</v>
      </c>
      <c r="D50" s="1">
        <f t="shared" si="1"/>
        <v>-2318.9158333446912</v>
      </c>
      <c r="E50" s="1">
        <f t="shared" si="2"/>
        <v>-1274.0428353743885</v>
      </c>
      <c r="F50" s="1">
        <f t="shared" si="4"/>
        <v>488332.97102766571</v>
      </c>
    </row>
    <row r="51" spans="1:6" x14ac:dyDescent="0.2">
      <c r="A51">
        <v>44</v>
      </c>
      <c r="B51" s="1">
        <f t="shared" si="3"/>
        <v>488332.97102766571</v>
      </c>
      <c r="C51" s="1">
        <f t="shared" si="0"/>
        <v>-3962.7652916978905</v>
      </c>
      <c r="D51" s="1">
        <f t="shared" si="1"/>
        <v>-2306.2102902805609</v>
      </c>
      <c r="E51" s="1">
        <f t="shared" si="2"/>
        <v>-1277.3988733863746</v>
      </c>
      <c r="F51" s="1">
        <f t="shared" si="4"/>
        <v>487055.57215427933</v>
      </c>
    </row>
    <row r="52" spans="1:6" x14ac:dyDescent="0.2">
      <c r="A52">
        <v>45</v>
      </c>
      <c r="B52" s="1">
        <f t="shared" si="3"/>
        <v>487055.57215427933</v>
      </c>
      <c r="C52" s="1">
        <f t="shared" si="0"/>
        <v>-3962.7652916978905</v>
      </c>
      <c r="D52" s="1">
        <f t="shared" si="1"/>
        <v>-2293.4888214249117</v>
      </c>
      <c r="E52" s="1">
        <f t="shared" si="2"/>
        <v>-1280.7462090584879</v>
      </c>
      <c r="F52" s="1">
        <f t="shared" si="4"/>
        <v>485774.82594522083</v>
      </c>
    </row>
    <row r="53" spans="1:6" x14ac:dyDescent="0.2">
      <c r="A53">
        <v>46</v>
      </c>
      <c r="B53" s="1">
        <f t="shared" si="3"/>
        <v>485774.82594522083</v>
      </c>
      <c r="C53" s="1">
        <f t="shared" si="0"/>
        <v>-3962.7652916978905</v>
      </c>
      <c r="D53" s="1">
        <f t="shared" si="1"/>
        <v>-2280.7516978421918</v>
      </c>
      <c r="E53" s="1">
        <f t="shared" si="2"/>
        <v>-1284.0846351880027</v>
      </c>
      <c r="F53" s="1">
        <f t="shared" si="4"/>
        <v>484490.74131003284</v>
      </c>
    </row>
    <row r="54" spans="1:6" x14ac:dyDescent="0.2">
      <c r="A54">
        <v>47</v>
      </c>
      <c r="B54" s="1">
        <f t="shared" si="3"/>
        <v>484490.74131003284</v>
      </c>
      <c r="C54" s="1">
        <f t="shared" si="0"/>
        <v>-3962.7652916978905</v>
      </c>
      <c r="D54" s="1">
        <f t="shared" si="1"/>
        <v>-2267.9991935042794</v>
      </c>
      <c r="E54" s="1">
        <f t="shared" si="2"/>
        <v>-1287.4139431853125</v>
      </c>
      <c r="F54" s="1">
        <f t="shared" si="4"/>
        <v>483203.32736684754</v>
      </c>
    </row>
    <row r="55" spans="1:6" x14ac:dyDescent="0.2">
      <c r="A55">
        <v>48</v>
      </c>
      <c r="B55" s="1">
        <f t="shared" si="3"/>
        <v>483203.32736684754</v>
      </c>
      <c r="C55" s="1">
        <f t="shared" si="0"/>
        <v>-3962.7652916978905</v>
      </c>
      <c r="D55" s="1">
        <f t="shared" si="1"/>
        <v>-2255.2315852965062</v>
      </c>
      <c r="E55" s="1">
        <f t="shared" si="2"/>
        <v>-1290.7339230780801</v>
      </c>
      <c r="F55" s="1">
        <f t="shared" si="4"/>
        <v>481912.59344376944</v>
      </c>
    </row>
    <row r="56" spans="1:6" x14ac:dyDescent="0.2">
      <c r="A56">
        <v>49</v>
      </c>
      <c r="B56" s="1">
        <f t="shared" si="3"/>
        <v>481912.59344376944</v>
      </c>
      <c r="C56" s="1">
        <f t="shared" si="0"/>
        <v>-3962.7652916978905</v>
      </c>
      <c r="D56" s="1">
        <f t="shared" si="1"/>
        <v>-2242.4491530234122</v>
      </c>
      <c r="E56" s="1">
        <f t="shared" si="2"/>
        <v>-1294.0443635156357</v>
      </c>
      <c r="F56" s="1">
        <f t="shared" si="4"/>
        <v>480618.54908025381</v>
      </c>
    </row>
    <row r="57" spans="1:6" x14ac:dyDescent="0.2">
      <c r="A57">
        <v>50</v>
      </c>
      <c r="B57" s="1">
        <f t="shared" si="3"/>
        <v>480618.54908025381</v>
      </c>
      <c r="C57" s="1">
        <f t="shared" si="0"/>
        <v>-3962.7652916978905</v>
      </c>
      <c r="D57" s="1">
        <f t="shared" si="1"/>
        <v>-2229.6521794142109</v>
      </c>
      <c r="E57" s="1">
        <f t="shared" si="2"/>
        <v>-1297.3450517736205</v>
      </c>
      <c r="F57" s="1">
        <f t="shared" si="4"/>
        <v>479321.20402848016</v>
      </c>
    </row>
    <row r="58" spans="1:6" x14ac:dyDescent="0.2">
      <c r="A58">
        <v>51</v>
      </c>
      <c r="B58" s="1">
        <f t="shared" si="3"/>
        <v>479321.20402848016</v>
      </c>
      <c r="C58" s="1">
        <f t="shared" si="0"/>
        <v>-3962.7652916978905</v>
      </c>
      <c r="D58" s="1">
        <f t="shared" si="1"/>
        <v>-2216.8409501279725</v>
      </c>
      <c r="E58" s="1">
        <f t="shared" si="2"/>
        <v>-1300.6357737588869</v>
      </c>
      <c r="F58" s="1">
        <f t="shared" si="4"/>
        <v>478020.56825472129</v>
      </c>
    </row>
    <row r="59" spans="1:6" x14ac:dyDescent="0.2">
      <c r="A59">
        <v>52</v>
      </c>
      <c r="B59" s="1">
        <f t="shared" si="3"/>
        <v>478020.56825472129</v>
      </c>
      <c r="C59" s="1">
        <f t="shared" si="0"/>
        <v>-3962.7652916978905</v>
      </c>
      <c r="D59" s="1">
        <f t="shared" si="1"/>
        <v>-2204.0157537585169</v>
      </c>
      <c r="E59" s="1">
        <f t="shared" si="2"/>
        <v>-1303.9163140146536</v>
      </c>
      <c r="F59" s="1">
        <f t="shared" si="4"/>
        <v>476716.65194070665</v>
      </c>
    </row>
    <row r="60" spans="1:6" x14ac:dyDescent="0.2">
      <c r="A60">
        <v>53</v>
      </c>
      <c r="B60" s="1">
        <f t="shared" si="3"/>
        <v>476716.65194070665</v>
      </c>
      <c r="C60" s="1">
        <f t="shared" si="0"/>
        <v>-3962.7652916978905</v>
      </c>
      <c r="D60" s="1">
        <f t="shared" si="1"/>
        <v>-2191.1768818389987</v>
      </c>
      <c r="E60" s="1">
        <f t="shared" si="2"/>
        <v>-1307.1864557259203</v>
      </c>
      <c r="F60" s="1">
        <f t="shared" si="4"/>
        <v>475409.46548498073</v>
      </c>
    </row>
    <row r="61" spans="1:6" x14ac:dyDescent="0.2">
      <c r="A61">
        <v>54</v>
      </c>
      <c r="B61" s="1">
        <f t="shared" si="3"/>
        <v>475409.46548498073</v>
      </c>
      <c r="C61" s="1">
        <f t="shared" si="0"/>
        <v>-3962.7652916978905</v>
      </c>
      <c r="D61" s="1">
        <f t="shared" si="1"/>
        <v>-2178.3246288462033</v>
      </c>
      <c r="E61" s="1">
        <f t="shared" si="2"/>
        <v>-1310.4459807251451</v>
      </c>
      <c r="F61" s="1">
        <f t="shared" si="4"/>
        <v>474099.01950425556</v>
      </c>
    </row>
    <row r="62" spans="1:6" x14ac:dyDescent="0.2">
      <c r="A62">
        <v>55</v>
      </c>
      <c r="B62" s="1">
        <f t="shared" si="3"/>
        <v>474099.01950425556</v>
      </c>
      <c r="C62" s="1">
        <f t="shared" si="0"/>
        <v>-3962.7652916978905</v>
      </c>
      <c r="D62" s="1">
        <f t="shared" si="1"/>
        <v>-2165.4592922045231</v>
      </c>
      <c r="E62" s="1">
        <f t="shared" si="2"/>
        <v>-1313.6946694981903</v>
      </c>
      <c r="F62" s="1">
        <f t="shared" si="4"/>
        <v>472785.32483475737</v>
      </c>
    </row>
    <row r="63" spans="1:6" x14ac:dyDescent="0.2">
      <c r="A63">
        <v>56</v>
      </c>
      <c r="B63" s="1">
        <f t="shared" si="3"/>
        <v>472785.32483475737</v>
      </c>
      <c r="C63" s="1">
        <f t="shared" si="0"/>
        <v>-3962.7652916978905</v>
      </c>
      <c r="D63" s="1">
        <f t="shared" si="1"/>
        <v>-2152.5811722896292</v>
      </c>
      <c r="E63" s="1">
        <f t="shared" si="2"/>
        <v>-1316.9323011905358</v>
      </c>
      <c r="F63" s="1">
        <f t="shared" si="4"/>
        <v>471468.39253356686</v>
      </c>
    </row>
    <row r="64" spans="1:6" x14ac:dyDescent="0.2">
      <c r="A64">
        <v>57</v>
      </c>
      <c r="B64" s="1">
        <f t="shared" si="3"/>
        <v>471468.39253356686</v>
      </c>
      <c r="C64" s="1">
        <f t="shared" si="0"/>
        <v>-3962.7652916978905</v>
      </c>
      <c r="D64" s="1">
        <f t="shared" si="1"/>
        <v>-2139.6905724318158</v>
      </c>
      <c r="E64" s="1">
        <f t="shared" si="2"/>
        <v>-1320.158653613769</v>
      </c>
      <c r="F64" s="1">
        <f t="shared" si="4"/>
        <v>470148.2338799531</v>
      </c>
    </row>
    <row r="65" spans="1:6" x14ac:dyDescent="0.2">
      <c r="A65">
        <v>58</v>
      </c>
      <c r="B65" s="1">
        <f t="shared" si="3"/>
        <v>470148.2338799531</v>
      </c>
      <c r="C65" s="1">
        <f t="shared" si="0"/>
        <v>-3962.7652916978905</v>
      </c>
      <c r="D65" s="1">
        <f t="shared" si="1"/>
        <v>-2126.7877989190242</v>
      </c>
      <c r="E65" s="1">
        <f t="shared" si="2"/>
        <v>-1323.3735032523468</v>
      </c>
      <c r="F65" s="1">
        <f t="shared" si="4"/>
        <v>468824.86037670076</v>
      </c>
    </row>
    <row r="66" spans="1:6" x14ac:dyDescent="0.2">
      <c r="A66">
        <v>59</v>
      </c>
      <c r="B66" s="1">
        <f t="shared" si="3"/>
        <v>468824.86037670076</v>
      </c>
      <c r="C66" s="1">
        <f t="shared" si="0"/>
        <v>-3962.7652916978905</v>
      </c>
      <c r="D66" s="1">
        <f t="shared" si="1"/>
        <v>-2113.8731609995402</v>
      </c>
      <c r="E66" s="1">
        <f t="shared" si="2"/>
        <v>-1326.5766252706437</v>
      </c>
      <c r="F66" s="1">
        <f t="shared" si="4"/>
        <v>467498.28375143011</v>
      </c>
    </row>
    <row r="67" spans="1:6" x14ac:dyDescent="0.2">
      <c r="A67">
        <v>60</v>
      </c>
      <c r="B67" s="1">
        <f t="shared" si="3"/>
        <v>467498.28375143011</v>
      </c>
      <c r="C67" s="1">
        <f t="shared" si="0"/>
        <v>-3962.7652916978905</v>
      </c>
      <c r="D67" s="1">
        <f t="shared" si="1"/>
        <v>-2100.946970884348</v>
      </c>
      <c r="E67" s="1">
        <f t="shared" si="2"/>
        <v>-1329.7677935202798</v>
      </c>
      <c r="F67" s="1">
        <f t="shared" si="4"/>
        <v>466168.51595790981</v>
      </c>
    </row>
    <row r="68" spans="1:6" x14ac:dyDescent="0.2">
      <c r="A68">
        <v>61</v>
      </c>
      <c r="B68" s="1">
        <f t="shared" si="3"/>
        <v>466168.51595790981</v>
      </c>
      <c r="C68" s="1">
        <f t="shared" si="0"/>
        <v>-3962.7652916978905</v>
      </c>
      <c r="D68" s="1">
        <f t="shared" si="1"/>
        <v>-2088.0095437491495</v>
      </c>
      <c r="E68" s="1">
        <f t="shared" si="2"/>
        <v>-1332.9467805477375</v>
      </c>
      <c r="F68" s="1">
        <f t="shared" si="4"/>
        <v>464835.56917736208</v>
      </c>
    </row>
    <row r="69" spans="1:6" x14ac:dyDescent="0.2">
      <c r="A69">
        <v>62</v>
      </c>
      <c r="B69" s="1">
        <f t="shared" si="3"/>
        <v>464835.56917736208</v>
      </c>
      <c r="C69" s="1">
        <f t="shared" si="0"/>
        <v>-3962.7652916978905</v>
      </c>
      <c r="D69" s="1">
        <f t="shared" si="1"/>
        <v>-2075.061197736035</v>
      </c>
      <c r="E69" s="1">
        <f t="shared" si="2"/>
        <v>-1336.1133576022692</v>
      </c>
      <c r="F69" s="1">
        <f t="shared" si="4"/>
        <v>463499.45581975981</v>
      </c>
    </row>
    <row r="70" spans="1:6" x14ac:dyDescent="0.2">
      <c r="A70">
        <v>63</v>
      </c>
      <c r="B70" s="1">
        <f t="shared" si="3"/>
        <v>463499.45581975981</v>
      </c>
      <c r="C70" s="1">
        <f t="shared" si="0"/>
        <v>-3962.7652916978905</v>
      </c>
      <c r="D70" s="1">
        <f t="shared" si="1"/>
        <v>-2062.102253954798</v>
      </c>
      <c r="E70" s="1">
        <f t="shared" si="2"/>
        <v>-1339.2672946440985</v>
      </c>
      <c r="F70" s="1">
        <f t="shared" si="4"/>
        <v>462160.18852511572</v>
      </c>
    </row>
    <row r="71" spans="1:6" x14ac:dyDescent="0.2">
      <c r="A71">
        <v>64</v>
      </c>
      <c r="B71" s="1">
        <f t="shared" si="3"/>
        <v>462160.18852511572</v>
      </c>
      <c r="C71" s="1">
        <f t="shared" si="0"/>
        <v>-3962.7652916978905</v>
      </c>
      <c r="D71" s="1">
        <f t="shared" si="1"/>
        <v>-2049.1330364839</v>
      </c>
      <c r="E71" s="1">
        <f t="shared" si="2"/>
        <v>-1342.4083603529189</v>
      </c>
      <c r="F71" s="1">
        <f t="shared" si="4"/>
        <v>460817.78016476281</v>
      </c>
    </row>
    <row r="72" spans="1:6" x14ac:dyDescent="0.2">
      <c r="A72">
        <v>65</v>
      </c>
      <c r="B72" s="1">
        <f t="shared" si="3"/>
        <v>460817.78016476281</v>
      </c>
      <c r="C72" s="1">
        <f t="shared" si="0"/>
        <v>-3962.7652916978905</v>
      </c>
      <c r="D72" s="1">
        <f t="shared" si="1"/>
        <v>-2036.1538723710642</v>
      </c>
      <c r="E72" s="1">
        <f t="shared" si="2"/>
        <v>-1345.5363221366965</v>
      </c>
      <c r="F72" s="1">
        <f t="shared" si="4"/>
        <v>459472.24384262611</v>
      </c>
    </row>
    <row r="73" spans="1:6" x14ac:dyDescent="0.2">
      <c r="A73">
        <v>66</v>
      </c>
      <c r="B73" s="1">
        <f t="shared" si="3"/>
        <v>459472.24384262611</v>
      </c>
      <c r="C73" s="1">
        <f t="shared" ref="C73:C136" si="5">PMT($B$2/$B$4,$B$4*$B$3,$B$8)</f>
        <v>-3962.7652916978905</v>
      </c>
      <c r="D73" s="1">
        <f t="shared" ref="D73:D136" si="6">IPMT($B$2/$B$4,A73,$B$3*$B$4,B73)</f>
        <v>-2023.1650916335022</v>
      </c>
      <c r="E73" s="1">
        <f t="shared" ref="E73:E136" si="7">PPMT($B$2/$B$4,A73,240,B73)</f>
        <v>-1348.6509461407727</v>
      </c>
      <c r="F73" s="1">
        <f t="shared" si="4"/>
        <v>458123.59289648535</v>
      </c>
    </row>
    <row r="74" spans="1:6" x14ac:dyDescent="0.2">
      <c r="A74">
        <v>67</v>
      </c>
      <c r="B74" s="1">
        <f t="shared" ref="B74:B137" si="8">F73</f>
        <v>458123.59289648535</v>
      </c>
      <c r="C74" s="1">
        <f t="shared" si="5"/>
        <v>-3962.7652916978905</v>
      </c>
      <c r="D74" s="1">
        <f t="shared" si="6"/>
        <v>-2010.1670272577692</v>
      </c>
      <c r="E74" s="1">
        <f t="shared" si="7"/>
        <v>-1351.7519972572798</v>
      </c>
      <c r="F74" s="1">
        <f t="shared" ref="F74:F137" si="9">B74+E74</f>
        <v>456771.84089922806</v>
      </c>
    </row>
    <row r="75" spans="1:6" x14ac:dyDescent="0.2">
      <c r="A75">
        <v>68</v>
      </c>
      <c r="B75" s="1">
        <f t="shared" si="8"/>
        <v>456771.84089922806</v>
      </c>
      <c r="C75" s="1">
        <f t="shared" si="5"/>
        <v>-3962.7652916978905</v>
      </c>
      <c r="D75" s="1">
        <f t="shared" si="6"/>
        <v>-1997.1600151992318</v>
      </c>
      <c r="E75" s="1">
        <f t="shared" si="7"/>
        <v>-1354.8392391348648</v>
      </c>
      <c r="F75" s="1">
        <f t="shared" si="9"/>
        <v>455417.0016600932</v>
      </c>
    </row>
    <row r="76" spans="1:6" x14ac:dyDescent="0.2">
      <c r="A76">
        <v>69</v>
      </c>
      <c r="B76" s="1">
        <f t="shared" si="8"/>
        <v>455417.0016600932</v>
      </c>
      <c r="C76" s="1">
        <f t="shared" si="5"/>
        <v>-3962.7652916978905</v>
      </c>
      <c r="D76" s="1">
        <f t="shared" si="6"/>
        <v>-1984.1443943811555</v>
      </c>
      <c r="E76" s="1">
        <f t="shared" si="7"/>
        <v>-1357.9124341887293</v>
      </c>
      <c r="F76" s="1">
        <f t="shared" si="9"/>
        <v>454059.08922590449</v>
      </c>
    </row>
    <row r="77" spans="1:6" x14ac:dyDescent="0.2">
      <c r="A77">
        <v>70</v>
      </c>
      <c r="B77" s="1">
        <f t="shared" si="8"/>
        <v>454059.08922590449</v>
      </c>
      <c r="C77" s="1">
        <f t="shared" si="5"/>
        <v>-3962.7652916978905</v>
      </c>
      <c r="D77" s="1">
        <f t="shared" si="6"/>
        <v>-1971.1205066933983</v>
      </c>
      <c r="E77" s="1">
        <f t="shared" si="7"/>
        <v>-1360.9713436109907</v>
      </c>
      <c r="F77" s="1">
        <f t="shared" si="9"/>
        <v>452698.11788229347</v>
      </c>
    </row>
    <row r="78" spans="1:6" x14ac:dyDescent="0.2">
      <c r="A78">
        <v>71</v>
      </c>
      <c r="B78" s="1">
        <f t="shared" si="8"/>
        <v>452698.11788229347</v>
      </c>
      <c r="C78" s="1">
        <f t="shared" si="5"/>
        <v>-3962.7652916978905</v>
      </c>
      <c r="D78" s="1">
        <f t="shared" si="6"/>
        <v>-1958.0886969907008</v>
      </c>
      <c r="E78" s="1">
        <f t="shared" si="7"/>
        <v>-1364.0157273813597</v>
      </c>
      <c r="F78" s="1">
        <f t="shared" si="9"/>
        <v>451334.10215491214</v>
      </c>
    </row>
    <row r="79" spans="1:6" x14ac:dyDescent="0.2">
      <c r="A79">
        <v>72</v>
      </c>
      <c r="B79" s="1">
        <f t="shared" si="8"/>
        <v>451334.10215491214</v>
      </c>
      <c r="C79" s="1">
        <f t="shared" si="5"/>
        <v>-3962.7652916978905</v>
      </c>
      <c r="D79" s="1">
        <f t="shared" si="6"/>
        <v>-1945.0493130905832</v>
      </c>
      <c r="E79" s="1">
        <f t="shared" si="7"/>
        <v>-1367.0453442781497</v>
      </c>
      <c r="F79" s="1">
        <f t="shared" si="9"/>
        <v>449967.05681063398</v>
      </c>
    </row>
    <row r="80" spans="1:6" x14ac:dyDescent="0.2">
      <c r="A80">
        <v>73</v>
      </c>
      <c r="B80" s="1">
        <f t="shared" si="8"/>
        <v>449967.05681063398</v>
      </c>
      <c r="C80" s="1">
        <f t="shared" si="5"/>
        <v>-3962.7652916978905</v>
      </c>
      <c r="D80" s="1">
        <f t="shared" si="6"/>
        <v>-1932.0027057708216</v>
      </c>
      <c r="E80" s="1">
        <f t="shared" si="7"/>
        <v>-1370.0599518896106</v>
      </c>
      <c r="F80" s="1">
        <f t="shared" si="9"/>
        <v>448596.99685874436</v>
      </c>
    </row>
    <row r="81" spans="1:6" x14ac:dyDescent="0.2">
      <c r="A81">
        <v>74</v>
      </c>
      <c r="B81" s="1">
        <f t="shared" si="8"/>
        <v>448596.99685874436</v>
      </c>
      <c r="C81" s="1">
        <f t="shared" si="5"/>
        <v>-3962.7652916978905</v>
      </c>
      <c r="D81" s="1">
        <f t="shared" si="6"/>
        <v>-1918.949228766515</v>
      </c>
      <c r="E81" s="1">
        <f t="shared" si="7"/>
        <v>-1373.0593066255956</v>
      </c>
      <c r="F81" s="1">
        <f t="shared" si="9"/>
        <v>447223.93755211879</v>
      </c>
    </row>
    <row r="82" spans="1:6" x14ac:dyDescent="0.2">
      <c r="A82">
        <v>75</v>
      </c>
      <c r="B82" s="1">
        <f t="shared" si="8"/>
        <v>447223.93755211879</v>
      </c>
      <c r="C82" s="1">
        <f t="shared" si="5"/>
        <v>-3962.7652916978905</v>
      </c>
      <c r="D82" s="1">
        <f t="shared" si="6"/>
        <v>-1905.8892387667306</v>
      </c>
      <c r="E82" s="1">
        <f t="shared" si="7"/>
        <v>-1376.0431637295685</v>
      </c>
      <c r="F82" s="1">
        <f t="shared" si="9"/>
        <v>445847.89438838925</v>
      </c>
    </row>
    <row r="83" spans="1:6" x14ac:dyDescent="0.2">
      <c r="A83">
        <v>76</v>
      </c>
      <c r="B83" s="1">
        <f t="shared" si="8"/>
        <v>445847.89438838925</v>
      </c>
      <c r="C83" s="1">
        <f t="shared" si="5"/>
        <v>-3962.7652916978905</v>
      </c>
      <c r="D83" s="1">
        <f t="shared" si="6"/>
        <v>-1892.8230954107173</v>
      </c>
      <c r="E83" s="1">
        <f t="shared" si="7"/>
        <v>-1379.0112772909413</v>
      </c>
      <c r="F83" s="1">
        <f t="shared" si="9"/>
        <v>444468.88311109832</v>
      </c>
    </row>
    <row r="84" spans="1:6" x14ac:dyDescent="0.2">
      <c r="A84">
        <v>77</v>
      </c>
      <c r="B84" s="1">
        <f t="shared" si="8"/>
        <v>444468.88311109832</v>
      </c>
      <c r="C84" s="1">
        <f t="shared" si="5"/>
        <v>-3962.7652916978905</v>
      </c>
      <c r="D84" s="1">
        <f t="shared" si="6"/>
        <v>-1879.7511612836931</v>
      </c>
      <c r="E84" s="1">
        <f t="shared" si="7"/>
        <v>-1381.9634002577643</v>
      </c>
      <c r="F84" s="1">
        <f t="shared" si="9"/>
        <v>443086.91971084056</v>
      </c>
    </row>
    <row r="85" spans="1:6" x14ac:dyDescent="0.2">
      <c r="A85">
        <v>78</v>
      </c>
      <c r="B85" s="1">
        <f t="shared" si="8"/>
        <v>443086.91971084056</v>
      </c>
      <c r="C85" s="1">
        <f t="shared" si="5"/>
        <v>-3962.7652916978905</v>
      </c>
      <c r="D85" s="1">
        <f t="shared" si="6"/>
        <v>-1866.6738019121863</v>
      </c>
      <c r="E85" s="1">
        <f t="shared" si="7"/>
        <v>-1384.8992844497559</v>
      </c>
      <c r="F85" s="1">
        <f t="shared" si="9"/>
        <v>441702.02042639081</v>
      </c>
    </row>
    <row r="86" spans="1:6" x14ac:dyDescent="0.2">
      <c r="A86">
        <v>79</v>
      </c>
      <c r="B86" s="1">
        <f t="shared" si="8"/>
        <v>441702.02042639081</v>
      </c>
      <c r="C86" s="1">
        <f t="shared" si="5"/>
        <v>-3962.7652916978905</v>
      </c>
      <c r="D86" s="1">
        <f t="shared" si="6"/>
        <v>-1853.591385758936</v>
      </c>
      <c r="E86" s="1">
        <f t="shared" si="7"/>
        <v>-1387.8186805716825</v>
      </c>
      <c r="F86" s="1">
        <f t="shared" si="9"/>
        <v>440314.20174581913</v>
      </c>
    </row>
    <row r="87" spans="1:6" x14ac:dyDescent="0.2">
      <c r="A87">
        <v>80</v>
      </c>
      <c r="B87" s="1">
        <f t="shared" si="8"/>
        <v>440314.20174581913</v>
      </c>
      <c r="C87" s="1">
        <f t="shared" si="5"/>
        <v>-3962.7652916978905</v>
      </c>
      <c r="D87" s="1">
        <f t="shared" si="6"/>
        <v>-1840.5042842173402</v>
      </c>
      <c r="E87" s="1">
        <f t="shared" si="7"/>
        <v>-1390.7213382270943</v>
      </c>
      <c r="F87" s="1">
        <f t="shared" si="9"/>
        <v>438923.48040759203</v>
      </c>
    </row>
    <row r="88" spans="1:6" x14ac:dyDescent="0.2">
      <c r="A88">
        <v>81</v>
      </c>
      <c r="B88" s="1">
        <f t="shared" si="8"/>
        <v>438923.48040759203</v>
      </c>
      <c r="C88" s="1">
        <f t="shared" si="5"/>
        <v>-3962.7652916978905</v>
      </c>
      <c r="D88" s="1">
        <f t="shared" si="6"/>
        <v>-1827.4128716054468</v>
      </c>
      <c r="E88" s="1">
        <f t="shared" si="7"/>
        <v>-1393.607005932414</v>
      </c>
      <c r="F88" s="1">
        <f t="shared" si="9"/>
        <v>437529.8734016596</v>
      </c>
    </row>
    <row r="89" spans="1:6" x14ac:dyDescent="0.2">
      <c r="A89">
        <v>82</v>
      </c>
      <c r="B89" s="1">
        <f t="shared" si="8"/>
        <v>437529.8734016596</v>
      </c>
      <c r="C89" s="1">
        <f t="shared" si="5"/>
        <v>-3962.7652916978905</v>
      </c>
      <c r="D89" s="1">
        <f t="shared" si="6"/>
        <v>-1814.3175251594816</v>
      </c>
      <c r="E89" s="1">
        <f t="shared" si="7"/>
        <v>-1396.4754311313866</v>
      </c>
      <c r="F89" s="1">
        <f t="shared" si="9"/>
        <v>436133.39797052823</v>
      </c>
    </row>
    <row r="90" spans="1:6" x14ac:dyDescent="0.2">
      <c r="A90">
        <v>83</v>
      </c>
      <c r="B90" s="1">
        <f t="shared" si="8"/>
        <v>436133.39797052823</v>
      </c>
      <c r="C90" s="1">
        <f t="shared" si="5"/>
        <v>-3962.7652916978905</v>
      </c>
      <c r="D90" s="1">
        <f t="shared" si="6"/>
        <v>-1801.2186250269101</v>
      </c>
      <c r="E90" s="1">
        <f t="shared" si="7"/>
        <v>-1399.3263602098914</v>
      </c>
      <c r="F90" s="1">
        <f t="shared" si="9"/>
        <v>434734.07161031832</v>
      </c>
    </row>
    <row r="91" spans="1:6" x14ac:dyDescent="0.2">
      <c r="A91">
        <v>84</v>
      </c>
      <c r="B91" s="1">
        <f t="shared" si="8"/>
        <v>434734.07161031832</v>
      </c>
      <c r="C91" s="1">
        <f t="shared" si="5"/>
        <v>-3962.7652916978905</v>
      </c>
      <c r="D91" s="1">
        <f t="shared" si="6"/>
        <v>-1788.1165542590174</v>
      </c>
      <c r="E91" s="1">
        <f t="shared" si="7"/>
        <v>-1402.1595385111207</v>
      </c>
      <c r="F91" s="1">
        <f t="shared" si="9"/>
        <v>433331.91207180719</v>
      </c>
    </row>
    <row r="92" spans="1:6" x14ac:dyDescent="0.2">
      <c r="A92">
        <v>85</v>
      </c>
      <c r="B92" s="1">
        <f t="shared" si="8"/>
        <v>433331.91207180719</v>
      </c>
      <c r="C92" s="1">
        <f t="shared" si="5"/>
        <v>-3962.7652916978905</v>
      </c>
      <c r="D92" s="1">
        <f t="shared" si="6"/>
        <v>-1775.011698803019</v>
      </c>
      <c r="E92" s="1">
        <f t="shared" si="7"/>
        <v>-1404.9747103511281</v>
      </c>
      <c r="F92" s="1">
        <f t="shared" si="9"/>
        <v>431926.93736145605</v>
      </c>
    </row>
    <row r="93" spans="1:6" x14ac:dyDescent="0.2">
      <c r="A93">
        <v>86</v>
      </c>
      <c r="B93" s="1">
        <f t="shared" si="8"/>
        <v>431926.93736145605</v>
      </c>
      <c r="C93" s="1">
        <f t="shared" si="5"/>
        <v>-3962.7652916978905</v>
      </c>
      <c r="D93" s="1">
        <f t="shared" si="6"/>
        <v>-1761.9044474936723</v>
      </c>
      <c r="E93" s="1">
        <f t="shared" si="7"/>
        <v>-1407.771619034748</v>
      </c>
      <c r="F93" s="1">
        <f t="shared" si="9"/>
        <v>430519.16574242129</v>
      </c>
    </row>
    <row r="94" spans="1:6" x14ac:dyDescent="0.2">
      <c r="A94">
        <v>87</v>
      </c>
      <c r="B94" s="1">
        <f t="shared" si="8"/>
        <v>430519.16574242129</v>
      </c>
      <c r="C94" s="1">
        <f t="shared" si="5"/>
        <v>-3962.7652916978905</v>
      </c>
      <c r="D94" s="1">
        <f t="shared" si="6"/>
        <v>-1748.7951920444032</v>
      </c>
      <c r="E94" s="1">
        <f t="shared" si="7"/>
        <v>-1410.5500068718907</v>
      </c>
      <c r="F94" s="1">
        <f t="shared" si="9"/>
        <v>429108.61573554942</v>
      </c>
    </row>
    <row r="95" spans="1:6" x14ac:dyDescent="0.2">
      <c r="A95">
        <v>88</v>
      </c>
      <c r="B95" s="1">
        <f t="shared" si="8"/>
        <v>429108.61573554942</v>
      </c>
      <c r="C95" s="1">
        <f t="shared" si="5"/>
        <v>-3962.7652916978905</v>
      </c>
      <c r="D95" s="1">
        <f t="shared" si="6"/>
        <v>-1735.684327037932</v>
      </c>
      <c r="E95" s="1">
        <f t="shared" si="7"/>
        <v>-1413.3096151942204</v>
      </c>
      <c r="F95" s="1">
        <f t="shared" si="9"/>
        <v>427695.30612035521</v>
      </c>
    </row>
    <row r="96" spans="1:6" x14ac:dyDescent="0.2">
      <c r="A96">
        <v>89</v>
      </c>
      <c r="B96" s="1">
        <f t="shared" si="8"/>
        <v>427695.30612035521</v>
      </c>
      <c r="C96" s="1">
        <f t="shared" si="5"/>
        <v>-3962.7652916978905</v>
      </c>
      <c r="D96" s="1">
        <f t="shared" si="6"/>
        <v>-1722.5722499163971</v>
      </c>
      <c r="E96" s="1">
        <f t="shared" si="7"/>
        <v>-1416.0501843722097</v>
      </c>
      <c r="F96" s="1">
        <f t="shared" si="9"/>
        <v>426279.25593598298</v>
      </c>
    </row>
    <row r="97" spans="1:6" x14ac:dyDescent="0.2">
      <c r="A97">
        <v>90</v>
      </c>
      <c r="B97" s="1">
        <f t="shared" si="8"/>
        <v>426279.25593598298</v>
      </c>
      <c r="C97" s="1">
        <f t="shared" si="5"/>
        <v>-3962.7652916978905</v>
      </c>
      <c r="D97" s="1">
        <f t="shared" si="6"/>
        <v>-1709.4593609709623</v>
      </c>
      <c r="E97" s="1">
        <f t="shared" si="7"/>
        <v>-1418.7714538325845</v>
      </c>
      <c r="F97" s="1">
        <f t="shared" si="9"/>
        <v>424860.48448215041</v>
      </c>
    </row>
    <row r="98" spans="1:6" x14ac:dyDescent="0.2">
      <c r="A98">
        <v>91</v>
      </c>
      <c r="B98" s="1">
        <f t="shared" si="8"/>
        <v>424860.48448215041</v>
      </c>
      <c r="C98" s="1">
        <f t="shared" si="5"/>
        <v>-3962.7652916978905</v>
      </c>
      <c r="D98" s="1">
        <f t="shared" si="6"/>
        <v>-1696.3460633309126</v>
      </c>
      <c r="E98" s="1">
        <f t="shared" si="7"/>
        <v>-1421.4731620761538</v>
      </c>
      <c r="F98" s="1">
        <f t="shared" si="9"/>
        <v>423439.01132007426</v>
      </c>
    </row>
    <row r="99" spans="1:6" x14ac:dyDescent="0.2">
      <c r="A99">
        <v>92</v>
      </c>
      <c r="B99" s="1">
        <f t="shared" si="8"/>
        <v>423439.01132007426</v>
      </c>
      <c r="C99" s="1">
        <f t="shared" si="5"/>
        <v>-3962.7652916978905</v>
      </c>
      <c r="D99" s="1">
        <f t="shared" si="6"/>
        <v>-1683.2327629522279</v>
      </c>
      <c r="E99" s="1">
        <f t="shared" si="7"/>
        <v>-1424.1550466960323</v>
      </c>
      <c r="F99" s="1">
        <f t="shared" si="9"/>
        <v>422014.85627337825</v>
      </c>
    </row>
    <row r="100" spans="1:6" x14ac:dyDescent="0.2">
      <c r="A100">
        <v>93</v>
      </c>
      <c r="B100" s="1">
        <f t="shared" si="8"/>
        <v>422014.85627337825</v>
      </c>
      <c r="C100" s="1">
        <f t="shared" si="5"/>
        <v>-3962.7652916978905</v>
      </c>
      <c r="D100" s="1">
        <f t="shared" si="6"/>
        <v>-1670.1198686056243</v>
      </c>
      <c r="E100" s="1">
        <f t="shared" si="7"/>
        <v>-1426.8168443962588</v>
      </c>
      <c r="F100" s="1">
        <f t="shared" si="9"/>
        <v>420588.03942898201</v>
      </c>
    </row>
    <row r="101" spans="1:6" x14ac:dyDescent="0.2">
      <c r="A101">
        <v>94</v>
      </c>
      <c r="B101" s="1">
        <f t="shared" si="8"/>
        <v>420588.03942898201</v>
      </c>
      <c r="C101" s="1">
        <f t="shared" si="5"/>
        <v>-3962.7652916978905</v>
      </c>
      <c r="D101" s="1">
        <f t="shared" si="6"/>
        <v>-1657.0077918640668</v>
      </c>
      <c r="E101" s="1">
        <f t="shared" si="7"/>
        <v>-1429.4582910108102</v>
      </c>
      <c r="F101" s="1">
        <f t="shared" si="9"/>
        <v>419158.5811379712</v>
      </c>
    </row>
    <row r="102" spans="1:6" x14ac:dyDescent="0.2">
      <c r="A102">
        <v>95</v>
      </c>
      <c r="B102" s="1">
        <f t="shared" si="8"/>
        <v>419158.5811379712</v>
      </c>
      <c r="C102" s="1">
        <f t="shared" si="5"/>
        <v>-3962.7652916978905</v>
      </c>
      <c r="D102" s="1">
        <f t="shared" si="6"/>
        <v>-1643.8969470897357</v>
      </c>
      <c r="E102" s="1">
        <f t="shared" si="7"/>
        <v>-1432.0791215230163</v>
      </c>
      <c r="F102" s="1">
        <f t="shared" si="9"/>
        <v>417726.50201644818</v>
      </c>
    </row>
    <row r="103" spans="1:6" x14ac:dyDescent="0.2">
      <c r="A103">
        <v>96</v>
      </c>
      <c r="B103" s="1">
        <f t="shared" si="8"/>
        <v>417726.50201644818</v>
      </c>
      <c r="C103" s="1">
        <f t="shared" si="5"/>
        <v>-3962.7652916978905</v>
      </c>
      <c r="D103" s="1">
        <f t="shared" si="6"/>
        <v>-1630.7877514204531</v>
      </c>
      <c r="E103" s="1">
        <f t="shared" si="7"/>
        <v>-1434.6790700853801</v>
      </c>
      <c r="F103" s="1">
        <f t="shared" si="9"/>
        <v>416291.82294636278</v>
      </c>
    </row>
    <row r="104" spans="1:6" x14ac:dyDescent="0.2">
      <c r="A104">
        <v>97</v>
      </c>
      <c r="B104" s="1">
        <f t="shared" si="8"/>
        <v>416291.82294636278</v>
      </c>
      <c r="C104" s="1">
        <f t="shared" si="5"/>
        <v>-3962.7652916978905</v>
      </c>
      <c r="D104" s="1">
        <f t="shared" si="6"/>
        <v>-1617.680624755551</v>
      </c>
      <c r="E104" s="1">
        <f t="shared" si="7"/>
        <v>-1437.2578700398008</v>
      </c>
      <c r="F104" s="1">
        <f t="shared" si="9"/>
        <v>414854.56507632299</v>
      </c>
    </row>
    <row r="105" spans="1:6" x14ac:dyDescent="0.2">
      <c r="A105">
        <v>98</v>
      </c>
      <c r="B105" s="1">
        <f t="shared" si="8"/>
        <v>414854.56507632299</v>
      </c>
      <c r="C105" s="1">
        <f t="shared" si="5"/>
        <v>-3962.7652916978905</v>
      </c>
      <c r="D105" s="1">
        <f t="shared" si="6"/>
        <v>-1604.5759897411911</v>
      </c>
      <c r="E105" s="1">
        <f t="shared" si="7"/>
        <v>-1439.8152539382102</v>
      </c>
      <c r="F105" s="1">
        <f t="shared" si="9"/>
        <v>413414.74982238479</v>
      </c>
    </row>
    <row r="106" spans="1:6" x14ac:dyDescent="0.2">
      <c r="A106">
        <v>99</v>
      </c>
      <c r="B106" s="1">
        <f t="shared" si="8"/>
        <v>413414.74982238479</v>
      </c>
      <c r="C106" s="1">
        <f t="shared" si="5"/>
        <v>-3962.7652916978905</v>
      </c>
      <c r="D106" s="1">
        <f t="shared" si="6"/>
        <v>-1591.4742717551098</v>
      </c>
      <c r="E106" s="1">
        <f t="shared" si="7"/>
        <v>-1442.3509535636183</v>
      </c>
      <c r="F106" s="1">
        <f t="shared" si="9"/>
        <v>411972.39886882115</v>
      </c>
    </row>
    <row r="107" spans="1:6" x14ac:dyDescent="0.2">
      <c r="A107">
        <v>100</v>
      </c>
      <c r="B107" s="1">
        <f t="shared" si="8"/>
        <v>411972.39886882115</v>
      </c>
      <c r="C107" s="1">
        <f t="shared" si="5"/>
        <v>-3962.7652916978905</v>
      </c>
      <c r="D107" s="1">
        <f t="shared" si="6"/>
        <v>-1578.3758988908041</v>
      </c>
      <c r="E107" s="1">
        <f t="shared" si="7"/>
        <v>-1444.8646999515731</v>
      </c>
      <c r="F107" s="1">
        <f t="shared" si="9"/>
        <v>410527.53416886961</v>
      </c>
    </row>
    <row r="108" spans="1:6" x14ac:dyDescent="0.2">
      <c r="A108">
        <v>101</v>
      </c>
      <c r="B108" s="1">
        <f t="shared" si="8"/>
        <v>410527.53416886961</v>
      </c>
      <c r="C108" s="1">
        <f t="shared" si="5"/>
        <v>-3962.7652916978905</v>
      </c>
      <c r="D108" s="1">
        <f t="shared" si="6"/>
        <v>-1565.2813019411362</v>
      </c>
      <c r="E108" s="1">
        <f t="shared" si="7"/>
        <v>-1447.3562234120418</v>
      </c>
      <c r="F108" s="1">
        <f t="shared" si="9"/>
        <v>409080.17794545757</v>
      </c>
    </row>
    <row r="109" spans="1:6" x14ac:dyDescent="0.2">
      <c r="A109">
        <v>102</v>
      </c>
      <c r="B109" s="1">
        <f t="shared" si="8"/>
        <v>409080.17794545757</v>
      </c>
      <c r="C109" s="1">
        <f t="shared" si="5"/>
        <v>-3962.7652916978905</v>
      </c>
      <c r="D109" s="1">
        <f t="shared" si="6"/>
        <v>-1552.1909143813587</v>
      </c>
      <c r="E109" s="1">
        <f t="shared" si="7"/>
        <v>-1449.8252535517083</v>
      </c>
      <c r="F109" s="1">
        <f t="shared" si="9"/>
        <v>407630.35269190586</v>
      </c>
    </row>
    <row r="110" spans="1:6" x14ac:dyDescent="0.2">
      <c r="A110">
        <v>103</v>
      </c>
      <c r="B110" s="1">
        <f t="shared" si="8"/>
        <v>407630.35269190586</v>
      </c>
      <c r="C110" s="1">
        <f t="shared" si="5"/>
        <v>-3962.7652916978905</v>
      </c>
      <c r="D110" s="1">
        <f t="shared" si="6"/>
        <v>-1539.1051723515563</v>
      </c>
      <c r="E110" s="1">
        <f t="shared" si="7"/>
        <v>-1452.2715192966925</v>
      </c>
      <c r="F110" s="1">
        <f t="shared" si="9"/>
        <v>406178.08117260918</v>
      </c>
    </row>
    <row r="111" spans="1:6" x14ac:dyDescent="0.2">
      <c r="A111">
        <v>104</v>
      </c>
      <c r="B111" s="1">
        <f t="shared" si="8"/>
        <v>406178.08117260918</v>
      </c>
      <c r="C111" s="1">
        <f t="shared" si="5"/>
        <v>-3962.7652916978905</v>
      </c>
      <c r="D111" s="1">
        <f t="shared" si="6"/>
        <v>-1526.0245146384914</v>
      </c>
      <c r="E111" s="1">
        <f t="shared" si="7"/>
        <v>-1454.6947489157008</v>
      </c>
      <c r="F111" s="1">
        <f t="shared" si="9"/>
        <v>404723.3864236935</v>
      </c>
    </row>
    <row r="112" spans="1:6" x14ac:dyDescent="0.2">
      <c r="A112">
        <v>105</v>
      </c>
      <c r="B112" s="1">
        <f t="shared" si="8"/>
        <v>404723.3864236935</v>
      </c>
      <c r="C112" s="1">
        <f t="shared" si="5"/>
        <v>-3962.7652916978905</v>
      </c>
      <c r="D112" s="1">
        <f t="shared" si="6"/>
        <v>-1512.949382656856</v>
      </c>
      <c r="E112" s="1">
        <f t="shared" si="7"/>
        <v>-1457.0946700435986</v>
      </c>
      <c r="F112" s="1">
        <f t="shared" si="9"/>
        <v>403266.29175364989</v>
      </c>
    </row>
    <row r="113" spans="1:6" x14ac:dyDescent="0.2">
      <c r="A113">
        <v>106</v>
      </c>
      <c r="B113" s="1">
        <f t="shared" si="8"/>
        <v>403266.29175364989</v>
      </c>
      <c r="C113" s="1">
        <f t="shared" si="5"/>
        <v>-3962.7652916978905</v>
      </c>
      <c r="D113" s="1">
        <f t="shared" si="6"/>
        <v>-1499.880220429915</v>
      </c>
      <c r="E113" s="1">
        <f t="shared" si="7"/>
        <v>-1459.471009705416</v>
      </c>
      <c r="F113" s="1">
        <f t="shared" si="9"/>
        <v>401806.8207439445</v>
      </c>
    </row>
    <row r="114" spans="1:6" x14ac:dyDescent="0.2">
      <c r="A114">
        <v>107</v>
      </c>
      <c r="B114" s="1">
        <f t="shared" si="8"/>
        <v>401806.8207439445</v>
      </c>
      <c r="C114" s="1">
        <f t="shared" si="5"/>
        <v>-3962.7652916978905</v>
      </c>
      <c r="D114" s="1">
        <f t="shared" si="6"/>
        <v>-1486.8174745695474</v>
      </c>
      <c r="E114" s="1">
        <f t="shared" si="7"/>
        <v>-1461.8234943407842</v>
      </c>
      <c r="F114" s="1">
        <f t="shared" si="9"/>
        <v>400344.99724960374</v>
      </c>
    </row>
    <row r="115" spans="1:6" x14ac:dyDescent="0.2">
      <c r="A115">
        <v>108</v>
      </c>
      <c r="B115" s="1">
        <f t="shared" si="8"/>
        <v>400344.99724960374</v>
      </c>
      <c r="C115" s="1">
        <f t="shared" si="5"/>
        <v>-3962.7652916978905</v>
      </c>
      <c r="D115" s="1">
        <f t="shared" si="6"/>
        <v>-1473.761594255667</v>
      </c>
      <c r="E115" s="1">
        <f t="shared" si="7"/>
        <v>-1464.151849828809</v>
      </c>
      <c r="F115" s="1">
        <f t="shared" si="9"/>
        <v>398880.8453997749</v>
      </c>
    </row>
    <row r="116" spans="1:6" x14ac:dyDescent="0.2">
      <c r="A116">
        <v>109</v>
      </c>
      <c r="B116" s="1">
        <f t="shared" si="8"/>
        <v>398880.8453997749</v>
      </c>
      <c r="C116" s="1">
        <f t="shared" si="5"/>
        <v>-3962.7652916978905</v>
      </c>
      <c r="D116" s="1">
        <f t="shared" si="6"/>
        <v>-1460.7130312150271</v>
      </c>
      <c r="E116" s="1">
        <f t="shared" si="7"/>
        <v>-1466.4558015133805</v>
      </c>
      <c r="F116" s="1">
        <f t="shared" si="9"/>
        <v>397414.38959826151</v>
      </c>
    </row>
    <row r="117" spans="1:6" x14ac:dyDescent="0.2">
      <c r="A117">
        <v>110</v>
      </c>
      <c r="B117" s="1">
        <f t="shared" si="8"/>
        <v>397414.38959826151</v>
      </c>
      <c r="C117" s="1">
        <f t="shared" si="5"/>
        <v>-3962.7652916978905</v>
      </c>
      <c r="D117" s="1">
        <f t="shared" si="6"/>
        <v>-1447.6722396993998</v>
      </c>
      <c r="E117" s="1">
        <f t="shared" si="7"/>
        <v>-1468.7350742289223</v>
      </c>
      <c r="F117" s="1">
        <f t="shared" si="9"/>
        <v>395945.65452403261</v>
      </c>
    </row>
    <row r="118" spans="1:6" x14ac:dyDescent="0.2">
      <c r="A118">
        <v>111</v>
      </c>
      <c r="B118" s="1">
        <f t="shared" si="8"/>
        <v>395945.65452403261</v>
      </c>
      <c r="C118" s="1">
        <f t="shared" si="5"/>
        <v>-3962.7652916978905</v>
      </c>
      <c r="D118" s="1">
        <f t="shared" si="6"/>
        <v>-1434.6396764631227</v>
      </c>
      <c r="E118" s="1">
        <f t="shared" si="7"/>
        <v>-1470.9893923265818</v>
      </c>
      <c r="F118" s="1">
        <f t="shared" si="9"/>
        <v>394474.66513170605</v>
      </c>
    </row>
    <row r="119" spans="1:6" x14ac:dyDescent="0.2">
      <c r="A119">
        <v>112</v>
      </c>
      <c r="B119" s="1">
        <f t="shared" si="8"/>
        <v>394474.66513170605</v>
      </c>
      <c r="C119" s="1">
        <f t="shared" si="5"/>
        <v>-3962.7652916978905</v>
      </c>
      <c r="D119" s="1">
        <f t="shared" si="6"/>
        <v>-1421.6158007400106</v>
      </c>
      <c r="E119" s="1">
        <f t="shared" si="7"/>
        <v>-1473.2184797008649</v>
      </c>
      <c r="F119" s="1">
        <f t="shared" si="9"/>
        <v>393001.44665200519</v>
      </c>
    </row>
    <row r="120" spans="1:6" x14ac:dyDescent="0.2">
      <c r="A120">
        <v>113</v>
      </c>
      <c r="B120" s="1">
        <f t="shared" si="8"/>
        <v>393001.44665200519</v>
      </c>
      <c r="C120" s="1">
        <f t="shared" si="5"/>
        <v>-3962.7652916978905</v>
      </c>
      <c r="D120" s="1">
        <f t="shared" si="6"/>
        <v>-1408.6010742196279</v>
      </c>
      <c r="E120" s="1">
        <f t="shared" si="7"/>
        <v>-1475.4220598167174</v>
      </c>
      <c r="F120" s="1">
        <f t="shared" si="9"/>
        <v>391526.02459218848</v>
      </c>
    </row>
    <row r="121" spans="1:6" x14ac:dyDescent="0.2">
      <c r="A121">
        <v>114</v>
      </c>
      <c r="B121" s="1">
        <f t="shared" si="8"/>
        <v>391526.02459218848</v>
      </c>
      <c r="C121" s="1">
        <f t="shared" si="5"/>
        <v>-3962.7652916978905</v>
      </c>
      <c r="D121" s="1">
        <f t="shared" si="6"/>
        <v>-1395.5959610229122</v>
      </c>
      <c r="E121" s="1">
        <f t="shared" si="7"/>
        <v>-1477.5998557370492</v>
      </c>
      <c r="F121" s="1">
        <f t="shared" si="9"/>
        <v>390048.42473645142</v>
      </c>
    </row>
    <row r="122" spans="1:6" x14ac:dyDescent="0.2">
      <c r="A122">
        <v>115</v>
      </c>
      <c r="B122" s="1">
        <f t="shared" si="8"/>
        <v>390048.42473645142</v>
      </c>
      <c r="C122" s="1">
        <f t="shared" si="5"/>
        <v>-3962.7652916978905</v>
      </c>
      <c r="D122" s="1">
        <f t="shared" si="6"/>
        <v>-1382.6009276771474</v>
      </c>
      <c r="E122" s="1">
        <f t="shared" si="7"/>
        <v>-1479.7515901507165</v>
      </c>
      <c r="F122" s="1">
        <f t="shared" si="9"/>
        <v>388568.67314630072</v>
      </c>
    </row>
    <row r="123" spans="1:6" x14ac:dyDescent="0.2">
      <c r="A123">
        <v>116</v>
      </c>
      <c r="B123" s="1">
        <f t="shared" si="8"/>
        <v>388568.67314630072</v>
      </c>
      <c r="C123" s="1">
        <f t="shared" si="5"/>
        <v>-3962.7652916978905</v>
      </c>
      <c r="D123" s="1">
        <f t="shared" si="6"/>
        <v>-1369.6164430902811</v>
      </c>
      <c r="E123" s="1">
        <f t="shared" si="7"/>
        <v>-1481.8769854009454</v>
      </c>
      <c r="F123" s="1">
        <f t="shared" si="9"/>
        <v>387086.79616089974</v>
      </c>
    </row>
    <row r="124" spans="1:6" x14ac:dyDescent="0.2">
      <c r="A124">
        <v>117</v>
      </c>
      <c r="B124" s="1">
        <f t="shared" si="8"/>
        <v>387086.79616089974</v>
      </c>
      <c r="C124" s="1">
        <f t="shared" si="5"/>
        <v>-3962.7652916978905</v>
      </c>
      <c r="D124" s="1">
        <f t="shared" si="6"/>
        <v>-1356.6429785245798</v>
      </c>
      <c r="E124" s="1">
        <f t="shared" si="7"/>
        <v>-1483.9757635142162</v>
      </c>
      <c r="F124" s="1">
        <f t="shared" si="9"/>
        <v>385602.82039738551</v>
      </c>
    </row>
    <row r="125" spans="1:6" x14ac:dyDescent="0.2">
      <c r="A125">
        <v>118</v>
      </c>
      <c r="B125" s="1">
        <f t="shared" si="8"/>
        <v>385602.82039738551</v>
      </c>
      <c r="C125" s="1">
        <f t="shared" si="5"/>
        <v>-3962.7652916978905</v>
      </c>
      <c r="D125" s="1">
        <f t="shared" si="6"/>
        <v>-1343.6810075696162</v>
      </c>
      <c r="E125" s="1">
        <f t="shared" si="7"/>
        <v>-1486.0476462295962</v>
      </c>
      <c r="F125" s="1">
        <f t="shared" si="9"/>
        <v>384116.77275115589</v>
      </c>
    </row>
    <row r="126" spans="1:6" x14ac:dyDescent="0.2">
      <c r="A126">
        <v>119</v>
      </c>
      <c r="B126" s="1">
        <f t="shared" si="8"/>
        <v>384116.77275115589</v>
      </c>
      <c r="C126" s="1">
        <f t="shared" si="5"/>
        <v>-3962.7652916978905</v>
      </c>
      <c r="D126" s="1">
        <f t="shared" si="6"/>
        <v>-1330.7310061145881</v>
      </c>
      <c r="E126" s="1">
        <f t="shared" si="7"/>
        <v>-1488.0923550285358</v>
      </c>
      <c r="F126" s="1">
        <f t="shared" si="9"/>
        <v>382628.68039612734</v>
      </c>
    </row>
    <row r="127" spans="1:6" x14ac:dyDescent="0.2">
      <c r="A127">
        <v>120</v>
      </c>
      <c r="B127" s="1">
        <f t="shared" si="8"/>
        <v>382628.68039612734</v>
      </c>
      <c r="C127" s="1">
        <f t="shared" si="5"/>
        <v>-3962.7652916978905</v>
      </c>
      <c r="D127" s="1">
        <f t="shared" si="6"/>
        <v>-1317.7934523199592</v>
      </c>
      <c r="E127" s="1">
        <f t="shared" si="7"/>
        <v>-1490.109611165112</v>
      </c>
      <c r="F127" s="1">
        <f t="shared" si="9"/>
        <v>381138.57078496221</v>
      </c>
    </row>
    <row r="128" spans="1:6" x14ac:dyDescent="0.2">
      <c r="A128">
        <v>121</v>
      </c>
      <c r="B128" s="1">
        <f t="shared" si="8"/>
        <v>381138.57078496221</v>
      </c>
      <c r="C128" s="1">
        <f t="shared" si="5"/>
        <v>-3962.7652916978905</v>
      </c>
      <c r="D128" s="1">
        <f t="shared" si="6"/>
        <v>-1304.8688265884198</v>
      </c>
      <c r="E128" s="1">
        <f t="shared" si="7"/>
        <v>-1492.0991356967425</v>
      </c>
      <c r="F128" s="1">
        <f t="shared" si="9"/>
        <v>379646.4716492655</v>
      </c>
    </row>
    <row r="129" spans="1:6" x14ac:dyDescent="0.2">
      <c r="A129">
        <v>122</v>
      </c>
      <c r="B129" s="1">
        <f t="shared" si="8"/>
        <v>379646.4716492655</v>
      </c>
      <c r="C129" s="1">
        <f t="shared" si="5"/>
        <v>-3962.7652916978905</v>
      </c>
      <c r="D129" s="1">
        <f t="shared" si="6"/>
        <v>-1291.9576115351633</v>
      </c>
      <c r="E129" s="1">
        <f t="shared" si="7"/>
        <v>-1494.0606495153488</v>
      </c>
      <c r="F129" s="1">
        <f t="shared" si="9"/>
        <v>378152.41099975014</v>
      </c>
    </row>
    <row r="130" spans="1:6" x14ac:dyDescent="0.2">
      <c r="A130">
        <v>123</v>
      </c>
      <c r="B130" s="1">
        <f t="shared" si="8"/>
        <v>378152.41099975014</v>
      </c>
      <c r="C130" s="1">
        <f t="shared" si="5"/>
        <v>-3962.7652916978905</v>
      </c>
      <c r="D130" s="1">
        <f t="shared" si="6"/>
        <v>-1279.0602919574669</v>
      </c>
      <c r="E130" s="1">
        <f t="shared" si="7"/>
        <v>-1495.9938733789882</v>
      </c>
      <c r="F130" s="1">
        <f t="shared" si="9"/>
        <v>376656.41712637118</v>
      </c>
    </row>
    <row r="131" spans="1:6" x14ac:dyDescent="0.2">
      <c r="A131">
        <v>124</v>
      </c>
      <c r="B131" s="1">
        <f t="shared" si="8"/>
        <v>376656.41712637118</v>
      </c>
      <c r="C131" s="1">
        <f t="shared" si="5"/>
        <v>-3962.7652916978905</v>
      </c>
      <c r="D131" s="1">
        <f t="shared" si="6"/>
        <v>-1266.1773548035869</v>
      </c>
      <c r="E131" s="1">
        <f t="shared" si="7"/>
        <v>-1497.8985279439435</v>
      </c>
      <c r="F131" s="1">
        <f t="shared" si="9"/>
        <v>375158.51859842724</v>
      </c>
    </row>
    <row r="132" spans="1:6" x14ac:dyDescent="0.2">
      <c r="A132">
        <v>125</v>
      </c>
      <c r="B132" s="1">
        <f t="shared" si="8"/>
        <v>375158.51859842724</v>
      </c>
      <c r="C132" s="1">
        <f t="shared" si="5"/>
        <v>-3962.7652916978905</v>
      </c>
      <c r="D132" s="1">
        <f t="shared" si="6"/>
        <v>-1253.3092891409499</v>
      </c>
      <c r="E132" s="1">
        <f t="shared" si="7"/>
        <v>-1499.7743337972818</v>
      </c>
      <c r="F132" s="1">
        <f t="shared" si="9"/>
        <v>373658.74426462996</v>
      </c>
    </row>
    <row r="133" spans="1:6" x14ac:dyDescent="0.2">
      <c r="A133">
        <v>126</v>
      </c>
      <c r="B133" s="1">
        <f t="shared" si="8"/>
        <v>373658.74426462996</v>
      </c>
      <c r="C133" s="1">
        <f t="shared" si="5"/>
        <v>-3962.7652916978905</v>
      </c>
      <c r="D133" s="1">
        <f t="shared" si="6"/>
        <v>-1240.4565861236381</v>
      </c>
      <c r="E133" s="1">
        <f t="shared" si="7"/>
        <v>-1501.6210114898688</v>
      </c>
      <c r="F133" s="1">
        <f t="shared" si="9"/>
        <v>372157.12325314007</v>
      </c>
    </row>
    <row r="134" spans="1:6" x14ac:dyDescent="0.2">
      <c r="A134">
        <v>127</v>
      </c>
      <c r="B134" s="1">
        <f t="shared" si="8"/>
        <v>372157.12325314007</v>
      </c>
      <c r="C134" s="1">
        <f t="shared" si="5"/>
        <v>-3962.7652916978905</v>
      </c>
      <c r="D134" s="1">
        <f t="shared" si="6"/>
        <v>-1227.6197389591755</v>
      </c>
      <c r="E134" s="1">
        <f t="shared" si="7"/>
        <v>-1503.4382815698568</v>
      </c>
      <c r="F134" s="1">
        <f t="shared" si="9"/>
        <v>370653.68497157021</v>
      </c>
    </row>
    <row r="135" spans="1:6" x14ac:dyDescent="0.2">
      <c r="A135">
        <v>128</v>
      </c>
      <c r="B135" s="1">
        <f t="shared" si="8"/>
        <v>370653.68497157021</v>
      </c>
      <c r="C135" s="1">
        <f t="shared" si="5"/>
        <v>-3962.7652916978905</v>
      </c>
      <c r="D135" s="1">
        <f t="shared" si="6"/>
        <v>-1214.7992428745945</v>
      </c>
      <c r="E135" s="1">
        <f t="shared" si="7"/>
        <v>-1505.225864616632</v>
      </c>
      <c r="F135" s="1">
        <f t="shared" si="9"/>
        <v>369148.45910695358</v>
      </c>
    </row>
    <row r="136" spans="1:6" x14ac:dyDescent="0.2">
      <c r="A136">
        <v>129</v>
      </c>
      <c r="B136" s="1">
        <f t="shared" si="8"/>
        <v>369148.45910695358</v>
      </c>
      <c r="C136" s="1">
        <f t="shared" si="5"/>
        <v>-3962.7652916978905</v>
      </c>
      <c r="D136" s="1">
        <f t="shared" si="6"/>
        <v>-1201.9955950817925</v>
      </c>
      <c r="E136" s="1">
        <f t="shared" si="7"/>
        <v>-1506.9834812752326</v>
      </c>
      <c r="F136" s="1">
        <f t="shared" si="9"/>
        <v>367641.47562567837</v>
      </c>
    </row>
    <row r="137" spans="1:6" x14ac:dyDescent="0.2">
      <c r="A137">
        <v>130</v>
      </c>
      <c r="B137" s="1">
        <f t="shared" si="8"/>
        <v>367641.47562567837</v>
      </c>
      <c r="C137" s="1">
        <f t="shared" ref="C137:C200" si="10">PMT($B$2/$B$4,$B$4*$B$3,$B$8)</f>
        <v>-3962.7652916978905</v>
      </c>
      <c r="D137" s="1">
        <f t="shared" ref="D137:D200" si="11">IPMT($B$2/$B$4,A137,$B$3*$B$4,B137)</f>
        <v>-1189.2092947421672</v>
      </c>
      <c r="E137" s="1">
        <f t="shared" ref="E137:E200" si="12">PPMT($B$2/$B$4,A137,240,B137)</f>
        <v>-1508.7108522912297</v>
      </c>
      <c r="F137" s="1">
        <f t="shared" si="9"/>
        <v>366132.76477338717</v>
      </c>
    </row>
    <row r="138" spans="1:6" x14ac:dyDescent="0.2">
      <c r="A138">
        <v>131</v>
      </c>
      <c r="B138" s="1">
        <f t="shared" ref="B138:B201" si="13">F137</f>
        <v>366132.76477338717</v>
      </c>
      <c r="C138" s="1">
        <f t="shared" si="10"/>
        <v>-3962.7652916978905</v>
      </c>
      <c r="D138" s="1">
        <f t="shared" si="11"/>
        <v>-1176.4408429305281</v>
      </c>
      <c r="E138" s="1">
        <f t="shared" si="12"/>
        <v>-1510.4076985460772</v>
      </c>
      <c r="F138" s="1">
        <f t="shared" ref="F138:F201" si="14">B138+E138</f>
        <v>364622.3570748411</v>
      </c>
    </row>
    <row r="139" spans="1:6" x14ac:dyDescent="0.2">
      <c r="A139">
        <v>132</v>
      </c>
      <c r="B139" s="1">
        <f t="shared" si="13"/>
        <v>364622.3570748411</v>
      </c>
      <c r="C139" s="1">
        <f t="shared" si="10"/>
        <v>-3962.7652916978905</v>
      </c>
      <c r="D139" s="1">
        <f t="shared" si="11"/>
        <v>-1163.6907425982843</v>
      </c>
      <c r="E139" s="1">
        <f t="shared" si="12"/>
        <v>-1512.0737410929291</v>
      </c>
      <c r="F139" s="1">
        <f t="shared" si="14"/>
        <v>363110.28333374817</v>
      </c>
    </row>
    <row r="140" spans="1:6" x14ac:dyDescent="0.2">
      <c r="A140">
        <v>133</v>
      </c>
      <c r="B140" s="1">
        <f t="shared" si="13"/>
        <v>363110.28333374817</v>
      </c>
      <c r="C140" s="1">
        <f t="shared" si="10"/>
        <v>-3962.7652916978905</v>
      </c>
      <c r="D140" s="1">
        <f t="shared" si="11"/>
        <v>-1150.9594985358985</v>
      </c>
      <c r="E140" s="1">
        <f t="shared" si="12"/>
        <v>-1513.7087011929239</v>
      </c>
      <c r="F140" s="1">
        <f t="shared" si="14"/>
        <v>361596.57463255525</v>
      </c>
    </row>
    <row r="141" spans="1:6" x14ac:dyDescent="0.2">
      <c r="A141">
        <v>134</v>
      </c>
      <c r="B141" s="1">
        <f t="shared" si="13"/>
        <v>361596.57463255525</v>
      </c>
      <c r="C141" s="1">
        <f t="shared" si="10"/>
        <v>-3962.7652916978905</v>
      </c>
      <c r="D141" s="1">
        <f t="shared" si="11"/>
        <v>-1138.2476173346113</v>
      </c>
      <c r="E141" s="1">
        <f t="shared" si="12"/>
        <v>-1515.3123003519363</v>
      </c>
      <c r="F141" s="1">
        <f t="shared" si="14"/>
        <v>360081.26233220333</v>
      </c>
    </row>
    <row r="142" spans="1:6" x14ac:dyDescent="0.2">
      <c r="A142">
        <v>135</v>
      </c>
      <c r="B142" s="1">
        <f t="shared" si="13"/>
        <v>360081.26233220333</v>
      </c>
      <c r="C142" s="1">
        <f t="shared" si="10"/>
        <v>-3962.7652916978905</v>
      </c>
      <c r="D142" s="1">
        <f t="shared" si="11"/>
        <v>-1125.5556073474238</v>
      </c>
      <c r="E142" s="1">
        <f t="shared" si="12"/>
        <v>-1516.884260357795</v>
      </c>
      <c r="F142" s="1">
        <f t="shared" si="14"/>
        <v>358564.37807184551</v>
      </c>
    </row>
    <row r="143" spans="1:6" x14ac:dyDescent="0.2">
      <c r="A143">
        <v>136</v>
      </c>
      <c r="B143" s="1">
        <f t="shared" si="13"/>
        <v>358564.37807184551</v>
      </c>
      <c r="C143" s="1">
        <f t="shared" si="10"/>
        <v>-3962.7652916978905</v>
      </c>
      <c r="D143" s="1">
        <f t="shared" si="11"/>
        <v>-1112.8839786493452</v>
      </c>
      <c r="E143" s="1">
        <f t="shared" si="12"/>
        <v>-1518.4243033179687</v>
      </c>
      <c r="F143" s="1">
        <f t="shared" si="14"/>
        <v>357045.95376852754</v>
      </c>
    </row>
    <row r="144" spans="1:6" x14ac:dyDescent="0.2">
      <c r="A144">
        <v>137</v>
      </c>
      <c r="B144" s="1">
        <f t="shared" si="13"/>
        <v>357045.95376852754</v>
      </c>
      <c r="C144" s="1">
        <f t="shared" si="10"/>
        <v>-3962.7652916978905</v>
      </c>
      <c r="D144" s="1">
        <f t="shared" si="11"/>
        <v>-1100.2332429968938</v>
      </c>
      <c r="E144" s="1">
        <f t="shared" si="12"/>
        <v>-1519.9321516977184</v>
      </c>
      <c r="F144" s="1">
        <f t="shared" si="14"/>
        <v>355526.02161682985</v>
      </c>
    </row>
    <row r="145" spans="1:6" x14ac:dyDescent="0.2">
      <c r="A145">
        <v>138</v>
      </c>
      <c r="B145" s="1">
        <f t="shared" si="13"/>
        <v>355526.02161682985</v>
      </c>
      <c r="C145" s="1">
        <f t="shared" si="10"/>
        <v>-3962.7652916978905</v>
      </c>
      <c r="D145" s="1">
        <f t="shared" si="11"/>
        <v>-1087.6039137868529</v>
      </c>
      <c r="E145" s="1">
        <f t="shared" si="12"/>
        <v>-1521.407528358716</v>
      </c>
      <c r="F145" s="1">
        <f t="shared" si="14"/>
        <v>354004.61408847111</v>
      </c>
    </row>
    <row r="146" spans="1:6" x14ac:dyDescent="0.2">
      <c r="A146">
        <v>139</v>
      </c>
      <c r="B146" s="1">
        <f t="shared" si="13"/>
        <v>354004.61408847111</v>
      </c>
      <c r="C146" s="1">
        <f t="shared" si="10"/>
        <v>-3962.7652916978905</v>
      </c>
      <c r="D146" s="1">
        <f t="shared" si="11"/>
        <v>-1074.9965060142788</v>
      </c>
      <c r="E146" s="1">
        <f t="shared" si="12"/>
        <v>-1522.8501565981271</v>
      </c>
      <c r="F146" s="1">
        <f t="shared" si="14"/>
        <v>352481.76393187296</v>
      </c>
    </row>
    <row r="147" spans="1:6" x14ac:dyDescent="0.2">
      <c r="A147">
        <v>140</v>
      </c>
      <c r="B147" s="1">
        <f t="shared" si="13"/>
        <v>352481.76393187296</v>
      </c>
      <c r="C147" s="1">
        <f t="shared" si="10"/>
        <v>-3962.7652916978905</v>
      </c>
      <c r="D147" s="1">
        <f t="shared" si="11"/>
        <v>-1062.4115362297564</v>
      </c>
      <c r="E147" s="1">
        <f t="shared" si="12"/>
        <v>-1524.259760188161</v>
      </c>
      <c r="F147" s="1">
        <f t="shared" si="14"/>
        <v>350957.50417168479</v>
      </c>
    </row>
    <row r="148" spans="1:6" x14ac:dyDescent="0.2">
      <c r="A148">
        <v>141</v>
      </c>
      <c r="B148" s="1">
        <f t="shared" si="13"/>
        <v>350957.50417168479</v>
      </c>
      <c r="C148" s="1">
        <f t="shared" si="10"/>
        <v>-3962.7652916978905</v>
      </c>
      <c r="D148" s="1">
        <f t="shared" si="11"/>
        <v>-1049.8495224959011</v>
      </c>
      <c r="E148" s="1">
        <f t="shared" si="12"/>
        <v>-1525.6360634160808</v>
      </c>
      <c r="F148" s="1">
        <f t="shared" si="14"/>
        <v>349431.86810826871</v>
      </c>
    </row>
    <row r="149" spans="1:6" x14ac:dyDescent="0.2">
      <c r="A149">
        <v>142</v>
      </c>
      <c r="B149" s="1">
        <f t="shared" si="13"/>
        <v>349431.86810826871</v>
      </c>
      <c r="C149" s="1">
        <f t="shared" si="10"/>
        <v>-3962.7652916978905</v>
      </c>
      <c r="D149" s="1">
        <f t="shared" si="11"/>
        <v>-1037.3109843431037</v>
      </c>
      <c r="E149" s="1">
        <f t="shared" si="12"/>
        <v>-1526.9787911246785</v>
      </c>
      <c r="F149" s="1">
        <f t="shared" si="14"/>
        <v>347904.88931714406</v>
      </c>
    </row>
    <row r="150" spans="1:6" x14ac:dyDescent="0.2">
      <c r="A150">
        <v>143</v>
      </c>
      <c r="B150" s="1">
        <f t="shared" si="13"/>
        <v>347904.88931714406</v>
      </c>
      <c r="C150" s="1">
        <f t="shared" si="10"/>
        <v>-3962.7652916978905</v>
      </c>
      <c r="D150" s="1">
        <f t="shared" si="11"/>
        <v>-1024.7964427245186</v>
      </c>
      <c r="E150" s="1">
        <f t="shared" si="12"/>
        <v>-1528.2876687532121</v>
      </c>
      <c r="F150" s="1">
        <f t="shared" si="14"/>
        <v>346376.60164839082</v>
      </c>
    </row>
    <row r="151" spans="1:6" x14ac:dyDescent="0.2">
      <c r="A151">
        <v>144</v>
      </c>
      <c r="B151" s="1">
        <f t="shared" si="13"/>
        <v>346376.60164839082</v>
      </c>
      <c r="C151" s="1">
        <f t="shared" si="10"/>
        <v>-3962.7652916978905</v>
      </c>
      <c r="D151" s="1">
        <f t="shared" si="11"/>
        <v>-1012.3064199702902</v>
      </c>
      <c r="E151" s="1">
        <f t="shared" si="12"/>
        <v>-1529.5624223788011</v>
      </c>
      <c r="F151" s="1">
        <f t="shared" si="14"/>
        <v>344847.03922601201</v>
      </c>
    </row>
    <row r="152" spans="1:6" x14ac:dyDescent="0.2">
      <c r="A152">
        <v>145</v>
      </c>
      <c r="B152" s="1">
        <f t="shared" si="13"/>
        <v>344847.03922601201</v>
      </c>
      <c r="C152" s="1">
        <f t="shared" si="10"/>
        <v>-3962.7652916978905</v>
      </c>
      <c r="D152" s="1">
        <f t="shared" si="11"/>
        <v>-999.84143974101698</v>
      </c>
      <c r="E152" s="1">
        <f t="shared" si="12"/>
        <v>-1530.8027787582816</v>
      </c>
      <c r="F152" s="1">
        <f t="shared" si="14"/>
        <v>343316.23644725373</v>
      </c>
    </row>
    <row r="153" spans="1:6" x14ac:dyDescent="0.2">
      <c r="A153">
        <v>146</v>
      </c>
      <c r="B153" s="1">
        <f t="shared" si="13"/>
        <v>343316.23644725373</v>
      </c>
      <c r="C153" s="1">
        <f t="shared" si="10"/>
        <v>-3962.7652916978905</v>
      </c>
      <c r="D153" s="1">
        <f t="shared" si="11"/>
        <v>-987.40202698045175</v>
      </c>
      <c r="E153" s="1">
        <f t="shared" si="12"/>
        <v>-1532.0084653705176</v>
      </c>
      <c r="F153" s="1">
        <f t="shared" si="14"/>
        <v>341784.22798188322</v>
      </c>
    </row>
    <row r="154" spans="1:6" x14ac:dyDescent="0.2">
      <c r="A154">
        <v>147</v>
      </c>
      <c r="B154" s="1">
        <f t="shared" si="13"/>
        <v>341784.22798188322</v>
      </c>
      <c r="C154" s="1">
        <f t="shared" si="10"/>
        <v>-3962.7652916978905</v>
      </c>
      <c r="D154" s="1">
        <f t="shared" si="11"/>
        <v>-974.98870786743544</v>
      </c>
      <c r="E154" s="1">
        <f t="shared" si="12"/>
        <v>-1533.1792104591677</v>
      </c>
      <c r="F154" s="1">
        <f t="shared" si="14"/>
        <v>340251.04877142404</v>
      </c>
    </row>
    <row r="155" spans="1:6" x14ac:dyDescent="0.2">
      <c r="A155">
        <v>148</v>
      </c>
      <c r="B155" s="1">
        <f t="shared" si="13"/>
        <v>340251.04877142404</v>
      </c>
      <c r="C155" s="1">
        <f t="shared" si="10"/>
        <v>-3962.7652916978905</v>
      </c>
      <c r="D155" s="1">
        <f t="shared" si="11"/>
        <v>-962.60200976706562</v>
      </c>
      <c r="E155" s="1">
        <f t="shared" si="12"/>
        <v>-1534.314743075907</v>
      </c>
      <c r="F155" s="1">
        <f t="shared" si="14"/>
        <v>338716.73402834812</v>
      </c>
    </row>
    <row r="156" spans="1:6" x14ac:dyDescent="0.2">
      <c r="A156">
        <v>149</v>
      </c>
      <c r="B156" s="1">
        <f t="shared" si="13"/>
        <v>338716.73402834812</v>
      </c>
      <c r="C156" s="1">
        <f t="shared" si="10"/>
        <v>-3962.7652916978905</v>
      </c>
      <c r="D156" s="1">
        <f t="shared" si="11"/>
        <v>-950.24246118109545</v>
      </c>
      <c r="E156" s="1">
        <f t="shared" si="12"/>
        <v>-1535.4147931240964</v>
      </c>
      <c r="F156" s="1">
        <f t="shared" si="14"/>
        <v>337181.31923522404</v>
      </c>
    </row>
    <row r="157" spans="1:6" x14ac:dyDescent="0.2">
      <c r="A157">
        <v>150</v>
      </c>
      <c r="B157" s="1">
        <f t="shared" si="13"/>
        <v>337181.31923522404</v>
      </c>
      <c r="C157" s="1">
        <f t="shared" si="10"/>
        <v>-3962.7652916978905</v>
      </c>
      <c r="D157" s="1">
        <f t="shared" si="11"/>
        <v>-937.91059169756272</v>
      </c>
      <c r="E157" s="1">
        <f t="shared" si="12"/>
        <v>-1536.4790914029043</v>
      </c>
      <c r="F157" s="1">
        <f t="shared" si="14"/>
        <v>335644.84014382114</v>
      </c>
    </row>
    <row r="158" spans="1:6" x14ac:dyDescent="0.2">
      <c r="A158">
        <v>151</v>
      </c>
      <c r="B158" s="1">
        <f t="shared" si="13"/>
        <v>335644.84014382114</v>
      </c>
      <c r="C158" s="1">
        <f t="shared" si="10"/>
        <v>-3962.7652916978905</v>
      </c>
      <c r="D158" s="1">
        <f t="shared" si="11"/>
        <v>-925.6069319396496</v>
      </c>
      <c r="E158" s="1">
        <f t="shared" si="12"/>
        <v>-1537.5073696518712</v>
      </c>
      <c r="F158" s="1">
        <f t="shared" si="14"/>
        <v>334107.33277416928</v>
      </c>
    </row>
    <row r="159" spans="1:6" x14ac:dyDescent="0.2">
      <c r="A159">
        <v>152</v>
      </c>
      <c r="B159" s="1">
        <f t="shared" si="13"/>
        <v>334107.33277416928</v>
      </c>
      <c r="C159" s="1">
        <f t="shared" si="10"/>
        <v>-3962.7652916978905</v>
      </c>
      <c r="D159" s="1">
        <f t="shared" si="11"/>
        <v>-913.33201351377272</v>
      </c>
      <c r="E159" s="1">
        <f t="shared" si="12"/>
        <v>-1538.4993605959219</v>
      </c>
      <c r="F159" s="1">
        <f t="shared" si="14"/>
        <v>332568.83341357333</v>
      </c>
    </row>
    <row r="160" spans="1:6" x14ac:dyDescent="0.2">
      <c r="A160">
        <v>153</v>
      </c>
      <c r="B160" s="1">
        <f t="shared" si="13"/>
        <v>332568.83341357333</v>
      </c>
      <c r="C160" s="1">
        <f t="shared" si="10"/>
        <v>-3962.7652916978905</v>
      </c>
      <c r="D160" s="1">
        <f t="shared" si="11"/>
        <v>-901.08636895689904</v>
      </c>
      <c r="E160" s="1">
        <f t="shared" si="12"/>
        <v>-1539.4547979908159</v>
      </c>
      <c r="F160" s="1">
        <f t="shared" si="14"/>
        <v>331029.37861558254</v>
      </c>
    </row>
    <row r="161" spans="1:6" x14ac:dyDescent="0.2">
      <c r="A161">
        <v>154</v>
      </c>
      <c r="B161" s="1">
        <f t="shared" si="13"/>
        <v>331029.37861558254</v>
      </c>
      <c r="C161" s="1">
        <f t="shared" si="10"/>
        <v>-3962.7652916978905</v>
      </c>
      <c r="D161" s="1">
        <f t="shared" si="11"/>
        <v>-888.87053168309342</v>
      </c>
      <c r="E161" s="1">
        <f t="shared" si="12"/>
        <v>-1540.3734166690367</v>
      </c>
      <c r="F161" s="1">
        <f t="shared" si="14"/>
        <v>329489.00519891351</v>
      </c>
    </row>
    <row r="162" spans="1:6" x14ac:dyDescent="0.2">
      <c r="A162">
        <v>155</v>
      </c>
      <c r="B162" s="1">
        <f t="shared" si="13"/>
        <v>329489.00519891351</v>
      </c>
      <c r="C162" s="1">
        <f t="shared" si="10"/>
        <v>-3962.7652916978905</v>
      </c>
      <c r="D162" s="1">
        <f t="shared" si="11"/>
        <v>-876.68503592929096</v>
      </c>
      <c r="E162" s="1">
        <f t="shared" si="12"/>
        <v>-1541.2549525861168</v>
      </c>
      <c r="F162" s="1">
        <f t="shared" si="14"/>
        <v>327947.75024632737</v>
      </c>
    </row>
    <row r="163" spans="1:6" x14ac:dyDescent="0.2">
      <c r="A163">
        <v>156</v>
      </c>
      <c r="B163" s="1">
        <f t="shared" si="13"/>
        <v>327947.75024632737</v>
      </c>
      <c r="C163" s="1">
        <f t="shared" si="10"/>
        <v>-3962.7652916978905</v>
      </c>
      <c r="D163" s="1">
        <f t="shared" si="11"/>
        <v>-864.53041670030098</v>
      </c>
      <c r="E163" s="1">
        <f t="shared" si="12"/>
        <v>-1542.0991428673922</v>
      </c>
      <c r="F163" s="1">
        <f t="shared" si="14"/>
        <v>326405.65110346</v>
      </c>
    </row>
    <row r="164" spans="1:6" x14ac:dyDescent="0.2">
      <c r="A164">
        <v>157</v>
      </c>
      <c r="B164" s="1">
        <f t="shared" si="13"/>
        <v>326405.65110346</v>
      </c>
      <c r="C164" s="1">
        <f t="shared" si="10"/>
        <v>-3962.7652916978905</v>
      </c>
      <c r="D164" s="1">
        <f t="shared" si="11"/>
        <v>-852.40720971303836</v>
      </c>
      <c r="E164" s="1">
        <f t="shared" si="12"/>
        <v>-1542.9057258551882</v>
      </c>
      <c r="F164" s="1">
        <f t="shared" si="14"/>
        <v>324862.74537760479</v>
      </c>
    </row>
    <row r="165" spans="1:6" x14ac:dyDescent="0.2">
      <c r="A165">
        <v>158</v>
      </c>
      <c r="B165" s="1">
        <f t="shared" si="13"/>
        <v>324862.74537760479</v>
      </c>
      <c r="C165" s="1">
        <f t="shared" si="10"/>
        <v>-3962.7652916978905</v>
      </c>
      <c r="D165" s="1">
        <f t="shared" si="11"/>
        <v>-840.31595133998326</v>
      </c>
      <c r="E165" s="1">
        <f t="shared" si="12"/>
        <v>-1543.6744411564273</v>
      </c>
      <c r="F165" s="1">
        <f t="shared" si="14"/>
        <v>323319.07093644835</v>
      </c>
    </row>
    <row r="166" spans="1:6" x14ac:dyDescent="0.2">
      <c r="A166">
        <v>159</v>
      </c>
      <c r="B166" s="1">
        <f t="shared" si="13"/>
        <v>323319.07093644835</v>
      </c>
      <c r="C166" s="1">
        <f t="shared" si="10"/>
        <v>-3962.7652916978905</v>
      </c>
      <c r="D166" s="1">
        <f t="shared" si="11"/>
        <v>-828.25717855187202</v>
      </c>
      <c r="E166" s="1">
        <f t="shared" si="12"/>
        <v>-1544.4050296906569</v>
      </c>
      <c r="F166" s="1">
        <f t="shared" si="14"/>
        <v>321774.6659067577</v>
      </c>
    </row>
    <row r="167" spans="1:6" x14ac:dyDescent="0.2">
      <c r="A167">
        <v>160</v>
      </c>
      <c r="B167" s="1">
        <f t="shared" si="13"/>
        <v>321774.6659067577</v>
      </c>
      <c r="C167" s="1">
        <f t="shared" si="10"/>
        <v>-3962.7652916978905</v>
      </c>
      <c r="D167" s="1">
        <f t="shared" si="11"/>
        <v>-816.23142885961954</v>
      </c>
      <c r="E167" s="1">
        <f t="shared" si="12"/>
        <v>-1545.0972337384987</v>
      </c>
      <c r="F167" s="1">
        <f t="shared" si="14"/>
        <v>320229.56867301918</v>
      </c>
    </row>
    <row r="168" spans="1:6" x14ac:dyDescent="0.2">
      <c r="A168">
        <v>161</v>
      </c>
      <c r="B168" s="1">
        <f t="shared" si="13"/>
        <v>320229.56867301918</v>
      </c>
      <c r="C168" s="1">
        <f t="shared" si="10"/>
        <v>-3962.7652916978905</v>
      </c>
      <c r="D168" s="1">
        <f t="shared" si="11"/>
        <v>-804.23924025547103</v>
      </c>
      <c r="E168" s="1">
        <f t="shared" si="12"/>
        <v>-1545.7507969905041</v>
      </c>
      <c r="F168" s="1">
        <f t="shared" si="14"/>
        <v>318683.81787602865</v>
      </c>
    </row>
    <row r="169" spans="1:6" x14ac:dyDescent="0.2">
      <c r="A169">
        <v>162</v>
      </c>
      <c r="B169" s="1">
        <f t="shared" si="13"/>
        <v>318683.81787602865</v>
      </c>
      <c r="C169" s="1">
        <f t="shared" si="10"/>
        <v>-3962.7652916978905</v>
      </c>
      <c r="D169" s="1">
        <f t="shared" si="11"/>
        <v>-792.28115115339097</v>
      </c>
      <c r="E169" s="1">
        <f t="shared" si="12"/>
        <v>-1546.3654645964202</v>
      </c>
      <c r="F169" s="1">
        <f t="shared" si="14"/>
        <v>317137.45241143223</v>
      </c>
    </row>
    <row r="170" spans="1:6" x14ac:dyDescent="0.2">
      <c r="A170">
        <v>163</v>
      </c>
      <c r="B170" s="1">
        <f t="shared" si="13"/>
        <v>317137.45241143223</v>
      </c>
      <c r="C170" s="1">
        <f t="shared" si="10"/>
        <v>-3962.7652916978905</v>
      </c>
      <c r="D170" s="1">
        <f t="shared" si="11"/>
        <v>-780.35770032868379</v>
      </c>
      <c r="E170" s="1">
        <f t="shared" si="12"/>
        <v>-1546.9409832148626</v>
      </c>
      <c r="F170" s="1">
        <f t="shared" si="14"/>
        <v>315590.51142821735</v>
      </c>
    </row>
    <row r="171" spans="1:6" x14ac:dyDescent="0.2">
      <c r="A171">
        <v>164</v>
      </c>
      <c r="B171" s="1">
        <f t="shared" si="13"/>
        <v>315590.51142821735</v>
      </c>
      <c r="C171" s="1">
        <f t="shared" si="10"/>
        <v>-3962.7652916978905</v>
      </c>
      <c r="D171" s="1">
        <f t="shared" si="11"/>
        <v>-768.46942685685406</v>
      </c>
      <c r="E171" s="1">
        <f t="shared" si="12"/>
        <v>-1547.4771010633795</v>
      </c>
      <c r="F171" s="1">
        <f t="shared" si="14"/>
        <v>314043.03432715399</v>
      </c>
    </row>
    <row r="172" spans="1:6" x14ac:dyDescent="0.2">
      <c r="A172">
        <v>165</v>
      </c>
      <c r="B172" s="1">
        <f t="shared" si="13"/>
        <v>314043.03432715399</v>
      </c>
      <c r="C172" s="1">
        <f t="shared" si="10"/>
        <v>-3962.7652916978905</v>
      </c>
      <c r="D172" s="1">
        <f t="shared" si="11"/>
        <v>-756.61687005170381</v>
      </c>
      <c r="E172" s="1">
        <f t="shared" si="12"/>
        <v>-1547.9735679689163</v>
      </c>
      <c r="F172" s="1">
        <f t="shared" si="14"/>
        <v>312495.06075918506</v>
      </c>
    </row>
    <row r="173" spans="1:6" x14ac:dyDescent="0.2">
      <c r="A173">
        <v>166</v>
      </c>
      <c r="B173" s="1">
        <f t="shared" si="13"/>
        <v>312495.06075918506</v>
      </c>
      <c r="C173" s="1">
        <f t="shared" si="10"/>
        <v>-3962.7652916978905</v>
      </c>
      <c r="D173" s="1">
        <f t="shared" si="11"/>
        <v>-744.80056940267229</v>
      </c>
      <c r="E173" s="1">
        <f t="shared" si="12"/>
        <v>-1548.4301354186646</v>
      </c>
      <c r="F173" s="1">
        <f t="shared" si="14"/>
        <v>310946.6306237664</v>
      </c>
    </row>
    <row r="174" spans="1:6" x14ac:dyDescent="0.2">
      <c r="A174">
        <v>167</v>
      </c>
      <c r="B174" s="1">
        <f t="shared" si="13"/>
        <v>310946.6306237664</v>
      </c>
      <c r="C174" s="1">
        <f t="shared" si="10"/>
        <v>-3962.7652916978905</v>
      </c>
      <c r="D174" s="1">
        <f t="shared" si="11"/>
        <v>-733.02106451142026</v>
      </c>
      <c r="E174" s="1">
        <f t="shared" si="12"/>
        <v>-1548.8465566112941</v>
      </c>
      <c r="F174" s="1">
        <f t="shared" si="14"/>
        <v>309397.78406715509</v>
      </c>
    </row>
    <row r="175" spans="1:6" x14ac:dyDescent="0.2">
      <c r="A175">
        <v>168</v>
      </c>
      <c r="B175" s="1">
        <f t="shared" si="13"/>
        <v>309397.78406715509</v>
      </c>
      <c r="C175" s="1">
        <f t="shared" si="10"/>
        <v>-3962.7652916978905</v>
      </c>
      <c r="D175" s="1">
        <f t="shared" si="11"/>
        <v>-721.2788950276589</v>
      </c>
      <c r="E175" s="1">
        <f t="shared" si="12"/>
        <v>-1549.2225865085645</v>
      </c>
      <c r="F175" s="1">
        <f t="shared" si="14"/>
        <v>307848.56148064655</v>
      </c>
    </row>
    <row r="176" spans="1:6" x14ac:dyDescent="0.2">
      <c r="A176">
        <v>169</v>
      </c>
      <c r="B176" s="1">
        <f t="shared" si="13"/>
        <v>307848.56148064655</v>
      </c>
      <c r="C176" s="1">
        <f t="shared" si="10"/>
        <v>-3962.7652916978905</v>
      </c>
      <c r="D176" s="1">
        <f t="shared" si="11"/>
        <v>-709.57460058423055</v>
      </c>
      <c r="E176" s="1">
        <f t="shared" si="12"/>
        <v>-1549.5579818873068</v>
      </c>
      <c r="F176" s="1">
        <f t="shared" si="14"/>
        <v>306299.00349875924</v>
      </c>
    </row>
    <row r="177" spans="1:6" x14ac:dyDescent="0.2">
      <c r="A177">
        <v>170</v>
      </c>
      <c r="B177" s="1">
        <f t="shared" si="13"/>
        <v>306299.00349875924</v>
      </c>
      <c r="C177" s="1">
        <f t="shared" si="10"/>
        <v>-3962.7652916978905</v>
      </c>
      <c r="D177" s="1">
        <f t="shared" si="11"/>
        <v>-697.9087207314426</v>
      </c>
      <c r="E177" s="1">
        <f t="shared" si="12"/>
        <v>-1549.8525013917679</v>
      </c>
      <c r="F177" s="1">
        <f t="shared" si="14"/>
        <v>304749.15099736745</v>
      </c>
    </row>
    <row r="178" spans="1:6" x14ac:dyDescent="0.2">
      <c r="A178">
        <v>171</v>
      </c>
      <c r="B178" s="1">
        <f t="shared" si="13"/>
        <v>304749.15099736745</v>
      </c>
      <c r="C178" s="1">
        <f t="shared" si="10"/>
        <v>-3962.7652916978905</v>
      </c>
      <c r="D178" s="1">
        <f t="shared" si="11"/>
        <v>-686.28179487065631</v>
      </c>
      <c r="E178" s="1">
        <f t="shared" si="12"/>
        <v>-1550.10590558632</v>
      </c>
      <c r="F178" s="1">
        <f t="shared" si="14"/>
        <v>303199.04509178112</v>
      </c>
    </row>
    <row r="179" spans="1:6" x14ac:dyDescent="0.2">
      <c r="A179">
        <v>172</v>
      </c>
      <c r="B179" s="1">
        <f t="shared" si="13"/>
        <v>303199.04509178112</v>
      </c>
      <c r="C179" s="1">
        <f t="shared" si="10"/>
        <v>-3962.7652916978905</v>
      </c>
      <c r="D179" s="1">
        <f t="shared" si="11"/>
        <v>-674.69436218713872</v>
      </c>
      <c r="E179" s="1">
        <f t="shared" si="12"/>
        <v>-1550.3179570085165</v>
      </c>
      <c r="F179" s="1">
        <f t="shared" si="14"/>
        <v>301648.72713477263</v>
      </c>
    </row>
    <row r="180" spans="1:6" x14ac:dyDescent="0.2">
      <c r="A180">
        <v>173</v>
      </c>
      <c r="B180" s="1">
        <f t="shared" si="13"/>
        <v>301648.72713477263</v>
      </c>
      <c r="C180" s="1">
        <f t="shared" si="10"/>
        <v>-3962.7652916978905</v>
      </c>
      <c r="D180" s="1">
        <f t="shared" si="11"/>
        <v>-663.14696158217725</v>
      </c>
      <c r="E180" s="1">
        <f t="shared" si="12"/>
        <v>-1550.488420222498</v>
      </c>
      <c r="F180" s="1">
        <f t="shared" si="14"/>
        <v>300098.23871455016</v>
      </c>
    </row>
    <row r="181" spans="1:6" x14ac:dyDescent="0.2">
      <c r="A181">
        <v>174</v>
      </c>
      <c r="B181" s="1">
        <f t="shared" si="13"/>
        <v>300098.23871455016</v>
      </c>
      <c r="C181" s="1">
        <f t="shared" si="10"/>
        <v>-3962.7652916978905</v>
      </c>
      <c r="D181" s="1">
        <f t="shared" si="11"/>
        <v>-651.64013160446461</v>
      </c>
      <c r="E181" s="1">
        <f t="shared" si="12"/>
        <v>-1550.6170618727342</v>
      </c>
      <c r="F181" s="1">
        <f t="shared" si="14"/>
        <v>298547.62165267742</v>
      </c>
    </row>
    <row r="182" spans="1:6" x14ac:dyDescent="0.2">
      <c r="A182">
        <v>175</v>
      </c>
      <c r="B182" s="1">
        <f t="shared" si="13"/>
        <v>298547.62165267742</v>
      </c>
      <c r="C182" s="1">
        <f t="shared" si="10"/>
        <v>-3962.7652916978905</v>
      </c>
      <c r="D182" s="1">
        <f t="shared" si="11"/>
        <v>-640.17441038075674</v>
      </c>
      <c r="E182" s="1">
        <f t="shared" si="12"/>
        <v>-1550.7036507381019</v>
      </c>
      <c r="F182" s="1">
        <f t="shared" si="14"/>
        <v>296996.91800193931</v>
      </c>
    </row>
    <row r="183" spans="1:6" x14ac:dyDescent="0.2">
      <c r="A183">
        <v>176</v>
      </c>
      <c r="B183" s="1">
        <f t="shared" si="13"/>
        <v>296996.91800193931</v>
      </c>
      <c r="C183" s="1">
        <f t="shared" si="10"/>
        <v>-3962.7652916978905</v>
      </c>
      <c r="D183" s="1">
        <f t="shared" si="11"/>
        <v>-628.7503355458108</v>
      </c>
      <c r="E183" s="1">
        <f t="shared" si="12"/>
        <v>-1550.7479577862807</v>
      </c>
      <c r="F183" s="1">
        <f t="shared" si="14"/>
        <v>295446.17004415306</v>
      </c>
    </row>
    <row r="184" spans="1:6" x14ac:dyDescent="0.2">
      <c r="A184">
        <v>177</v>
      </c>
      <c r="B184" s="1">
        <f t="shared" si="13"/>
        <v>295446.17004415306</v>
      </c>
      <c r="C184" s="1">
        <f t="shared" si="10"/>
        <v>-3962.7652916978905</v>
      </c>
      <c r="D184" s="1">
        <f t="shared" si="11"/>
        <v>-617.36844417160569</v>
      </c>
      <c r="E184" s="1">
        <f t="shared" si="12"/>
        <v>-1550.7497562284734</v>
      </c>
      <c r="F184" s="1">
        <f t="shared" si="14"/>
        <v>293895.42028792459</v>
      </c>
    </row>
    <row r="185" spans="1:6" x14ac:dyDescent="0.2">
      <c r="A185">
        <v>178</v>
      </c>
      <c r="B185" s="1">
        <f t="shared" si="13"/>
        <v>293895.42028792459</v>
      </c>
      <c r="C185" s="1">
        <f t="shared" si="10"/>
        <v>-3962.7652916978905</v>
      </c>
      <c r="D185" s="1">
        <f t="shared" si="11"/>
        <v>-606.02927269585268</v>
      </c>
      <c r="E185" s="1">
        <f t="shared" si="12"/>
        <v>-1550.7088215744277</v>
      </c>
      <c r="F185" s="1">
        <f t="shared" si="14"/>
        <v>292344.71146635019</v>
      </c>
    </row>
    <row r="186" spans="1:6" x14ac:dyDescent="0.2">
      <c r="A186">
        <v>179</v>
      </c>
      <c r="B186" s="1">
        <f t="shared" si="13"/>
        <v>292344.71146635019</v>
      </c>
      <c r="C186" s="1">
        <f t="shared" si="10"/>
        <v>-3962.7652916978905</v>
      </c>
      <c r="D186" s="1">
        <f t="shared" si="11"/>
        <v>-594.73335684980191</v>
      </c>
      <c r="E186" s="1">
        <f t="shared" si="12"/>
        <v>-1550.6249316877661</v>
      </c>
      <c r="F186" s="1">
        <f t="shared" si="14"/>
        <v>290794.08653466241</v>
      </c>
    </row>
    <row r="187" spans="1:6" x14ac:dyDescent="0.2">
      <c r="A187">
        <v>180</v>
      </c>
      <c r="B187" s="1">
        <f t="shared" si="13"/>
        <v>290794.08653466241</v>
      </c>
      <c r="C187" s="1">
        <f t="shared" si="10"/>
        <v>-3962.7652916978905</v>
      </c>
      <c r="D187" s="1">
        <f t="shared" si="11"/>
        <v>-583.48123158534884</v>
      </c>
      <c r="E187" s="1">
        <f t="shared" si="12"/>
        <v>-1550.4978668416013</v>
      </c>
      <c r="F187" s="1">
        <f t="shared" si="14"/>
        <v>289243.58866782079</v>
      </c>
    </row>
    <row r="188" spans="1:6" x14ac:dyDescent="0.2">
      <c r="A188">
        <v>181</v>
      </c>
      <c r="B188" s="1">
        <f t="shared" si="13"/>
        <v>289243.58866782079</v>
      </c>
      <c r="C188" s="1">
        <f t="shared" si="10"/>
        <v>-3962.7652916978905</v>
      </c>
      <c r="D188" s="1">
        <f t="shared" si="11"/>
        <v>-572.27343100145083</v>
      </c>
      <c r="E188" s="1">
        <f t="shared" si="12"/>
        <v>-1550.3274097744409</v>
      </c>
      <c r="F188" s="1">
        <f t="shared" si="14"/>
        <v>287693.26125804638</v>
      </c>
    </row>
    <row r="189" spans="1:6" x14ac:dyDescent="0.2">
      <c r="A189">
        <v>182</v>
      </c>
      <c r="B189" s="1">
        <f t="shared" si="13"/>
        <v>287693.26125804638</v>
      </c>
      <c r="C189" s="1">
        <f t="shared" si="10"/>
        <v>-3962.7652916978905</v>
      </c>
      <c r="D189" s="1">
        <f t="shared" si="11"/>
        <v>-561.11048826985575</v>
      </c>
      <c r="E189" s="1">
        <f t="shared" si="12"/>
        <v>-1550.1133457463654</v>
      </c>
      <c r="F189" s="1">
        <f t="shared" si="14"/>
        <v>286143.14791230002</v>
      </c>
    </row>
    <row r="190" spans="1:6" x14ac:dyDescent="0.2">
      <c r="A190">
        <v>183</v>
      </c>
      <c r="B190" s="1">
        <f t="shared" si="13"/>
        <v>286143.14791230002</v>
      </c>
      <c r="C190" s="1">
        <f t="shared" si="10"/>
        <v>-3962.7652916978905</v>
      </c>
      <c r="D190" s="1">
        <f t="shared" si="11"/>
        <v>-549.99293556015459</v>
      </c>
      <c r="E190" s="1">
        <f t="shared" si="12"/>
        <v>-1549.8554625954716</v>
      </c>
      <c r="F190" s="1">
        <f t="shared" si="14"/>
        <v>284593.29244970455</v>
      </c>
    </row>
    <row r="191" spans="1:6" x14ac:dyDescent="0.2">
      <c r="A191">
        <v>184</v>
      </c>
      <c r="B191" s="1">
        <f t="shared" si="13"/>
        <v>284593.29244970455</v>
      </c>
      <c r="C191" s="1">
        <f t="shared" si="10"/>
        <v>-3962.7652916978905</v>
      </c>
      <c r="D191" s="1">
        <f t="shared" si="11"/>
        <v>-538.92130396415996</v>
      </c>
      <c r="E191" s="1">
        <f t="shared" si="12"/>
        <v>-1549.5535507945742</v>
      </c>
      <c r="F191" s="1">
        <f t="shared" si="14"/>
        <v>283043.73889891</v>
      </c>
    </row>
    <row r="192" spans="1:6" x14ac:dyDescent="0.2">
      <c r="A192">
        <v>185</v>
      </c>
      <c r="B192" s="1">
        <f t="shared" si="13"/>
        <v>283043.73889891</v>
      </c>
      <c r="C192" s="1">
        <f t="shared" si="10"/>
        <v>-3962.7652916978905</v>
      </c>
      <c r="D192" s="1">
        <f t="shared" si="11"/>
        <v>-527.89612341962504</v>
      </c>
      <c r="E192" s="1">
        <f t="shared" si="12"/>
        <v>-1549.2074035081541</v>
      </c>
      <c r="F192" s="1">
        <f t="shared" si="14"/>
        <v>281494.53149540187</v>
      </c>
    </row>
    <row r="193" spans="1:6" x14ac:dyDescent="0.2">
      <c r="A193">
        <v>186</v>
      </c>
      <c r="B193" s="1">
        <f t="shared" si="13"/>
        <v>281494.53149540187</v>
      </c>
      <c r="C193" s="1">
        <f t="shared" si="10"/>
        <v>-3962.7652916978905</v>
      </c>
      <c r="D193" s="1">
        <f t="shared" si="11"/>
        <v>-516.91792263330296</v>
      </c>
      <c r="E193" s="1">
        <f t="shared" si="12"/>
        <v>-1548.8168166495434</v>
      </c>
      <c r="F193" s="1">
        <f t="shared" si="14"/>
        <v>279945.71467875235</v>
      </c>
    </row>
    <row r="194" spans="1:6" x14ac:dyDescent="0.2">
      <c r="A194">
        <v>187</v>
      </c>
      <c r="B194" s="1">
        <f t="shared" si="13"/>
        <v>279945.71467875235</v>
      </c>
      <c r="C194" s="1">
        <f t="shared" si="10"/>
        <v>-3962.7652916978905</v>
      </c>
      <c r="D194" s="1">
        <f t="shared" si="11"/>
        <v>-505.98722900336207</v>
      </c>
      <c r="E194" s="1">
        <f t="shared" si="12"/>
        <v>-1548.3815889383422</v>
      </c>
      <c r="F194" s="1">
        <f t="shared" si="14"/>
        <v>278397.333089814</v>
      </c>
    </row>
    <row r="195" spans="1:6" x14ac:dyDescent="0.2">
      <c r="A195">
        <v>188</v>
      </c>
      <c r="B195" s="1">
        <f t="shared" si="13"/>
        <v>278397.333089814</v>
      </c>
      <c r="C195" s="1">
        <f t="shared" si="10"/>
        <v>-3962.7652916978905</v>
      </c>
      <c r="D195" s="1">
        <f t="shared" si="11"/>
        <v>-495.10456854116063</v>
      </c>
      <c r="E195" s="1">
        <f t="shared" si="12"/>
        <v>-1547.901521958046</v>
      </c>
      <c r="F195" s="1">
        <f t="shared" si="14"/>
        <v>276849.43156785594</v>
      </c>
    </row>
    <row r="196" spans="1:6" x14ac:dyDescent="0.2">
      <c r="A196">
        <v>189</v>
      </c>
      <c r="B196" s="1">
        <f t="shared" si="13"/>
        <v>276849.43156785594</v>
      </c>
      <c r="C196" s="1">
        <f t="shared" si="10"/>
        <v>-3962.7652916978905</v>
      </c>
      <c r="D196" s="1">
        <f t="shared" si="11"/>
        <v>-484.27046579239266</v>
      </c>
      <c r="E196" s="1">
        <f t="shared" si="12"/>
        <v>-1547.3764202138848</v>
      </c>
      <c r="F196" s="1">
        <f t="shared" si="14"/>
        <v>275302.05514764204</v>
      </c>
    </row>
    <row r="197" spans="1:6" x14ac:dyDescent="0.2">
      <c r="A197">
        <v>190</v>
      </c>
      <c r="B197" s="1">
        <f t="shared" si="13"/>
        <v>275302.05514764204</v>
      </c>
      <c r="C197" s="1">
        <f t="shared" si="10"/>
        <v>-3962.7652916978905</v>
      </c>
      <c r="D197" s="1">
        <f t="shared" si="11"/>
        <v>-473.48544375761293</v>
      </c>
      <c r="E197" s="1">
        <f t="shared" si="12"/>
        <v>-1546.8060911908581</v>
      </c>
      <c r="F197" s="1">
        <f t="shared" si="14"/>
        <v>273755.2490564512</v>
      </c>
    </row>
    <row r="198" spans="1:6" x14ac:dyDescent="0.2">
      <c r="A198">
        <v>191</v>
      </c>
      <c r="B198" s="1">
        <f t="shared" si="13"/>
        <v>273755.2490564512</v>
      </c>
      <c r="C198" s="1">
        <f t="shared" si="10"/>
        <v>-3962.7652916978905</v>
      </c>
      <c r="D198" s="1">
        <f t="shared" si="11"/>
        <v>-462.75002381215188</v>
      </c>
      <c r="E198" s="1">
        <f t="shared" si="12"/>
        <v>-1546.1903454119529</v>
      </c>
      <c r="F198" s="1">
        <f t="shared" si="14"/>
        <v>272209.05871103925</v>
      </c>
    </row>
    <row r="199" spans="1:6" x14ac:dyDescent="0.2">
      <c r="A199">
        <v>192</v>
      </c>
      <c r="B199" s="1">
        <f t="shared" si="13"/>
        <v>272209.05871103925</v>
      </c>
      <c r="C199" s="1">
        <f t="shared" si="10"/>
        <v>-3962.7652916978905</v>
      </c>
      <c r="D199" s="1">
        <f t="shared" si="11"/>
        <v>-452.06472562542774</v>
      </c>
      <c r="E199" s="1">
        <f t="shared" si="12"/>
        <v>-1545.5289964965343</v>
      </c>
      <c r="F199" s="1">
        <f t="shared" si="14"/>
        <v>270663.52971454273</v>
      </c>
    </row>
    <row r="200" spans="1:6" x14ac:dyDescent="0.2">
      <c r="A200">
        <v>193</v>
      </c>
      <c r="B200" s="1">
        <f t="shared" si="13"/>
        <v>270663.52971454273</v>
      </c>
      <c r="C200" s="1">
        <f t="shared" si="10"/>
        <v>-3962.7652916978905</v>
      </c>
      <c r="D200" s="1">
        <f t="shared" si="11"/>
        <v>-441.43006707967038</v>
      </c>
      <c r="E200" s="1">
        <f t="shared" si="12"/>
        <v>-1544.8218612189048</v>
      </c>
      <c r="F200" s="1">
        <f t="shared" si="14"/>
        <v>269118.70785332384</v>
      </c>
    </row>
    <row r="201" spans="1:6" x14ac:dyDescent="0.2">
      <c r="A201">
        <v>194</v>
      </c>
      <c r="B201" s="1">
        <f t="shared" si="13"/>
        <v>269118.70785332384</v>
      </c>
      <c r="C201" s="1">
        <f t="shared" ref="C201:C247" si="15">PMT($B$2/$B$4,$B$4*$B$3,$B$8)</f>
        <v>-3962.7652916978905</v>
      </c>
      <c r="D201" s="1">
        <f t="shared" ref="D201:D247" si="16">IPMT($B$2/$B$4,A201,$B$3*$B$4,B201)</f>
        <v>-430.84656418806242</v>
      </c>
      <c r="E201" s="1">
        <f t="shared" ref="E201:E247" si="17">PPMT($B$2/$B$4,A201,240,B201)</f>
        <v>-1544.0687595670049</v>
      </c>
      <c r="F201" s="1">
        <f t="shared" si="14"/>
        <v>267574.63909375685</v>
      </c>
    </row>
    <row r="202" spans="1:6" x14ac:dyDescent="0.2">
      <c r="A202">
        <v>195</v>
      </c>
      <c r="B202" s="1">
        <f t="shared" ref="B202:B265" si="18">F201</f>
        <v>267574.63909375685</v>
      </c>
      <c r="C202" s="1">
        <f t="shared" si="15"/>
        <v>-3962.7652916978905</v>
      </c>
      <c r="D202" s="1">
        <f t="shared" si="16"/>
        <v>-420.31473101231376</v>
      </c>
      <c r="E202" s="1">
        <f t="shared" si="17"/>
        <v>-1543.2695148012588</v>
      </c>
      <c r="F202" s="1">
        <f t="shared" ref="F202:F265" si="19">B202+E202</f>
        <v>266031.36957895558</v>
      </c>
    </row>
    <row r="203" spans="1:6" x14ac:dyDescent="0.2">
      <c r="A203">
        <v>196</v>
      </c>
      <c r="B203" s="1">
        <f t="shared" si="18"/>
        <v>266031.36957895558</v>
      </c>
      <c r="C203" s="1">
        <f t="shared" si="15"/>
        <v>-3962.7652916978905</v>
      </c>
      <c r="D203" s="1">
        <f t="shared" si="16"/>
        <v>-409.83507957967618</v>
      </c>
      <c r="E203" s="1">
        <f t="shared" si="17"/>
        <v>-1542.4239535135443</v>
      </c>
      <c r="F203" s="1">
        <f t="shared" si="19"/>
        <v>264488.94562544202</v>
      </c>
    </row>
    <row r="204" spans="1:6" x14ac:dyDescent="0.2">
      <c r="A204">
        <v>197</v>
      </c>
      <c r="B204" s="1">
        <f t="shared" si="18"/>
        <v>264488.94562544202</v>
      </c>
      <c r="C204" s="1">
        <f t="shared" si="15"/>
        <v>-3962.7652916978905</v>
      </c>
      <c r="D204" s="1">
        <f t="shared" si="16"/>
        <v>-399.40811979941338</v>
      </c>
      <c r="E204" s="1">
        <f t="shared" si="17"/>
        <v>-1541.5319056862763</v>
      </c>
      <c r="F204" s="1">
        <f t="shared" si="19"/>
        <v>262947.41371975577</v>
      </c>
    </row>
    <row r="205" spans="1:6" x14ac:dyDescent="0.2">
      <c r="A205">
        <v>198</v>
      </c>
      <c r="B205" s="1">
        <f t="shared" si="18"/>
        <v>262947.41371975577</v>
      </c>
      <c r="C205" s="1">
        <f t="shared" si="15"/>
        <v>-3962.7652916978905</v>
      </c>
      <c r="D205" s="1">
        <f t="shared" si="16"/>
        <v>-389.03435937873525</v>
      </c>
      <c r="E205" s="1">
        <f t="shared" si="17"/>
        <v>-1540.5932047515869</v>
      </c>
      <c r="F205" s="1">
        <f t="shared" si="19"/>
        <v>261406.82051500419</v>
      </c>
    </row>
    <row r="206" spans="1:6" x14ac:dyDescent="0.2">
      <c r="A206">
        <v>199</v>
      </c>
      <c r="B206" s="1">
        <f t="shared" si="18"/>
        <v>261406.82051500419</v>
      </c>
      <c r="C206" s="1">
        <f t="shared" si="15"/>
        <v>-3962.7652916978905</v>
      </c>
      <c r="D206" s="1">
        <f t="shared" si="16"/>
        <v>-378.71430373821136</v>
      </c>
      <c r="E206" s="1">
        <f t="shared" si="17"/>
        <v>-1539.6076876506008</v>
      </c>
      <c r="F206" s="1">
        <f t="shared" si="19"/>
        <v>259867.21282735359</v>
      </c>
    </row>
    <row r="207" spans="1:6" x14ac:dyDescent="0.2">
      <c r="A207">
        <v>200</v>
      </c>
      <c r="B207" s="1">
        <f t="shared" si="18"/>
        <v>259867.21282735359</v>
      </c>
      <c r="C207" s="1">
        <f t="shared" si="15"/>
        <v>-3962.7652916978905</v>
      </c>
      <c r="D207" s="1">
        <f t="shared" si="16"/>
        <v>-368.44845592667531</v>
      </c>
      <c r="E207" s="1">
        <f t="shared" si="17"/>
        <v>-1538.5751948927798</v>
      </c>
      <c r="F207" s="1">
        <f t="shared" si="19"/>
        <v>258328.6376324608</v>
      </c>
    </row>
    <row r="208" spans="1:6" x14ac:dyDescent="0.2">
      <c r="A208">
        <v>201</v>
      </c>
      <c r="B208" s="1">
        <f t="shared" si="18"/>
        <v>258328.6376324608</v>
      </c>
      <c r="C208" s="1">
        <f t="shared" si="15"/>
        <v>-3962.7652916978905</v>
      </c>
      <c r="D208" s="1">
        <f t="shared" si="16"/>
        <v>-358.23731653563209</v>
      </c>
      <c r="E208" s="1">
        <f t="shared" si="17"/>
        <v>-1537.4955706153255</v>
      </c>
      <c r="F208" s="1">
        <f t="shared" si="19"/>
        <v>256791.14206184549</v>
      </c>
    </row>
    <row r="209" spans="1:6" x14ac:dyDescent="0.2">
      <c r="A209">
        <v>202</v>
      </c>
      <c r="B209" s="1">
        <f t="shared" si="18"/>
        <v>256791.14206184549</v>
      </c>
      <c r="C209" s="1">
        <f t="shared" si="15"/>
        <v>-3962.7652916978905</v>
      </c>
      <c r="D209" s="1">
        <f t="shared" si="16"/>
        <v>-348.08138361318402</v>
      </c>
      <c r="E209" s="1">
        <f t="shared" si="17"/>
        <v>-1536.3686626426374</v>
      </c>
      <c r="F209" s="1">
        <f t="shared" si="19"/>
        <v>255254.77339920285</v>
      </c>
    </row>
    <row r="210" spans="1:6" x14ac:dyDescent="0.2">
      <c r="A210">
        <v>203</v>
      </c>
      <c r="B210" s="1">
        <f t="shared" si="18"/>
        <v>255254.77339920285</v>
      </c>
      <c r="C210" s="1">
        <f t="shared" si="15"/>
        <v>-3962.7652916978905</v>
      </c>
      <c r="D210" s="1">
        <f t="shared" si="16"/>
        <v>-337.98115257748697</v>
      </c>
      <c r="E210" s="1">
        <f t="shared" si="17"/>
        <v>-1535.1943225457926</v>
      </c>
      <c r="F210" s="1">
        <f t="shared" si="19"/>
        <v>253719.57907665707</v>
      </c>
    </row>
    <row r="211" spans="1:6" x14ac:dyDescent="0.2">
      <c r="A211">
        <v>204</v>
      </c>
      <c r="B211" s="1">
        <f t="shared" si="18"/>
        <v>253719.57907665707</v>
      </c>
      <c r="C211" s="1">
        <f t="shared" si="15"/>
        <v>-3962.7652916978905</v>
      </c>
      <c r="D211" s="1">
        <f t="shared" si="16"/>
        <v>-327.93711612975289</v>
      </c>
      <c r="E211" s="1">
        <f t="shared" si="17"/>
        <v>-1533.9724057020528</v>
      </c>
      <c r="F211" s="1">
        <f t="shared" si="19"/>
        <v>252185.60667095502</v>
      </c>
    </row>
    <row r="212" spans="1:6" x14ac:dyDescent="0.2">
      <c r="A212">
        <v>205</v>
      </c>
      <c r="B212" s="1">
        <f t="shared" si="18"/>
        <v>252185.60667095502</v>
      </c>
      <c r="C212" s="1">
        <f t="shared" si="15"/>
        <v>-3962.7652916978905</v>
      </c>
      <c r="D212" s="1">
        <f t="shared" si="16"/>
        <v>-317.94976416681101</v>
      </c>
      <c r="E212" s="1">
        <f t="shared" si="17"/>
        <v>-1532.7027713543678</v>
      </c>
      <c r="F212" s="1">
        <f t="shared" si="19"/>
        <v>250652.90389960064</v>
      </c>
    </row>
    <row r="213" spans="1:6" x14ac:dyDescent="0.2">
      <c r="A213">
        <v>206</v>
      </c>
      <c r="B213" s="1">
        <f t="shared" si="18"/>
        <v>250652.90389960064</v>
      </c>
      <c r="C213" s="1">
        <f t="shared" si="15"/>
        <v>-3962.7652916978905</v>
      </c>
      <c r="D213" s="1">
        <f t="shared" si="16"/>
        <v>-308.01958369324473</v>
      </c>
      <c r="E213" s="1">
        <f t="shared" si="17"/>
        <v>-1531.3852826708739</v>
      </c>
      <c r="F213" s="1">
        <f t="shared" si="19"/>
        <v>249121.51861692977</v>
      </c>
    </row>
    <row r="214" spans="1:6" x14ac:dyDescent="0.2">
      <c r="A214">
        <v>207</v>
      </c>
      <c r="B214" s="1">
        <f t="shared" si="18"/>
        <v>249121.51861692977</v>
      </c>
      <c r="C214" s="1">
        <f t="shared" si="15"/>
        <v>-3962.7652916978905</v>
      </c>
      <c r="D214" s="1">
        <f t="shared" si="16"/>
        <v>-298.14705873311902</v>
      </c>
      <c r="E214" s="1">
        <f t="shared" si="17"/>
        <v>-1530.0198068043608</v>
      </c>
      <c r="F214" s="1">
        <f t="shared" si="19"/>
        <v>247591.4988101254</v>
      </c>
    </row>
    <row r="215" spans="1:6" x14ac:dyDescent="0.2">
      <c r="A215">
        <v>208</v>
      </c>
      <c r="B215" s="1">
        <f t="shared" si="18"/>
        <v>247591.4988101254</v>
      </c>
      <c r="C215" s="1">
        <f t="shared" si="15"/>
        <v>-3962.7652916978905</v>
      </c>
      <c r="D215" s="1">
        <f t="shared" si="16"/>
        <v>-288.33267024131209</v>
      </c>
      <c r="E215" s="1">
        <f t="shared" si="17"/>
        <v>-1528.6062149516961</v>
      </c>
      <c r="F215" s="1">
        <f t="shared" si="19"/>
        <v>246062.8925951737</v>
      </c>
    </row>
    <row r="216" spans="1:6" x14ac:dyDescent="0.2">
      <c r="A216">
        <v>209</v>
      </c>
      <c r="B216" s="1">
        <f t="shared" si="18"/>
        <v>246062.8925951737</v>
      </c>
      <c r="C216" s="1">
        <f t="shared" si="15"/>
        <v>-3962.7652916978905</v>
      </c>
      <c r="D216" s="1">
        <f t="shared" si="16"/>
        <v>-278.57689601447072</v>
      </c>
      <c r="E216" s="1">
        <f t="shared" si="17"/>
        <v>-1527.1443824131964</v>
      </c>
      <c r="F216" s="1">
        <f t="shared" si="19"/>
        <v>244535.74821276052</v>
      </c>
    </row>
    <row r="217" spans="1:6" x14ac:dyDescent="0.2">
      <c r="A217">
        <v>210</v>
      </c>
      <c r="B217" s="1">
        <f t="shared" si="18"/>
        <v>244535.74821276052</v>
      </c>
      <c r="C217" s="1">
        <f t="shared" si="15"/>
        <v>-3962.7652916978905</v>
      </c>
      <c r="D217" s="1">
        <f t="shared" si="16"/>
        <v>-268.88021060160241</v>
      </c>
      <c r="E217" s="1">
        <f t="shared" si="17"/>
        <v>-1525.6341886519197</v>
      </c>
      <c r="F217" s="1">
        <f t="shared" si="19"/>
        <v>243010.1140241086</v>
      </c>
    </row>
    <row r="218" spans="1:6" x14ac:dyDescent="0.2">
      <c r="A218">
        <v>211</v>
      </c>
      <c r="B218" s="1">
        <f t="shared" si="18"/>
        <v>243010.1140241086</v>
      </c>
      <c r="C218" s="1">
        <f t="shared" si="15"/>
        <v>-3962.7652916978905</v>
      </c>
      <c r="D218" s="1">
        <f t="shared" si="16"/>
        <v>-259.24308521432334</v>
      </c>
      <c r="E218" s="1">
        <f t="shared" si="17"/>
        <v>-1524.0755173528701</v>
      </c>
      <c r="F218" s="1">
        <f t="shared" si="19"/>
        <v>241486.03850675572</v>
      </c>
    </row>
    <row r="219" spans="1:6" x14ac:dyDescent="0.2">
      <c r="A219">
        <v>212</v>
      </c>
      <c r="B219" s="1">
        <f t="shared" si="18"/>
        <v>241486.03850675572</v>
      </c>
      <c r="C219" s="1">
        <f t="shared" si="15"/>
        <v>-3962.7652916978905</v>
      </c>
      <c r="D219" s="1">
        <f t="shared" si="16"/>
        <v>-249.66598763677825</v>
      </c>
      <c r="E219" s="1">
        <f t="shared" si="17"/>
        <v>-1522.4682564820957</v>
      </c>
      <c r="F219" s="1">
        <f t="shared" si="19"/>
        <v>239963.57025027362</v>
      </c>
    </row>
    <row r="220" spans="1:6" x14ac:dyDescent="0.2">
      <c r="A220">
        <v>213</v>
      </c>
      <c r="B220" s="1">
        <f t="shared" si="18"/>
        <v>239963.57025027362</v>
      </c>
      <c r="C220" s="1">
        <f t="shared" si="15"/>
        <v>-3962.7652916978905</v>
      </c>
      <c r="D220" s="1">
        <f t="shared" si="16"/>
        <v>-240.14938213525036</v>
      </c>
      <c r="E220" s="1">
        <f t="shared" si="17"/>
        <v>-1520.8122983456624</v>
      </c>
      <c r="F220" s="1">
        <f t="shared" si="19"/>
        <v>238442.75795192795</v>
      </c>
    </row>
    <row r="221" spans="1:6" x14ac:dyDescent="0.2">
      <c r="A221">
        <v>214</v>
      </c>
      <c r="B221" s="1">
        <f t="shared" si="18"/>
        <v>238442.75795192795</v>
      </c>
      <c r="C221" s="1">
        <f t="shared" si="15"/>
        <v>-3962.7652916978905</v>
      </c>
      <c r="D221" s="1">
        <f t="shared" si="16"/>
        <v>-230.69372936747888</v>
      </c>
      <c r="E221" s="1">
        <f t="shared" si="17"/>
        <v>-1519.1075396484862</v>
      </c>
      <c r="F221" s="1">
        <f t="shared" si="19"/>
        <v>236923.65041227947</v>
      </c>
    </row>
    <row r="222" spans="1:6" x14ac:dyDescent="0.2">
      <c r="A222">
        <v>215</v>
      </c>
      <c r="B222" s="1">
        <f t="shared" si="18"/>
        <v>236923.65041227947</v>
      </c>
      <c r="C222" s="1">
        <f t="shared" si="15"/>
        <v>-3962.7652916978905</v>
      </c>
      <c r="D222" s="1">
        <f t="shared" si="16"/>
        <v>-221.29948629170204</v>
      </c>
      <c r="E222" s="1">
        <f t="shared" si="17"/>
        <v>-1517.3538815530121</v>
      </c>
      <c r="F222" s="1">
        <f t="shared" si="19"/>
        <v>235406.29653072645</v>
      </c>
    </row>
    <row r="223" spans="1:6" x14ac:dyDescent="0.2">
      <c r="A223">
        <v>216</v>
      </c>
      <c r="B223" s="1">
        <f t="shared" si="18"/>
        <v>235406.29653072645</v>
      </c>
      <c r="C223" s="1">
        <f t="shared" si="15"/>
        <v>-3962.7652916978905</v>
      </c>
      <c r="D223" s="1">
        <f t="shared" si="16"/>
        <v>-211.967106075446</v>
      </c>
      <c r="E223" s="1">
        <f t="shared" si="17"/>
        <v>-1515.5512297377102</v>
      </c>
      <c r="F223" s="1">
        <f t="shared" si="19"/>
        <v>233890.74530098875</v>
      </c>
    </row>
    <row r="224" spans="1:6" x14ac:dyDescent="0.2">
      <c r="A224">
        <v>217</v>
      </c>
      <c r="B224" s="1">
        <f t="shared" si="18"/>
        <v>233890.74530098875</v>
      </c>
      <c r="C224" s="1">
        <f t="shared" si="15"/>
        <v>-3962.7652916978905</v>
      </c>
      <c r="D224" s="1">
        <f t="shared" si="16"/>
        <v>-202.69703800407663</v>
      </c>
      <c r="E224" s="1">
        <f t="shared" si="17"/>
        <v>-1513.6994944553858</v>
      </c>
      <c r="F224" s="1">
        <f t="shared" si="19"/>
        <v>232377.04580653337</v>
      </c>
    </row>
    <row r="225" spans="1:6" x14ac:dyDescent="0.2">
      <c r="A225">
        <v>218</v>
      </c>
      <c r="B225" s="1">
        <f t="shared" si="18"/>
        <v>232377.04580653337</v>
      </c>
      <c r="C225" s="1">
        <f t="shared" si="15"/>
        <v>-3962.7652916978905</v>
      </c>
      <c r="D225" s="1">
        <f t="shared" si="16"/>
        <v>-193.48972738913508</v>
      </c>
      <c r="E225" s="1">
        <f t="shared" si="17"/>
        <v>-1511.7985905912747</v>
      </c>
      <c r="F225" s="1">
        <f t="shared" si="19"/>
        <v>230865.2472159421</v>
      </c>
    </row>
    <row r="226" spans="1:6" x14ac:dyDescent="0.2">
      <c r="A226">
        <v>219</v>
      </c>
      <c r="B226" s="1">
        <f t="shared" si="18"/>
        <v>230865.2472159421</v>
      </c>
      <c r="C226" s="1">
        <f t="shared" si="15"/>
        <v>-3962.7652916978905</v>
      </c>
      <c r="D226" s="1">
        <f t="shared" si="16"/>
        <v>-184.34561547647613</v>
      </c>
      <c r="E226" s="1">
        <f t="shared" si="17"/>
        <v>-1509.8484377209097</v>
      </c>
      <c r="F226" s="1">
        <f t="shared" si="19"/>
        <v>229355.39877822119</v>
      </c>
    </row>
    <row r="227" spans="1:6" x14ac:dyDescent="0.2">
      <c r="A227">
        <v>220</v>
      </c>
      <c r="B227" s="1">
        <f t="shared" si="18"/>
        <v>229355.39877822119</v>
      </c>
      <c r="C227" s="1">
        <f t="shared" si="15"/>
        <v>-3962.7652916978905</v>
      </c>
      <c r="D227" s="1">
        <f t="shared" si="16"/>
        <v>-175.26513935423057</v>
      </c>
      <c r="E227" s="1">
        <f t="shared" si="17"/>
        <v>-1507.8489601677393</v>
      </c>
      <c r="F227" s="1">
        <f t="shared" si="19"/>
        <v>227847.54981805346</v>
      </c>
    </row>
    <row r="228" spans="1:6" x14ac:dyDescent="0.2">
      <c r="A228">
        <v>221</v>
      </c>
      <c r="B228" s="1">
        <f t="shared" si="18"/>
        <v>227847.54981805346</v>
      </c>
      <c r="C228" s="1">
        <f t="shared" si="15"/>
        <v>-3962.7652916978905</v>
      </c>
      <c r="D228" s="1">
        <f t="shared" si="16"/>
        <v>-166.24873186061131</v>
      </c>
      <c r="E228" s="1">
        <f t="shared" si="17"/>
        <v>-1505.8000870604781</v>
      </c>
      <c r="F228" s="1">
        <f t="shared" si="19"/>
        <v>226341.74973099297</v>
      </c>
    </row>
    <row r="229" spans="1:6" x14ac:dyDescent="0.2">
      <c r="A229">
        <v>222</v>
      </c>
      <c r="B229" s="1">
        <f t="shared" si="18"/>
        <v>226341.74973099297</v>
      </c>
      <c r="C229" s="1">
        <f t="shared" si="15"/>
        <v>-3962.7652916978905</v>
      </c>
      <c r="D229" s="1">
        <f t="shared" si="16"/>
        <v>-157.29682149158381</v>
      </c>
      <c r="E229" s="1">
        <f t="shared" si="17"/>
        <v>-1503.7017523901743</v>
      </c>
      <c r="F229" s="1">
        <f t="shared" si="19"/>
        <v>224838.04797860279</v>
      </c>
    </row>
    <row r="230" spans="1:6" x14ac:dyDescent="0.2">
      <c r="A230">
        <v>223</v>
      </c>
      <c r="B230" s="1">
        <f t="shared" si="18"/>
        <v>224838.04797860279</v>
      </c>
      <c r="C230" s="1">
        <f t="shared" si="15"/>
        <v>-3962.7652916978905</v>
      </c>
      <c r="D230" s="1">
        <f t="shared" si="16"/>
        <v>-148.40983230842443</v>
      </c>
      <c r="E230" s="1">
        <f t="shared" si="17"/>
        <v>-1501.5538950669686</v>
      </c>
      <c r="F230" s="1">
        <f t="shared" si="19"/>
        <v>223336.49408353583</v>
      </c>
    </row>
    <row r="231" spans="1:6" x14ac:dyDescent="0.2">
      <c r="A231">
        <v>224</v>
      </c>
      <c r="B231" s="1">
        <f t="shared" si="18"/>
        <v>223336.49408353583</v>
      </c>
      <c r="C231" s="1">
        <f t="shared" si="15"/>
        <v>-3962.7652916978905</v>
      </c>
      <c r="D231" s="1">
        <f t="shared" si="16"/>
        <v>-139.58818384518557</v>
      </c>
      <c r="E231" s="1">
        <f t="shared" si="17"/>
        <v>-1499.3564589765315</v>
      </c>
      <c r="F231" s="1">
        <f t="shared" si="19"/>
        <v>221837.13762455928</v>
      </c>
    </row>
    <row r="232" spans="1:6" x14ac:dyDescent="0.2">
      <c r="A232">
        <v>225</v>
      </c>
      <c r="B232" s="1">
        <f t="shared" si="18"/>
        <v>221837.13762455928</v>
      </c>
      <c r="C232" s="1">
        <f t="shared" si="15"/>
        <v>-3962.7652916978905</v>
      </c>
      <c r="D232" s="1">
        <f t="shared" si="16"/>
        <v>-130.8322910160922</v>
      </c>
      <c r="E232" s="1">
        <f t="shared" si="17"/>
        <v>-1497.1093930361515</v>
      </c>
      <c r="F232" s="1">
        <f t="shared" si="19"/>
        <v>220340.02823152315</v>
      </c>
    </row>
    <row r="233" spans="1:6" x14ac:dyDescent="0.2">
      <c r="A233">
        <v>226</v>
      </c>
      <c r="B233" s="1">
        <f t="shared" si="18"/>
        <v>220340.02823152315</v>
      </c>
      <c r="C233" s="1">
        <f t="shared" si="15"/>
        <v>-3962.7652916978905</v>
      </c>
      <c r="D233" s="1">
        <f t="shared" si="16"/>
        <v>-122.14256402289034</v>
      </c>
      <c r="E233" s="1">
        <f t="shared" si="17"/>
        <v>-1494.8126512504673</v>
      </c>
      <c r="F233" s="1">
        <f t="shared" si="19"/>
        <v>218845.21558027269</v>
      </c>
    </row>
    <row r="234" spans="1:6" x14ac:dyDescent="0.2">
      <c r="A234">
        <v>227</v>
      </c>
      <c r="B234" s="1">
        <f t="shared" si="18"/>
        <v>218845.21558027269</v>
      </c>
      <c r="C234" s="1">
        <f t="shared" si="15"/>
        <v>-3962.7652916978905</v>
      </c>
      <c r="D234" s="1">
        <f t="shared" si="16"/>
        <v>-113.51940826217209</v>
      </c>
      <c r="E234" s="1">
        <f t="shared" si="17"/>
        <v>-1492.4661927668037</v>
      </c>
      <c r="F234" s="1">
        <f t="shared" si="19"/>
        <v>217352.7493875059</v>
      </c>
    </row>
    <row r="235" spans="1:6" x14ac:dyDescent="0.2">
      <c r="A235">
        <v>228</v>
      </c>
      <c r="B235" s="1">
        <f t="shared" si="18"/>
        <v>217352.7493875059</v>
      </c>
      <c r="C235" s="1">
        <f t="shared" si="15"/>
        <v>-3962.7652916978905</v>
      </c>
      <c r="D235" s="1">
        <f t="shared" si="16"/>
        <v>-104.96322423269929</v>
      </c>
      <c r="E235" s="1">
        <f t="shared" si="17"/>
        <v>-1490.0699819301126</v>
      </c>
      <c r="F235" s="1">
        <f t="shared" si="19"/>
        <v>215862.67940557579</v>
      </c>
    </row>
    <row r="236" spans="1:6" x14ac:dyDescent="0.2">
      <c r="A236">
        <v>229</v>
      </c>
      <c r="B236" s="1">
        <f t="shared" si="18"/>
        <v>215862.67940557579</v>
      </c>
      <c r="C236" s="1">
        <f t="shared" si="15"/>
        <v>-3962.7652916978905</v>
      </c>
      <c r="D236" s="1">
        <f t="shared" si="16"/>
        <v>-96.474407442749907</v>
      </c>
      <c r="E236" s="1">
        <f t="shared" si="17"/>
        <v>-1487.6239883374808</v>
      </c>
      <c r="F236" s="1">
        <f t="shared" si="19"/>
        <v>214375.0554172383</v>
      </c>
    </row>
    <row r="237" spans="1:6" x14ac:dyDescent="0.2">
      <c r="A237">
        <v>230</v>
      </c>
      <c r="B237" s="1">
        <f t="shared" si="18"/>
        <v>214375.0554172383</v>
      </c>
      <c r="C237" s="1">
        <f t="shared" si="15"/>
        <v>-3962.7652916978905</v>
      </c>
      <c r="D237" s="1">
        <f t="shared" si="16"/>
        <v>-88.053348317511464</v>
      </c>
      <c r="E237" s="1">
        <f t="shared" si="17"/>
        <v>-1485.1281868921992</v>
      </c>
      <c r="F237" s="1">
        <f t="shared" si="19"/>
        <v>212889.9272303461</v>
      </c>
    </row>
    <row r="238" spans="1:6" x14ac:dyDescent="0.2">
      <c r="A238">
        <v>231</v>
      </c>
      <c r="B238" s="1">
        <f t="shared" si="18"/>
        <v>212889.9272303461</v>
      </c>
      <c r="C238" s="1">
        <f t="shared" si="15"/>
        <v>-3962.7652916978905</v>
      </c>
      <c r="D238" s="1">
        <f t="shared" si="16"/>
        <v>-79.700432106545136</v>
      </c>
      <c r="E238" s="1">
        <f t="shared" si="17"/>
        <v>-1482.5825578573533</v>
      </c>
      <c r="F238" s="1">
        <f t="shared" si="19"/>
        <v>211407.34467248875</v>
      </c>
    </row>
    <row r="239" spans="1:6" x14ac:dyDescent="0.2">
      <c r="A239">
        <v>232</v>
      </c>
      <c r="B239" s="1">
        <f t="shared" si="18"/>
        <v>211407.34467248875</v>
      </c>
      <c r="C239" s="1">
        <f t="shared" si="15"/>
        <v>-3962.7652916978905</v>
      </c>
      <c r="D239" s="1">
        <f t="shared" si="16"/>
        <v>-71.416038791346054</v>
      </c>
      <c r="E239" s="1">
        <f t="shared" si="17"/>
        <v>-1479.9870869089343</v>
      </c>
      <c r="F239" s="1">
        <f t="shared" si="19"/>
        <v>209927.35758557983</v>
      </c>
    </row>
    <row r="240" spans="1:6" x14ac:dyDescent="0.2">
      <c r="A240">
        <v>233</v>
      </c>
      <c r="B240" s="1">
        <f t="shared" si="18"/>
        <v>209927.35758557983</v>
      </c>
      <c r="C240" s="1">
        <f t="shared" si="15"/>
        <v>-3962.7652916978905</v>
      </c>
      <c r="D240" s="1">
        <f t="shared" si="16"/>
        <v>-63.200542993024548</v>
      </c>
      <c r="E240" s="1">
        <f t="shared" si="17"/>
        <v>-1477.3417651884336</v>
      </c>
      <c r="F240" s="1">
        <f t="shared" si="19"/>
        <v>208450.01582039139</v>
      </c>
    </row>
    <row r="241" spans="1:6" x14ac:dyDescent="0.2">
      <c r="A241">
        <v>234</v>
      </c>
      <c r="B241" s="1">
        <f t="shared" si="18"/>
        <v>208450.01582039139</v>
      </c>
      <c r="C241" s="1">
        <f t="shared" si="15"/>
        <v>-3962.7652916978905</v>
      </c>
      <c r="D241" s="1">
        <f t="shared" si="16"/>
        <v>-55.054313880133854</v>
      </c>
      <c r="E241" s="1">
        <f t="shared" si="17"/>
        <v>-1474.6465893549089</v>
      </c>
      <c r="F241" s="1">
        <f t="shared" si="19"/>
        <v>206975.36923103649</v>
      </c>
    </row>
    <row r="242" spans="1:6" x14ac:dyDescent="0.2">
      <c r="A242">
        <v>235</v>
      </c>
      <c r="B242" s="1">
        <f t="shared" si="18"/>
        <v>206975.36923103649</v>
      </c>
      <c r="C242" s="1">
        <f t="shared" si="15"/>
        <v>-3962.7652916978905</v>
      </c>
      <c r="D242" s="1">
        <f t="shared" si="16"/>
        <v>-46.977715076670094</v>
      </c>
      <c r="E242" s="1">
        <f t="shared" si="17"/>
        <v>-1471.9015616364907</v>
      </c>
      <c r="F242" s="1">
        <f t="shared" si="19"/>
        <v>205503.46766940001</v>
      </c>
    </row>
    <row r="243" spans="1:6" x14ac:dyDescent="0.2">
      <c r="A243">
        <v>236</v>
      </c>
      <c r="B243" s="1">
        <f t="shared" si="18"/>
        <v>205503.46766940001</v>
      </c>
      <c r="C243" s="1">
        <f t="shared" si="15"/>
        <v>-3962.7652916978905</v>
      </c>
      <c r="D243" s="1">
        <f t="shared" si="16"/>
        <v>-38.971104570270967</v>
      </c>
      <c r="E243" s="1">
        <f t="shared" si="17"/>
        <v>-1469.1066898813178</v>
      </c>
      <c r="F243" s="1">
        <f t="shared" si="19"/>
        <v>204034.36097951868</v>
      </c>
    </row>
    <row r="244" spans="1:6" x14ac:dyDescent="0.2">
      <c r="A244">
        <v>237</v>
      </c>
      <c r="B244" s="1">
        <f t="shared" si="18"/>
        <v>204034.36097951868</v>
      </c>
      <c r="C244" s="1">
        <f t="shared" si="15"/>
        <v>-3962.7652916978905</v>
      </c>
      <c r="D244" s="1">
        <f t="shared" si="16"/>
        <v>-31.034834620639248</v>
      </c>
      <c r="E244" s="1">
        <f t="shared" si="17"/>
        <v>-1466.2619876078702</v>
      </c>
      <c r="F244" s="1">
        <f t="shared" si="19"/>
        <v>202568.09899191081</v>
      </c>
    </row>
    <row r="245" spans="1:6" x14ac:dyDescent="0.2">
      <c r="A245">
        <v>238</v>
      </c>
      <c r="B245" s="1">
        <f t="shared" si="18"/>
        <v>202568.09899191081</v>
      </c>
      <c r="C245" s="1">
        <f t="shared" si="15"/>
        <v>-3962.7652916978905</v>
      </c>
      <c r="D245" s="1">
        <f t="shared" si="16"/>
        <v>-23.169251668218653</v>
      </c>
      <c r="E245" s="1">
        <f t="shared" si="17"/>
        <v>-1463.3674740546821</v>
      </c>
      <c r="F245" s="1">
        <f t="shared" si="19"/>
        <v>201104.73151785613</v>
      </c>
    </row>
    <row r="246" spans="1:6" x14ac:dyDescent="0.2">
      <c r="A246">
        <v>239</v>
      </c>
      <c r="B246" s="1">
        <f t="shared" si="18"/>
        <v>201104.73151785613</v>
      </c>
      <c r="C246" s="1">
        <f t="shared" si="15"/>
        <v>-3962.7652916978905</v>
      </c>
      <c r="D246" s="1">
        <f t="shared" si="16"/>
        <v>-15.374696243148529</v>
      </c>
      <c r="E246" s="1">
        <f t="shared" si="17"/>
        <v>-1460.4231742294128</v>
      </c>
      <c r="F246" s="1">
        <f t="shared" si="19"/>
        <v>199644.3083436267</v>
      </c>
    </row>
    <row r="247" spans="1:6" x14ac:dyDescent="0.2">
      <c r="A247">
        <v>240</v>
      </c>
      <c r="B247" s="1">
        <f t="shared" si="18"/>
        <v>199644.3083436267</v>
      </c>
      <c r="C247" s="1">
        <f t="shared" si="15"/>
        <v>-3962.7652916978905</v>
      </c>
      <c r="D247" s="1">
        <f t="shared" si="16"/>
        <v>-7.65150287452553</v>
      </c>
      <c r="E247" s="1">
        <f t="shared" si="17"/>
        <v>-1457.4291189572439</v>
      </c>
      <c r="F247" s="1">
        <f t="shared" si="19"/>
        <v>198186.87922466945</v>
      </c>
    </row>
    <row r="248" spans="1:6" x14ac:dyDescent="0.2">
      <c r="B248" s="1"/>
      <c r="C248" s="1"/>
      <c r="D248" s="1"/>
      <c r="E248" s="1"/>
      <c r="F248" s="1"/>
    </row>
    <row r="249" spans="1:6" x14ac:dyDescent="0.2">
      <c r="B249" s="1"/>
      <c r="C249" s="1"/>
      <c r="D249" s="1"/>
      <c r="E249" s="1"/>
      <c r="F249" s="1"/>
    </row>
    <row r="250" spans="1:6" x14ac:dyDescent="0.2">
      <c r="B250" s="1"/>
      <c r="C250" s="1"/>
      <c r="D250" s="1"/>
      <c r="E250" s="1"/>
      <c r="F250" s="1"/>
    </row>
    <row r="251" spans="1:6" x14ac:dyDescent="0.2">
      <c r="B251" s="1"/>
      <c r="C251" s="1"/>
      <c r="D251" s="1"/>
      <c r="E251" s="1"/>
      <c r="F251" s="1"/>
    </row>
    <row r="252" spans="1:6" x14ac:dyDescent="0.2">
      <c r="B252" s="1"/>
      <c r="C252" s="1"/>
      <c r="D252" s="1"/>
      <c r="E252" s="1"/>
      <c r="F252" s="1"/>
    </row>
    <row r="253" spans="1:6" x14ac:dyDescent="0.2">
      <c r="B253" s="1"/>
      <c r="C253" s="1"/>
      <c r="D253" s="1"/>
      <c r="E253" s="1"/>
      <c r="F253" s="1"/>
    </row>
    <row r="254" spans="1:6" x14ac:dyDescent="0.2">
      <c r="B254" s="1"/>
      <c r="C254" s="1"/>
      <c r="D254" s="1"/>
      <c r="E254" s="1"/>
      <c r="F254" s="1"/>
    </row>
    <row r="255" spans="1:6" x14ac:dyDescent="0.2">
      <c r="B255" s="1"/>
      <c r="C255" s="1"/>
      <c r="D255" s="1"/>
      <c r="E255" s="1"/>
      <c r="F255" s="1"/>
    </row>
    <row r="256" spans="1:6" x14ac:dyDescent="0.2">
      <c r="B256" s="1"/>
      <c r="C256" s="1"/>
      <c r="D256" s="1"/>
      <c r="E256" s="1"/>
      <c r="F256" s="1"/>
    </row>
    <row r="257" spans="2:6" x14ac:dyDescent="0.2">
      <c r="B257" s="1"/>
      <c r="C257" s="1"/>
      <c r="D257" s="1"/>
      <c r="E257" s="1"/>
      <c r="F257" s="1"/>
    </row>
    <row r="258" spans="2:6" x14ac:dyDescent="0.2">
      <c r="B258" s="1"/>
      <c r="C258" s="1"/>
      <c r="D258" s="1"/>
      <c r="E258" s="1"/>
      <c r="F258" s="1"/>
    </row>
    <row r="259" spans="2:6" x14ac:dyDescent="0.2">
      <c r="B259" s="1"/>
      <c r="C259" s="1"/>
      <c r="D259" s="1"/>
      <c r="E259" s="1"/>
      <c r="F259" s="1"/>
    </row>
    <row r="260" spans="2:6" x14ac:dyDescent="0.2">
      <c r="B260" s="1"/>
      <c r="C260" s="1"/>
      <c r="D260" s="1"/>
      <c r="E260" s="1"/>
      <c r="F260" s="1"/>
    </row>
    <row r="261" spans="2:6" x14ac:dyDescent="0.2">
      <c r="B261" s="1"/>
      <c r="C261" s="1"/>
      <c r="D261" s="1"/>
      <c r="E261" s="1"/>
      <c r="F261" s="1"/>
    </row>
    <row r="262" spans="2:6" x14ac:dyDescent="0.2">
      <c r="B262" s="1"/>
      <c r="C262" s="1"/>
      <c r="D262" s="1"/>
      <c r="E262" s="1"/>
      <c r="F262" s="1"/>
    </row>
    <row r="263" spans="2:6" x14ac:dyDescent="0.2">
      <c r="B263" s="1"/>
      <c r="C263" s="1"/>
      <c r="D263" s="1"/>
      <c r="E263" s="1"/>
      <c r="F263" s="1"/>
    </row>
    <row r="264" spans="2:6" x14ac:dyDescent="0.2">
      <c r="B264" s="1"/>
      <c r="C264" s="1"/>
      <c r="D264" s="1"/>
      <c r="E264" s="1"/>
      <c r="F264" s="1"/>
    </row>
    <row r="265" spans="2:6" x14ac:dyDescent="0.2">
      <c r="B265" s="1"/>
      <c r="C265" s="1"/>
      <c r="D265" s="1"/>
      <c r="E265" s="1"/>
      <c r="F265" s="1"/>
    </row>
    <row r="266" spans="2:6" x14ac:dyDescent="0.2">
      <c r="B266" s="1"/>
      <c r="C266" s="1"/>
      <c r="D266" s="1"/>
      <c r="E266" s="1"/>
      <c r="F266" s="1"/>
    </row>
    <row r="267" spans="2:6" x14ac:dyDescent="0.2">
      <c r="B267" s="1"/>
      <c r="C267" s="1"/>
      <c r="D267" s="1"/>
      <c r="E267" s="1"/>
      <c r="F267" s="1"/>
    </row>
    <row r="268" spans="2:6" x14ac:dyDescent="0.2">
      <c r="B268" s="1"/>
      <c r="C268" s="1"/>
      <c r="D268" s="1"/>
      <c r="E268" s="1"/>
      <c r="F268" s="1"/>
    </row>
    <row r="269" spans="2:6" x14ac:dyDescent="0.2">
      <c r="B269" s="1"/>
      <c r="C269" s="1"/>
      <c r="D269" s="1"/>
      <c r="E269" s="1"/>
      <c r="F269" s="1"/>
    </row>
    <row r="270" spans="2:6" x14ac:dyDescent="0.2">
      <c r="B270" s="1"/>
      <c r="C270" s="1"/>
      <c r="D270" s="1"/>
      <c r="E270" s="1"/>
      <c r="F270" s="1"/>
    </row>
    <row r="271" spans="2:6" x14ac:dyDescent="0.2">
      <c r="B271" s="1"/>
      <c r="C271" s="1"/>
      <c r="D271" s="1"/>
      <c r="E271" s="1"/>
      <c r="F271" s="1"/>
    </row>
    <row r="272" spans="2:6" x14ac:dyDescent="0.2">
      <c r="B272" s="1"/>
      <c r="C272" s="1"/>
      <c r="D272" s="1"/>
      <c r="E272" s="1"/>
      <c r="F272" s="1"/>
    </row>
    <row r="273" spans="2:6" x14ac:dyDescent="0.2">
      <c r="B273" s="1"/>
      <c r="C273" s="1"/>
      <c r="D273" s="1"/>
      <c r="E273" s="1"/>
      <c r="F273" s="1"/>
    </row>
    <row r="274" spans="2:6" x14ac:dyDescent="0.2">
      <c r="B274" s="1"/>
      <c r="C274" s="1"/>
      <c r="D274" s="1"/>
      <c r="E274" s="1"/>
      <c r="F274" s="1"/>
    </row>
    <row r="275" spans="2:6" x14ac:dyDescent="0.2">
      <c r="B275" s="1"/>
      <c r="C275" s="1"/>
      <c r="D275" s="1"/>
      <c r="E275" s="1"/>
      <c r="F275" s="1"/>
    </row>
    <row r="276" spans="2:6" x14ac:dyDescent="0.2">
      <c r="B276" s="1"/>
      <c r="C276" s="1"/>
      <c r="D276" s="1"/>
      <c r="E276" s="1"/>
      <c r="F276" s="1"/>
    </row>
    <row r="277" spans="2:6" x14ac:dyDescent="0.2">
      <c r="B277" s="1"/>
      <c r="C277" s="1"/>
      <c r="D277" s="1"/>
      <c r="E277" s="1"/>
      <c r="F277" s="1"/>
    </row>
    <row r="278" spans="2:6" x14ac:dyDescent="0.2">
      <c r="B278" s="1"/>
      <c r="C278" s="1"/>
      <c r="D278" s="1"/>
      <c r="E278" s="1"/>
      <c r="F278" s="1"/>
    </row>
    <row r="279" spans="2:6" x14ac:dyDescent="0.2">
      <c r="B279" s="1"/>
      <c r="C279" s="1"/>
      <c r="D279" s="1"/>
      <c r="E279" s="1"/>
      <c r="F279" s="1"/>
    </row>
    <row r="280" spans="2:6" x14ac:dyDescent="0.2">
      <c r="B280" s="1"/>
      <c r="C280" s="1"/>
      <c r="D280" s="1"/>
      <c r="E280" s="1"/>
      <c r="F280" s="1"/>
    </row>
    <row r="281" spans="2:6" x14ac:dyDescent="0.2">
      <c r="B281" s="1"/>
      <c r="C281" s="1"/>
      <c r="D281" s="1"/>
      <c r="E281" s="1"/>
      <c r="F281" s="1"/>
    </row>
    <row r="282" spans="2:6" x14ac:dyDescent="0.2">
      <c r="B282" s="1"/>
      <c r="C282" s="1"/>
      <c r="D282" s="1"/>
      <c r="E282" s="1"/>
      <c r="F282" s="1"/>
    </row>
    <row r="283" spans="2:6" x14ac:dyDescent="0.2">
      <c r="B283" s="1"/>
      <c r="C283" s="1"/>
      <c r="D283" s="1"/>
      <c r="E283" s="1"/>
      <c r="F283" s="1"/>
    </row>
    <row r="284" spans="2:6" x14ac:dyDescent="0.2">
      <c r="B284" s="1"/>
      <c r="C284" s="1"/>
      <c r="D284" s="1"/>
      <c r="E284" s="1"/>
      <c r="F284" s="1"/>
    </row>
    <row r="285" spans="2:6" x14ac:dyDescent="0.2">
      <c r="B285" s="1"/>
      <c r="C285" s="1"/>
      <c r="D285" s="1"/>
      <c r="E285" s="1"/>
      <c r="F285" s="1"/>
    </row>
    <row r="286" spans="2:6" x14ac:dyDescent="0.2">
      <c r="B286" s="1"/>
      <c r="C286" s="1"/>
      <c r="D286" s="1"/>
      <c r="E286" s="1"/>
      <c r="F286" s="1"/>
    </row>
    <row r="287" spans="2:6" x14ac:dyDescent="0.2">
      <c r="B287" s="1"/>
      <c r="C287" s="1"/>
      <c r="D287" s="1"/>
      <c r="E287" s="1"/>
      <c r="F287" s="1"/>
    </row>
    <row r="288" spans="2:6" x14ac:dyDescent="0.2">
      <c r="B288" s="1"/>
      <c r="C288" s="1"/>
      <c r="D288" s="1"/>
      <c r="E288" s="1"/>
      <c r="F288" s="1"/>
    </row>
    <row r="289" spans="2:6" x14ac:dyDescent="0.2">
      <c r="B289" s="1"/>
      <c r="C289" s="1"/>
      <c r="D289" s="1"/>
      <c r="E289" s="1"/>
      <c r="F289" s="1"/>
    </row>
    <row r="290" spans="2:6" x14ac:dyDescent="0.2">
      <c r="B290" s="1"/>
      <c r="C290" s="1"/>
      <c r="D290" s="1"/>
      <c r="E290" s="1"/>
      <c r="F290" s="1"/>
    </row>
    <row r="291" spans="2:6" x14ac:dyDescent="0.2">
      <c r="B291" s="1"/>
      <c r="C291" s="1"/>
      <c r="D291" s="1"/>
      <c r="E291" s="1"/>
      <c r="F291" s="1"/>
    </row>
    <row r="292" spans="2:6" x14ac:dyDescent="0.2">
      <c r="B292" s="1"/>
      <c r="C292" s="1"/>
      <c r="D292" s="1"/>
      <c r="E292" s="1"/>
      <c r="F292" s="1"/>
    </row>
    <row r="293" spans="2:6" x14ac:dyDescent="0.2">
      <c r="B293" s="1"/>
      <c r="C293" s="1"/>
      <c r="D293" s="1"/>
      <c r="E293" s="1"/>
      <c r="F293" s="1"/>
    </row>
    <row r="294" spans="2:6" x14ac:dyDescent="0.2">
      <c r="B294" s="1"/>
      <c r="C294" s="1"/>
      <c r="D294" s="1"/>
      <c r="E294" s="1"/>
      <c r="F294" s="1"/>
    </row>
    <row r="295" spans="2:6" x14ac:dyDescent="0.2">
      <c r="B295" s="1"/>
      <c r="C295" s="1"/>
      <c r="D295" s="1"/>
      <c r="E295" s="1"/>
      <c r="F295" s="1"/>
    </row>
    <row r="296" spans="2:6" x14ac:dyDescent="0.2">
      <c r="B296" s="1"/>
      <c r="C296" s="1"/>
      <c r="D296" s="1"/>
      <c r="E296" s="1"/>
      <c r="F296" s="1"/>
    </row>
    <row r="297" spans="2:6" x14ac:dyDescent="0.2">
      <c r="B297" s="1"/>
      <c r="C297" s="1"/>
      <c r="D297" s="1"/>
      <c r="E297" s="1"/>
      <c r="F297" s="1"/>
    </row>
    <row r="298" spans="2:6" x14ac:dyDescent="0.2">
      <c r="B298" s="1"/>
      <c r="C298" s="1"/>
      <c r="D298" s="1"/>
      <c r="E298" s="1"/>
      <c r="F298" s="1"/>
    </row>
    <row r="299" spans="2:6" x14ac:dyDescent="0.2">
      <c r="B299" s="1"/>
      <c r="C299" s="1"/>
      <c r="D299" s="1"/>
      <c r="E299" s="1"/>
      <c r="F299" s="1"/>
    </row>
    <row r="300" spans="2:6" x14ac:dyDescent="0.2">
      <c r="B300" s="1"/>
      <c r="C300" s="1"/>
      <c r="D300" s="1"/>
      <c r="E300" s="1"/>
      <c r="F300" s="1"/>
    </row>
    <row r="301" spans="2:6" x14ac:dyDescent="0.2">
      <c r="B301" s="1"/>
      <c r="C301" s="1"/>
      <c r="D301" s="1"/>
      <c r="E301" s="1"/>
      <c r="F301" s="1"/>
    </row>
    <row r="302" spans="2:6" x14ac:dyDescent="0.2">
      <c r="B302" s="1"/>
      <c r="C302" s="1"/>
      <c r="D302" s="1"/>
      <c r="E302" s="1"/>
      <c r="F302" s="1"/>
    </row>
    <row r="303" spans="2:6" x14ac:dyDescent="0.2">
      <c r="B303" s="1"/>
      <c r="C303" s="1"/>
      <c r="D303" s="1"/>
      <c r="E303" s="1"/>
      <c r="F303" s="1"/>
    </row>
    <row r="304" spans="2:6" x14ac:dyDescent="0.2">
      <c r="B304" s="1"/>
      <c r="C304" s="1"/>
      <c r="D304" s="1"/>
      <c r="E304" s="1"/>
      <c r="F304" s="1"/>
    </row>
    <row r="305" spans="2:6" x14ac:dyDescent="0.2">
      <c r="B305" s="1"/>
      <c r="C305" s="1"/>
      <c r="D305" s="1"/>
      <c r="E305" s="1"/>
      <c r="F305" s="1"/>
    </row>
    <row r="306" spans="2:6" x14ac:dyDescent="0.2">
      <c r="B306" s="1"/>
      <c r="C306" s="1"/>
      <c r="D306" s="1"/>
      <c r="E306" s="1"/>
      <c r="F306" s="1"/>
    </row>
    <row r="307" spans="2:6" x14ac:dyDescent="0.2">
      <c r="B307" s="1"/>
      <c r="C307" s="1"/>
      <c r="D307" s="1"/>
      <c r="E307" s="1"/>
      <c r="F307" s="1"/>
    </row>
    <row r="308" spans="2:6" x14ac:dyDescent="0.2">
      <c r="B308" s="1"/>
      <c r="C308" s="1"/>
      <c r="D308" s="1"/>
      <c r="E308" s="1"/>
      <c r="F308" s="1"/>
    </row>
    <row r="309" spans="2:6" x14ac:dyDescent="0.2">
      <c r="B309" s="1"/>
      <c r="C309" s="1"/>
      <c r="D309" s="1"/>
      <c r="E309" s="1"/>
      <c r="F309" s="1"/>
    </row>
    <row r="310" spans="2:6" x14ac:dyDescent="0.2">
      <c r="B310" s="1"/>
      <c r="C310" s="1"/>
      <c r="D310" s="1"/>
      <c r="E310" s="1"/>
      <c r="F310" s="1"/>
    </row>
    <row r="311" spans="2:6" x14ac:dyDescent="0.2">
      <c r="B311" s="1"/>
      <c r="C311" s="1"/>
      <c r="D311" s="1"/>
      <c r="E311" s="1"/>
      <c r="F311" s="1"/>
    </row>
    <row r="312" spans="2:6" x14ac:dyDescent="0.2">
      <c r="B312" s="1"/>
      <c r="C312" s="1"/>
      <c r="D312" s="1"/>
      <c r="E312" s="1"/>
      <c r="F312" s="1"/>
    </row>
    <row r="313" spans="2:6" x14ac:dyDescent="0.2">
      <c r="B313" s="1"/>
      <c r="C313" s="1"/>
      <c r="D313" s="1"/>
      <c r="E313" s="1"/>
      <c r="F313" s="1"/>
    </row>
    <row r="314" spans="2:6" x14ac:dyDescent="0.2">
      <c r="B314" s="1"/>
      <c r="C314" s="1"/>
      <c r="D314" s="1"/>
      <c r="E314" s="1"/>
      <c r="F314" s="1"/>
    </row>
    <row r="315" spans="2:6" x14ac:dyDescent="0.2">
      <c r="B315" s="1"/>
      <c r="C315" s="1"/>
      <c r="D315" s="1"/>
      <c r="E315" s="1"/>
      <c r="F315" s="1"/>
    </row>
    <row r="316" spans="2:6" x14ac:dyDescent="0.2">
      <c r="B316" s="1"/>
      <c r="C316" s="1"/>
      <c r="D316" s="1"/>
      <c r="E316" s="1"/>
      <c r="F316" s="1"/>
    </row>
    <row r="317" spans="2:6" x14ac:dyDescent="0.2">
      <c r="B317" s="1"/>
      <c r="C317" s="1"/>
      <c r="D317" s="1"/>
      <c r="E317" s="1"/>
      <c r="F317" s="1"/>
    </row>
    <row r="318" spans="2:6" x14ac:dyDescent="0.2">
      <c r="B318" s="1"/>
      <c r="C318" s="1"/>
      <c r="D318" s="1"/>
      <c r="E318" s="1"/>
      <c r="F318" s="1"/>
    </row>
    <row r="319" spans="2:6" x14ac:dyDescent="0.2">
      <c r="B319" s="1"/>
      <c r="C319" s="1"/>
      <c r="D319" s="1"/>
      <c r="E319" s="1"/>
      <c r="F319" s="1"/>
    </row>
    <row r="320" spans="2:6" x14ac:dyDescent="0.2">
      <c r="B320" s="1"/>
      <c r="C320" s="1"/>
      <c r="D320" s="1"/>
      <c r="E320" s="1"/>
      <c r="F320" s="1"/>
    </row>
    <row r="321" spans="2:6" x14ac:dyDescent="0.2">
      <c r="B321" s="1"/>
      <c r="C321" s="1"/>
      <c r="D321" s="1"/>
      <c r="E321" s="1"/>
      <c r="F321" s="1"/>
    </row>
    <row r="322" spans="2:6" x14ac:dyDescent="0.2">
      <c r="B322" s="1"/>
      <c r="C322" s="1"/>
      <c r="D322" s="1"/>
      <c r="E322" s="1"/>
      <c r="F322" s="1"/>
    </row>
    <row r="323" spans="2:6" x14ac:dyDescent="0.2">
      <c r="B323" s="1"/>
      <c r="C323" s="1"/>
      <c r="D323" s="1"/>
      <c r="E323" s="1"/>
      <c r="F323" s="1"/>
    </row>
    <row r="324" spans="2:6" x14ac:dyDescent="0.2">
      <c r="B324" s="1"/>
      <c r="C324" s="1"/>
      <c r="D324" s="1"/>
      <c r="E324" s="1"/>
      <c r="F324" s="1"/>
    </row>
    <row r="325" spans="2:6" x14ac:dyDescent="0.2">
      <c r="B325" s="1"/>
      <c r="C325" s="1"/>
      <c r="D325" s="1"/>
      <c r="E325" s="1"/>
      <c r="F325" s="1"/>
    </row>
    <row r="326" spans="2:6" x14ac:dyDescent="0.2">
      <c r="B326" s="1"/>
      <c r="C326" s="1"/>
      <c r="D326" s="1"/>
      <c r="E326" s="1"/>
      <c r="F326" s="1"/>
    </row>
    <row r="327" spans="2:6" x14ac:dyDescent="0.2">
      <c r="B327" s="1"/>
      <c r="C327" s="1"/>
      <c r="D327" s="1"/>
      <c r="E327" s="1"/>
      <c r="F327" s="1"/>
    </row>
    <row r="328" spans="2:6" x14ac:dyDescent="0.2">
      <c r="B328" s="1"/>
      <c r="C328" s="1"/>
      <c r="D328" s="1"/>
      <c r="E328" s="1"/>
      <c r="F328" s="1"/>
    </row>
    <row r="329" spans="2:6" x14ac:dyDescent="0.2">
      <c r="B329" s="1"/>
      <c r="C329" s="1"/>
      <c r="D329" s="1"/>
      <c r="E329" s="1"/>
      <c r="F329" s="1"/>
    </row>
    <row r="330" spans="2:6" x14ac:dyDescent="0.2">
      <c r="B330" s="1"/>
      <c r="C330" s="1"/>
      <c r="D330" s="1"/>
      <c r="E330" s="1"/>
      <c r="F330" s="1"/>
    </row>
    <row r="331" spans="2:6" x14ac:dyDescent="0.2">
      <c r="B331" s="1"/>
      <c r="C331" s="1"/>
      <c r="D331" s="1"/>
      <c r="E331" s="1"/>
      <c r="F331" s="1"/>
    </row>
    <row r="332" spans="2:6" x14ac:dyDescent="0.2">
      <c r="B332" s="1"/>
      <c r="C332" s="1"/>
      <c r="D332" s="1"/>
      <c r="E332" s="1"/>
      <c r="F332" s="1"/>
    </row>
    <row r="333" spans="2:6" x14ac:dyDescent="0.2">
      <c r="B333" s="1"/>
      <c r="C333" s="1"/>
      <c r="D333" s="1"/>
      <c r="E333" s="1"/>
      <c r="F333" s="1"/>
    </row>
    <row r="334" spans="2:6" x14ac:dyDescent="0.2">
      <c r="B334" s="1"/>
      <c r="C334" s="1"/>
      <c r="D334" s="1"/>
      <c r="E334" s="1"/>
      <c r="F334" s="1"/>
    </row>
    <row r="335" spans="2:6" x14ac:dyDescent="0.2">
      <c r="B335" s="1"/>
      <c r="C335" s="1"/>
      <c r="D335" s="1"/>
      <c r="E335" s="1"/>
      <c r="F335" s="1"/>
    </row>
    <row r="336" spans="2:6" x14ac:dyDescent="0.2">
      <c r="B336" s="1"/>
      <c r="C336" s="1"/>
      <c r="D336" s="1"/>
      <c r="E336" s="1"/>
      <c r="F336" s="1"/>
    </row>
    <row r="337" spans="2:6" x14ac:dyDescent="0.2">
      <c r="B337" s="1"/>
      <c r="C337" s="1"/>
      <c r="D337" s="1"/>
      <c r="E337" s="1"/>
      <c r="F337" s="1"/>
    </row>
    <row r="338" spans="2:6" x14ac:dyDescent="0.2">
      <c r="B338" s="1"/>
      <c r="C338" s="1"/>
      <c r="D338" s="1"/>
      <c r="E338" s="1"/>
      <c r="F338" s="1"/>
    </row>
    <row r="339" spans="2:6" x14ac:dyDescent="0.2">
      <c r="B339" s="1"/>
      <c r="C339" s="1"/>
      <c r="D339" s="1"/>
      <c r="E339" s="1"/>
      <c r="F339" s="1"/>
    </row>
    <row r="340" spans="2:6" x14ac:dyDescent="0.2">
      <c r="B340" s="1"/>
      <c r="C340" s="1"/>
      <c r="D340" s="1"/>
      <c r="E340" s="1"/>
      <c r="F340" s="1"/>
    </row>
    <row r="341" spans="2:6" x14ac:dyDescent="0.2">
      <c r="B341" s="1"/>
      <c r="C341" s="1"/>
      <c r="D341" s="1"/>
      <c r="E341" s="1"/>
      <c r="F341" s="1"/>
    </row>
    <row r="342" spans="2:6" x14ac:dyDescent="0.2">
      <c r="B342" s="1"/>
      <c r="C342" s="1"/>
      <c r="D342" s="1"/>
      <c r="E342" s="1"/>
      <c r="F342" s="1"/>
    </row>
    <row r="343" spans="2:6" x14ac:dyDescent="0.2">
      <c r="B343" s="1"/>
      <c r="C343" s="1"/>
      <c r="D343" s="1"/>
      <c r="E343" s="1"/>
      <c r="F343" s="1"/>
    </row>
    <row r="344" spans="2:6" x14ac:dyDescent="0.2">
      <c r="B344" s="1"/>
      <c r="C344" s="1"/>
      <c r="D344" s="1"/>
      <c r="E344" s="1"/>
      <c r="F344" s="1"/>
    </row>
    <row r="345" spans="2:6" x14ac:dyDescent="0.2">
      <c r="B345" s="1"/>
      <c r="C345" s="1"/>
      <c r="D345" s="1"/>
      <c r="E345" s="1"/>
      <c r="F345" s="1"/>
    </row>
    <row r="346" spans="2:6" x14ac:dyDescent="0.2">
      <c r="B346" s="1"/>
      <c r="C346" s="1"/>
      <c r="D346" s="1"/>
      <c r="E346" s="1"/>
      <c r="F346" s="1"/>
    </row>
    <row r="347" spans="2:6" x14ac:dyDescent="0.2">
      <c r="B347" s="1"/>
      <c r="C347" s="1"/>
      <c r="D347" s="1"/>
      <c r="E347" s="1"/>
      <c r="F347" s="1"/>
    </row>
    <row r="348" spans="2:6" x14ac:dyDescent="0.2">
      <c r="B348" s="1"/>
      <c r="C348" s="1"/>
      <c r="D348" s="1"/>
      <c r="E348" s="1"/>
      <c r="F348" s="1"/>
    </row>
    <row r="349" spans="2:6" x14ac:dyDescent="0.2">
      <c r="B349" s="1"/>
      <c r="C349" s="1"/>
      <c r="D349" s="1"/>
      <c r="E349" s="1"/>
      <c r="F349" s="1"/>
    </row>
    <row r="350" spans="2:6" x14ac:dyDescent="0.2">
      <c r="B350" s="1"/>
      <c r="C350" s="1"/>
      <c r="D350" s="1"/>
      <c r="E350" s="1"/>
      <c r="F350" s="1"/>
    </row>
    <row r="351" spans="2:6" x14ac:dyDescent="0.2">
      <c r="B351" s="1"/>
      <c r="C351" s="1"/>
      <c r="D351" s="1"/>
      <c r="E351" s="1"/>
      <c r="F351" s="1"/>
    </row>
    <row r="352" spans="2:6" x14ac:dyDescent="0.2">
      <c r="B352" s="1"/>
      <c r="C352" s="1"/>
      <c r="D352" s="1"/>
      <c r="E352" s="1"/>
      <c r="F352" s="1"/>
    </row>
    <row r="353" spans="2:6" x14ac:dyDescent="0.2">
      <c r="B353" s="1"/>
      <c r="C353" s="1"/>
      <c r="D353" s="1"/>
      <c r="E353" s="1"/>
      <c r="F353" s="1"/>
    </row>
    <row r="354" spans="2:6" x14ac:dyDescent="0.2">
      <c r="B354" s="1"/>
      <c r="C354" s="1"/>
      <c r="D354" s="1"/>
      <c r="E354" s="1"/>
      <c r="F354" s="1"/>
    </row>
    <row r="355" spans="2:6" x14ac:dyDescent="0.2">
      <c r="B355" s="1"/>
      <c r="C355" s="1"/>
      <c r="D355" s="1"/>
      <c r="E355" s="1"/>
      <c r="F355" s="1"/>
    </row>
    <row r="356" spans="2:6" x14ac:dyDescent="0.2">
      <c r="B356" s="1"/>
      <c r="C356" s="1"/>
      <c r="D356" s="1"/>
      <c r="E356" s="1"/>
      <c r="F356" s="1"/>
    </row>
    <row r="357" spans="2:6" x14ac:dyDescent="0.2">
      <c r="B357" s="1"/>
      <c r="C357" s="1"/>
      <c r="D357" s="1"/>
      <c r="E357" s="1"/>
      <c r="F357" s="1"/>
    </row>
    <row r="358" spans="2:6" x14ac:dyDescent="0.2">
      <c r="B358" s="1"/>
      <c r="C358" s="1"/>
      <c r="D358" s="1"/>
      <c r="E358" s="1"/>
      <c r="F358" s="1"/>
    </row>
    <row r="359" spans="2:6" x14ac:dyDescent="0.2">
      <c r="B359" s="1"/>
      <c r="C359" s="1"/>
      <c r="D359" s="1"/>
      <c r="E359" s="1"/>
      <c r="F359" s="1"/>
    </row>
    <row r="360" spans="2:6" x14ac:dyDescent="0.2">
      <c r="B360" s="1"/>
      <c r="C360" s="1"/>
      <c r="D360" s="1"/>
      <c r="E360" s="1"/>
      <c r="F360" s="1"/>
    </row>
    <row r="361" spans="2:6" x14ac:dyDescent="0.2">
      <c r="B361" s="1"/>
      <c r="C361" s="1"/>
      <c r="D361" s="1"/>
      <c r="E361" s="1"/>
      <c r="F361" s="1"/>
    </row>
    <row r="362" spans="2:6" x14ac:dyDescent="0.2">
      <c r="B362" s="1"/>
      <c r="C362" s="1"/>
      <c r="D362" s="1"/>
      <c r="E362" s="1"/>
      <c r="F362" s="1"/>
    </row>
    <row r="363" spans="2:6" x14ac:dyDescent="0.2">
      <c r="B363" s="1"/>
      <c r="C363" s="1"/>
      <c r="D363" s="1"/>
      <c r="E363" s="1"/>
      <c r="F363" s="1"/>
    </row>
    <row r="364" spans="2:6" x14ac:dyDescent="0.2">
      <c r="B364" s="1"/>
      <c r="C364" s="1"/>
      <c r="D364" s="1"/>
      <c r="E364" s="1"/>
      <c r="F364" s="1"/>
    </row>
    <row r="365" spans="2:6" x14ac:dyDescent="0.2">
      <c r="B365" s="1"/>
      <c r="C365" s="1"/>
      <c r="D365" s="1"/>
      <c r="E365" s="1"/>
      <c r="F365" s="1"/>
    </row>
    <row r="366" spans="2:6" x14ac:dyDescent="0.2">
      <c r="B366" s="1"/>
      <c r="C366" s="1"/>
      <c r="D366" s="1"/>
      <c r="E366" s="1"/>
      <c r="F366" s="1"/>
    </row>
    <row r="367" spans="2:6" x14ac:dyDescent="0.2">
      <c r="B367" s="1"/>
      <c r="C367" s="1"/>
      <c r="D367" s="1"/>
      <c r="E367" s="1"/>
      <c r="F367" s="1"/>
    </row>
    <row r="368" spans="2:6" x14ac:dyDescent="0.2">
      <c r="C368" s="1"/>
      <c r="D368" s="1"/>
      <c r="E368" s="1"/>
    </row>
    <row r="370" spans="3:3" x14ac:dyDescent="0.2">
      <c r="C37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63776-D3E2-3446-9363-55E76B2AA0A9}">
  <dimension ref="A1:J370"/>
  <sheetViews>
    <sheetView workbookViewId="0">
      <selection activeCell="G8" sqref="G8:J8"/>
    </sheetView>
  </sheetViews>
  <sheetFormatPr baseColWidth="10" defaultRowHeight="16" x14ac:dyDescent="0.2"/>
  <cols>
    <col min="1" max="6" width="18.83203125" customWidth="1"/>
    <col min="7" max="8" width="11.5" bestFit="1" customWidth="1"/>
    <col min="9" max="10" width="13.1640625" bestFit="1" customWidth="1"/>
  </cols>
  <sheetData>
    <row r="1" spans="1:10" x14ac:dyDescent="0.2">
      <c r="A1" t="s">
        <v>6</v>
      </c>
    </row>
    <row r="2" spans="1:10" x14ac:dyDescent="0.2">
      <c r="A2" t="s">
        <v>7</v>
      </c>
      <c r="B2" s="3">
        <v>6.3E-2</v>
      </c>
      <c r="C2" t="s">
        <v>17</v>
      </c>
      <c r="D2">
        <f>B3*B4</f>
        <v>240</v>
      </c>
    </row>
    <row r="3" spans="1:10" x14ac:dyDescent="0.2">
      <c r="A3" t="s">
        <v>8</v>
      </c>
      <c r="B3">
        <v>20</v>
      </c>
      <c r="C3" t="s">
        <v>15</v>
      </c>
      <c r="D3">
        <f>B2/12</f>
        <v>5.2500000000000003E-3</v>
      </c>
    </row>
    <row r="4" spans="1:10" x14ac:dyDescent="0.2">
      <c r="A4" t="s">
        <v>9</v>
      </c>
      <c r="B4">
        <v>12</v>
      </c>
      <c r="C4" t="s">
        <v>16</v>
      </c>
      <c r="D4" s="1">
        <f>PMT(D3,D2,-540000)</f>
        <v>3962.7652916978905</v>
      </c>
    </row>
    <row r="5" spans="1:10" x14ac:dyDescent="0.2">
      <c r="A5" t="s">
        <v>10</v>
      </c>
    </row>
    <row r="6" spans="1:10" x14ac:dyDescent="0.2">
      <c r="C6" s="1"/>
    </row>
    <row r="7" spans="1:10" x14ac:dyDescent="0.2">
      <c r="A7" s="1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11</v>
      </c>
      <c r="H7" t="s">
        <v>12</v>
      </c>
      <c r="I7" t="s">
        <v>13</v>
      </c>
      <c r="J7" t="s">
        <v>14</v>
      </c>
    </row>
    <row r="8" spans="1:10" x14ac:dyDescent="0.2">
      <c r="A8">
        <v>1</v>
      </c>
      <c r="B8" s="2">
        <v>500000</v>
      </c>
      <c r="C8" s="1">
        <f>PMT($B$2/$B$4,$B$4*$B$3,B8)</f>
        <v>-3669.2271219424911</v>
      </c>
      <c r="D8" s="1">
        <f>IPMT($B$2/$B$4,A8,$B$3*$B$4,B8)</f>
        <v>-2625</v>
      </c>
      <c r="E8" s="1">
        <f>PPMT($B$2/$B$4,A8,360,B8)</f>
        <v>-469.8639473143848</v>
      </c>
      <c r="F8" s="1">
        <f>B8+E8</f>
        <v>499530.13605268562</v>
      </c>
      <c r="G8" s="4">
        <f>(500000*0.48%)*30</f>
        <v>72000</v>
      </c>
      <c r="H8" s="4">
        <f>1290*30</f>
        <v>38700</v>
      </c>
      <c r="I8" s="4">
        <f>CUMIPMT(B2/12,360,B8,1,360,0)</f>
        <v>-614151.02103317878</v>
      </c>
      <c r="J8" s="4">
        <f>CUMPRINC(B2/12,360,B8,1,360,0)</f>
        <v>-499999.99999999994</v>
      </c>
    </row>
    <row r="9" spans="1:10" x14ac:dyDescent="0.2">
      <c r="A9">
        <v>2</v>
      </c>
      <c r="B9" s="1">
        <f>F8</f>
        <v>499530.13605268562</v>
      </c>
      <c r="C9" s="1">
        <f t="shared" ref="C9:C72" si="0">PMT($B$2/$B$4,$B$4*$B$3,B9)</f>
        <v>-3665.7790468642729</v>
      </c>
      <c r="D9" s="1">
        <f t="shared" ref="D9:D72" si="1">IPMT($B$2/$B$4,A9,$B$3*$B$4,B9)</f>
        <v>-2617.0561736555142</v>
      </c>
      <c r="E9" s="1">
        <f t="shared" ref="E9:E72" si="2">PPMT(7.7%/12,A9,360,B9)</f>
        <v>-358.41773727007273</v>
      </c>
      <c r="F9" s="1">
        <f>B9+E9</f>
        <v>499171.71831541555</v>
      </c>
    </row>
    <row r="10" spans="1:10" x14ac:dyDescent="0.2">
      <c r="A10">
        <v>3</v>
      </c>
      <c r="B10" s="1">
        <f t="shared" ref="B10:B73" si="3">F9</f>
        <v>499171.71831541555</v>
      </c>
      <c r="C10" s="1">
        <f t="shared" si="0"/>
        <v>-3663.1488146991205</v>
      </c>
      <c r="D10" s="1">
        <f t="shared" si="1"/>
        <v>-2609.6765657420756</v>
      </c>
      <c r="E10" s="1">
        <f t="shared" si="2"/>
        <v>-360.45876603790396</v>
      </c>
      <c r="F10" s="1">
        <f t="shared" ref="F10:F73" si="4">B10+E10</f>
        <v>498811.25954937766</v>
      </c>
    </row>
    <row r="11" spans="1:10" x14ac:dyDescent="0.2">
      <c r="A11">
        <v>4</v>
      </c>
      <c r="B11" s="1">
        <f t="shared" si="3"/>
        <v>498811.25954937766</v>
      </c>
      <c r="C11" s="1">
        <f t="shared" si="0"/>
        <v>-3660.5036045377437</v>
      </c>
      <c r="D11" s="1">
        <f t="shared" si="1"/>
        <v>-2602.2653468953945</v>
      </c>
      <c r="E11" s="1">
        <f t="shared" si="2"/>
        <v>-362.50974734353338</v>
      </c>
      <c r="F11" s="1">
        <f t="shared" si="4"/>
        <v>498448.74980203412</v>
      </c>
    </row>
    <row r="12" spans="1:10" x14ac:dyDescent="0.2">
      <c r="A12">
        <v>5</v>
      </c>
      <c r="B12" s="1">
        <f t="shared" si="3"/>
        <v>498448.74980203412</v>
      </c>
      <c r="C12" s="1">
        <f t="shared" si="0"/>
        <v>-3657.8433433439009</v>
      </c>
      <c r="D12" s="1">
        <f t="shared" si="1"/>
        <v>-2594.8224442963656</v>
      </c>
      <c r="E12" s="1">
        <f t="shared" si="2"/>
        <v>-364.57070807736005</v>
      </c>
      <c r="F12" s="1">
        <f t="shared" si="4"/>
        <v>498084.17909395677</v>
      </c>
    </row>
    <row r="13" spans="1:10" x14ac:dyDescent="0.2">
      <c r="A13">
        <v>6</v>
      </c>
      <c r="B13" s="1">
        <f t="shared" si="3"/>
        <v>498084.17909395677</v>
      </c>
      <c r="C13" s="1">
        <f t="shared" si="0"/>
        <v>-3655.1679578840144</v>
      </c>
      <c r="D13" s="1">
        <f t="shared" si="1"/>
        <v>-2587.3477857891344</v>
      </c>
      <c r="E13" s="1">
        <f t="shared" si="2"/>
        <v>-366.64167489080774</v>
      </c>
      <c r="F13" s="1">
        <f t="shared" si="4"/>
        <v>497717.53741906595</v>
      </c>
    </row>
    <row r="14" spans="1:10" x14ac:dyDescent="0.2">
      <c r="A14">
        <v>7</v>
      </c>
      <c r="B14" s="1">
        <f t="shared" si="3"/>
        <v>497717.53741906595</v>
      </c>
      <c r="C14" s="1">
        <f t="shared" si="0"/>
        <v>-3652.4773747289273</v>
      </c>
      <c r="D14" s="1">
        <f t="shared" si="1"/>
        <v>-2579.8412998946606</v>
      </c>
      <c r="E14" s="1">
        <f t="shared" si="2"/>
        <v>-368.72267419065622</v>
      </c>
      <c r="F14" s="1">
        <f t="shared" si="4"/>
        <v>497348.8147448753</v>
      </c>
    </row>
    <row r="15" spans="1:10" x14ac:dyDescent="0.2">
      <c r="A15">
        <v>8</v>
      </c>
      <c r="B15" s="1">
        <f t="shared" si="3"/>
        <v>497348.8147448753</v>
      </c>
      <c r="C15" s="1">
        <f t="shared" si="0"/>
        <v>-3649.771520255696</v>
      </c>
      <c r="D15" s="1">
        <f t="shared" si="1"/>
        <v>-2572.302915824419</v>
      </c>
      <c r="E15" s="1">
        <f t="shared" si="2"/>
        <v>-370.81373213330352</v>
      </c>
      <c r="F15" s="1">
        <f t="shared" si="4"/>
        <v>496978.001012742</v>
      </c>
    </row>
    <row r="16" spans="1:10" x14ac:dyDescent="0.2">
      <c r="A16">
        <v>9</v>
      </c>
      <c r="B16" s="1">
        <f t="shared" si="3"/>
        <v>496978.001012742</v>
      </c>
      <c r="C16" s="1">
        <f t="shared" si="0"/>
        <v>-3647.0503206494313</v>
      </c>
      <c r="D16" s="1">
        <f t="shared" si="1"/>
        <v>-2564.7325634942481</v>
      </c>
      <c r="E16" s="1">
        <f t="shared" si="2"/>
        <v>-372.9148746189573</v>
      </c>
      <c r="F16" s="1">
        <f t="shared" si="4"/>
        <v>496605.08613812306</v>
      </c>
    </row>
    <row r="17" spans="1:6" x14ac:dyDescent="0.2">
      <c r="A17">
        <v>10</v>
      </c>
      <c r="B17" s="1">
        <f t="shared" si="3"/>
        <v>496605.08613812306</v>
      </c>
      <c r="C17" s="1">
        <f t="shared" si="0"/>
        <v>-3644.313701905176</v>
      </c>
      <c r="D17" s="1">
        <f t="shared" si="1"/>
        <v>-2557.1301735383408</v>
      </c>
      <c r="E17" s="1">
        <f t="shared" si="2"/>
        <v>-375.02612728575673</v>
      </c>
      <c r="F17" s="1">
        <f t="shared" si="4"/>
        <v>496230.06001083733</v>
      </c>
    </row>
    <row r="18" spans="1:6" x14ac:dyDescent="0.2">
      <c r="A18">
        <v>11</v>
      </c>
      <c r="B18" s="1">
        <f t="shared" si="3"/>
        <v>496230.06001083733</v>
      </c>
      <c r="C18" s="1">
        <f t="shared" si="0"/>
        <v>-3641.5615898298288</v>
      </c>
      <c r="D18" s="1">
        <f t="shared" si="1"/>
        <v>-2549.4956773233844</v>
      </c>
      <c r="E18" s="1">
        <f t="shared" si="2"/>
        <v>-377.14751550382283</v>
      </c>
      <c r="F18" s="1">
        <f t="shared" si="4"/>
        <v>495852.91249533353</v>
      </c>
    </row>
    <row r="19" spans="1:6" x14ac:dyDescent="0.2">
      <c r="A19">
        <v>12</v>
      </c>
      <c r="B19" s="1">
        <f t="shared" si="3"/>
        <v>495852.91249533353</v>
      </c>
      <c r="C19" s="1">
        <f t="shared" si="0"/>
        <v>-3638.793910044109</v>
      </c>
      <c r="D19" s="1">
        <f t="shared" si="1"/>
        <v>-2541.8290069628424</v>
      </c>
      <c r="E19" s="1">
        <f t="shared" si="2"/>
        <v>-379.27906436923928</v>
      </c>
      <c r="F19" s="1">
        <f t="shared" si="4"/>
        <v>495473.63343096431</v>
      </c>
    </row>
    <row r="20" spans="1:6" x14ac:dyDescent="0.2">
      <c r="A20">
        <v>13</v>
      </c>
      <c r="B20" s="1">
        <f t="shared" si="3"/>
        <v>495473.63343096431</v>
      </c>
      <c r="C20" s="1">
        <f t="shared" si="0"/>
        <v>-3636.0105879845723</v>
      </c>
      <c r="D20" s="1">
        <f t="shared" si="1"/>
        <v>-2534.1300953313985</v>
      </c>
      <c r="E20" s="1">
        <f t="shared" si="2"/>
        <v>-381.42079869795811</v>
      </c>
      <c r="F20" s="1">
        <f t="shared" si="4"/>
        <v>495092.21263226634</v>
      </c>
    </row>
    <row r="21" spans="1:6" x14ac:dyDescent="0.2">
      <c r="A21">
        <v>14</v>
      </c>
      <c r="B21" s="1">
        <f t="shared" si="3"/>
        <v>495092.21263226634</v>
      </c>
      <c r="C21" s="1">
        <f t="shared" si="0"/>
        <v>-3633.2115489056609</v>
      </c>
      <c r="D21" s="1">
        <f t="shared" si="1"/>
        <v>-2526.3988760795255</v>
      </c>
      <c r="E21" s="1">
        <f t="shared" si="2"/>
        <v>-383.57274301963702</v>
      </c>
      <c r="F21" s="1">
        <f t="shared" si="4"/>
        <v>494708.63988924673</v>
      </c>
    </row>
    <row r="22" spans="1:6" x14ac:dyDescent="0.2">
      <c r="A22">
        <v>15</v>
      </c>
      <c r="B22" s="1">
        <f t="shared" si="3"/>
        <v>494708.63988924673</v>
      </c>
      <c r="C22" s="1">
        <f t="shared" si="0"/>
        <v>-3630.3967178818098</v>
      </c>
      <c r="D22" s="1">
        <f t="shared" si="1"/>
        <v>-2518.6352836482283</v>
      </c>
      <c r="E22" s="1">
        <f t="shared" si="2"/>
        <v>-385.73492157140021</v>
      </c>
      <c r="F22" s="1">
        <f t="shared" si="4"/>
        <v>494322.90496767533</v>
      </c>
    </row>
    <row r="23" spans="1:6" x14ac:dyDescent="0.2">
      <c r="A23">
        <v>16</v>
      </c>
      <c r="B23" s="1">
        <f t="shared" si="3"/>
        <v>494322.90496767533</v>
      </c>
      <c r="C23" s="1">
        <f t="shared" si="0"/>
        <v>-3627.5660198095902</v>
      </c>
      <c r="D23" s="1">
        <f t="shared" si="1"/>
        <v>-2510.8392532839207</v>
      </c>
      <c r="E23" s="1">
        <f t="shared" si="2"/>
        <v>-387.90735829152823</v>
      </c>
      <c r="F23" s="1">
        <f t="shared" si="4"/>
        <v>493934.99760938383</v>
      </c>
    </row>
    <row r="24" spans="1:6" x14ac:dyDescent="0.2">
      <c r="A24">
        <v>17</v>
      </c>
      <c r="B24" s="1">
        <f t="shared" si="3"/>
        <v>493934.99760938383</v>
      </c>
      <c r="C24" s="1">
        <f t="shared" si="0"/>
        <v>-3624.7193794099012</v>
      </c>
      <c r="D24" s="1">
        <f t="shared" si="1"/>
        <v>-2503.010721053457</v>
      </c>
      <c r="E24" s="1">
        <f t="shared" si="2"/>
        <v>-390.09007681307276</v>
      </c>
      <c r="F24" s="1">
        <f t="shared" si="4"/>
        <v>493544.90753257077</v>
      </c>
    </row>
    <row r="25" spans="1:6" x14ac:dyDescent="0.2">
      <c r="A25">
        <v>18</v>
      </c>
      <c r="B25" s="1">
        <f t="shared" si="3"/>
        <v>493544.90753257077</v>
      </c>
      <c r="C25" s="1">
        <f t="shared" si="0"/>
        <v>-3621.856721230215</v>
      </c>
      <c r="D25" s="1">
        <f t="shared" si="1"/>
        <v>-2495.1496238593236</v>
      </c>
      <c r="E25" s="1">
        <f t="shared" si="2"/>
        <v>-392.28310045739704</v>
      </c>
      <c r="F25" s="1">
        <f t="shared" si="4"/>
        <v>493152.62443211337</v>
      </c>
    </row>
    <row r="26" spans="1:6" x14ac:dyDescent="0.2">
      <c r="A26">
        <v>19</v>
      </c>
      <c r="B26" s="1">
        <f t="shared" si="3"/>
        <v>493152.62443211337</v>
      </c>
      <c r="C26" s="1">
        <f t="shared" si="0"/>
        <v>-3618.977969646859</v>
      </c>
      <c r="D26" s="1">
        <f t="shared" si="1"/>
        <v>-2487.255899454969</v>
      </c>
      <c r="E26" s="1">
        <f t="shared" si="2"/>
        <v>-394.48645222764225</v>
      </c>
      <c r="F26" s="1">
        <f t="shared" si="4"/>
        <v>492758.13797988574</v>
      </c>
    </row>
    <row r="27" spans="1:6" x14ac:dyDescent="0.2">
      <c r="A27">
        <v>20</v>
      </c>
      <c r="B27" s="1">
        <f t="shared" si="3"/>
        <v>492758.13797988574</v>
      </c>
      <c r="C27" s="1">
        <f t="shared" si="0"/>
        <v>-3616.0830488673541</v>
      </c>
      <c r="D27" s="1">
        <f t="shared" si="1"/>
        <v>-2479.3294864602967</v>
      </c>
      <c r="E27" s="1">
        <f t="shared" si="2"/>
        <v>-396.70015480211674</v>
      </c>
      <c r="F27" s="1">
        <f t="shared" si="4"/>
        <v>492361.43782508362</v>
      </c>
    </row>
    <row r="28" spans="1:6" x14ac:dyDescent="0.2">
      <c r="A28">
        <v>21</v>
      </c>
      <c r="B28" s="1">
        <f t="shared" si="3"/>
        <v>492361.43782508362</v>
      </c>
      <c r="C28" s="1">
        <f t="shared" si="0"/>
        <v>-3613.171882932797</v>
      </c>
      <c r="D28" s="1">
        <f t="shared" si="1"/>
        <v>-2471.3703243773116</v>
      </c>
      <c r="E28" s="1">
        <f t="shared" si="2"/>
        <v>-398.92423052761137</v>
      </c>
      <c r="F28" s="1">
        <f t="shared" si="4"/>
        <v>491962.51359455602</v>
      </c>
    </row>
    <row r="29" spans="1:6" x14ac:dyDescent="0.2">
      <c r="A29">
        <v>22</v>
      </c>
      <c r="B29" s="1">
        <f t="shared" si="3"/>
        <v>491962.51359455602</v>
      </c>
      <c r="C29" s="1">
        <f t="shared" si="0"/>
        <v>-3610.2443957202927</v>
      </c>
      <c r="D29" s="1">
        <f t="shared" si="1"/>
        <v>-2463.3783536059173</v>
      </c>
      <c r="E29" s="1">
        <f t="shared" si="2"/>
        <v>-401.15870141263719</v>
      </c>
      <c r="F29" s="1">
        <f t="shared" si="4"/>
        <v>491561.35489314341</v>
      </c>
    </row>
    <row r="30" spans="1:6" x14ac:dyDescent="0.2">
      <c r="A30">
        <v>23</v>
      </c>
      <c r="B30" s="1">
        <f t="shared" si="3"/>
        <v>491561.35489314341</v>
      </c>
      <c r="C30" s="1">
        <f t="shared" si="0"/>
        <v>-3607.3005109454402</v>
      </c>
      <c r="D30" s="1">
        <f t="shared" si="1"/>
        <v>-2455.353515459868</v>
      </c>
      <c r="E30" s="1">
        <f t="shared" si="2"/>
        <v>-403.40358912058525</v>
      </c>
      <c r="F30" s="1">
        <f t="shared" si="4"/>
        <v>491157.9513040228</v>
      </c>
    </row>
    <row r="31" spans="1:6" x14ac:dyDescent="0.2">
      <c r="A31">
        <v>24</v>
      </c>
      <c r="B31" s="1">
        <f t="shared" si="3"/>
        <v>491157.9513040228</v>
      </c>
      <c r="C31" s="1">
        <f t="shared" si="0"/>
        <v>-3604.3401521648598</v>
      </c>
      <c r="D31" s="1">
        <f t="shared" si="1"/>
        <v>-2447.2957521828853</v>
      </c>
      <c r="E31" s="1">
        <f t="shared" si="2"/>
        <v>-405.65891496281171</v>
      </c>
      <c r="F31" s="1">
        <f t="shared" si="4"/>
        <v>490752.29238906002</v>
      </c>
    </row>
    <row r="32" spans="1:6" x14ac:dyDescent="0.2">
      <c r="A32">
        <v>25</v>
      </c>
      <c r="B32" s="1">
        <f t="shared" si="3"/>
        <v>490752.29238906002</v>
      </c>
      <c r="C32" s="1">
        <f t="shared" si="0"/>
        <v>-3601.3632427787811</v>
      </c>
      <c r="D32" s="1">
        <f t="shared" si="1"/>
        <v>-2439.2050069649154</v>
      </c>
      <c r="E32" s="1">
        <f t="shared" si="2"/>
        <v>-407.92469989164255</v>
      </c>
      <c r="F32" s="1">
        <f t="shared" si="4"/>
        <v>490344.36768916837</v>
      </c>
    </row>
    <row r="33" spans="1:8" x14ac:dyDescent="0.2">
      <c r="A33">
        <v>26</v>
      </c>
      <c r="B33" s="1">
        <f t="shared" si="3"/>
        <v>490344.36768916837</v>
      </c>
      <c r="C33" s="1">
        <f t="shared" si="0"/>
        <v>-3598.3697060336763</v>
      </c>
      <c r="D33" s="1">
        <f t="shared" si="1"/>
        <v>-2431.0812239585634</v>
      </c>
      <c r="E33" s="1">
        <f t="shared" si="2"/>
        <v>-410.2009644933006</v>
      </c>
      <c r="F33" s="1">
        <f t="shared" si="4"/>
        <v>489934.16672467504</v>
      </c>
    </row>
    <row r="34" spans="1:8" x14ac:dyDescent="0.2">
      <c r="A34">
        <v>27</v>
      </c>
      <c r="B34" s="1">
        <f t="shared" si="3"/>
        <v>489934.16672467504</v>
      </c>
      <c r="C34" s="1">
        <f t="shared" si="0"/>
        <v>-3595.3594650249443</v>
      </c>
      <c r="D34" s="1">
        <f t="shared" si="1"/>
        <v>-2422.9243482956681</v>
      </c>
      <c r="E34" s="1">
        <f t="shared" si="2"/>
        <v>-412.48772898075418</v>
      </c>
      <c r="F34" s="1">
        <f t="shared" si="4"/>
        <v>489521.67899569427</v>
      </c>
    </row>
    <row r="35" spans="1:8" x14ac:dyDescent="0.2">
      <c r="A35">
        <v>28</v>
      </c>
      <c r="B35" s="1">
        <f t="shared" si="3"/>
        <v>489521.67899569427</v>
      </c>
      <c r="C35" s="1">
        <f t="shared" si="0"/>
        <v>-3592.3324426996551</v>
      </c>
      <c r="D35" s="1">
        <f t="shared" si="1"/>
        <v>-2414.7343261040469</v>
      </c>
      <c r="E35" s="1">
        <f t="shared" si="2"/>
        <v>-414.78501318648591</v>
      </c>
      <c r="F35" s="1">
        <f t="shared" si="4"/>
        <v>489106.89398250775</v>
      </c>
    </row>
    <row r="36" spans="1:8" x14ac:dyDescent="0.2">
      <c r="A36">
        <v>29</v>
      </c>
      <c r="B36" s="1">
        <f t="shared" si="3"/>
        <v>489106.89398250775</v>
      </c>
      <c r="C36" s="1">
        <f t="shared" si="0"/>
        <v>-3589.2885618593364</v>
      </c>
      <c r="D36" s="1">
        <f t="shared" si="1"/>
        <v>-2406.5111045243934</v>
      </c>
      <c r="E36" s="1">
        <f t="shared" si="2"/>
        <v>-417.09283655518124</v>
      </c>
      <c r="F36" s="1">
        <f t="shared" si="4"/>
        <v>488689.80114595254</v>
      </c>
    </row>
    <row r="37" spans="1:8" x14ac:dyDescent="0.2">
      <c r="A37">
        <v>30</v>
      </c>
      <c r="B37" s="1">
        <f t="shared" si="3"/>
        <v>488689.80114595254</v>
      </c>
      <c r="C37" s="1">
        <f t="shared" si="0"/>
        <v>-3586.2277451628238</v>
      </c>
      <c r="D37" s="1">
        <f t="shared" si="1"/>
        <v>-2398.2546317273382</v>
      </c>
      <c r="E37" s="1">
        <f t="shared" si="2"/>
        <v>-419.41121813633782</v>
      </c>
      <c r="F37" s="1">
        <f t="shared" si="4"/>
        <v>488270.38992781623</v>
      </c>
    </row>
    <row r="38" spans="1:8" x14ac:dyDescent="0.2">
      <c r="A38">
        <v>31</v>
      </c>
      <c r="B38" s="1">
        <f t="shared" si="3"/>
        <v>488270.38992781623</v>
      </c>
      <c r="C38" s="1">
        <f t="shared" si="0"/>
        <v>-3583.1499151291582</v>
      </c>
      <c r="D38" s="1">
        <f t="shared" si="1"/>
        <v>-2389.9648569306701</v>
      </c>
      <c r="E38" s="1">
        <f t="shared" si="2"/>
        <v>-421.74017657679349</v>
      </c>
      <c r="F38" s="1">
        <f t="shared" si="4"/>
        <v>487848.64975123946</v>
      </c>
    </row>
    <row r="39" spans="1:8" x14ac:dyDescent="0.2">
      <c r="A39">
        <v>32</v>
      </c>
      <c r="B39" s="1">
        <f t="shared" si="3"/>
        <v>487848.64975123946</v>
      </c>
      <c r="C39" s="1">
        <f t="shared" si="0"/>
        <v>-3580.0549941405411</v>
      </c>
      <c r="D39" s="1">
        <f t="shared" si="1"/>
        <v>-2381.6417304167135</v>
      </c>
      <c r="E39" s="1">
        <f t="shared" si="2"/>
        <v>-424.07973011317159</v>
      </c>
      <c r="F39" s="1">
        <f t="shared" si="4"/>
        <v>487424.5700211263</v>
      </c>
    </row>
    <row r="40" spans="1:8" x14ac:dyDescent="0.2">
      <c r="A40">
        <v>33</v>
      </c>
      <c r="B40" s="1">
        <f t="shared" si="3"/>
        <v>487424.5700211263</v>
      </c>
      <c r="C40" s="1">
        <f t="shared" si="0"/>
        <v>-3576.9429044453473</v>
      </c>
      <c r="D40" s="1">
        <f t="shared" si="1"/>
        <v>-2373.2852035498754</v>
      </c>
      <c r="E40" s="1">
        <f t="shared" si="2"/>
        <v>-426.4298965642476</v>
      </c>
      <c r="F40" s="1">
        <f t="shared" si="4"/>
        <v>486998.14012456208</v>
      </c>
    </row>
    <row r="41" spans="1:8" x14ac:dyDescent="0.2">
      <c r="A41">
        <v>34</v>
      </c>
      <c r="B41" s="1">
        <f t="shared" si="3"/>
        <v>486998.14012456208</v>
      </c>
      <c r="C41" s="1">
        <f t="shared" si="0"/>
        <v>-3573.8135681611861</v>
      </c>
      <c r="D41" s="1">
        <f t="shared" si="1"/>
        <v>-2364.8952287943475</v>
      </c>
      <c r="E41" s="1">
        <f t="shared" si="2"/>
        <v>-428.79069332323115</v>
      </c>
      <c r="F41" s="1">
        <f t="shared" si="4"/>
        <v>486569.34943123884</v>
      </c>
      <c r="H41" s="1"/>
    </row>
    <row r="42" spans="1:8" x14ac:dyDescent="0.2">
      <c r="A42">
        <v>35</v>
      </c>
      <c r="B42" s="1">
        <f t="shared" si="3"/>
        <v>486569.34943123884</v>
      </c>
      <c r="C42" s="1">
        <f t="shared" si="0"/>
        <v>-3570.6669072780296</v>
      </c>
      <c r="D42" s="1">
        <f t="shared" si="1"/>
        <v>-2356.4717597319736</v>
      </c>
      <c r="E42" s="1">
        <f t="shared" si="2"/>
        <v>-431.16213734996569</v>
      </c>
      <c r="F42" s="1">
        <f t="shared" si="4"/>
        <v>486138.18729388888</v>
      </c>
    </row>
    <row r="43" spans="1:8" x14ac:dyDescent="0.2">
      <c r="A43">
        <v>36</v>
      </c>
      <c r="B43" s="1">
        <f t="shared" si="3"/>
        <v>486138.18729388888</v>
      </c>
      <c r="C43" s="1">
        <f t="shared" si="0"/>
        <v>-3567.5028436613916</v>
      </c>
      <c r="D43" s="1">
        <f t="shared" si="1"/>
        <v>-2348.0147510802808</v>
      </c>
      <c r="E43" s="1">
        <f t="shared" si="2"/>
        <v>-433.54424516304704</v>
      </c>
      <c r="F43" s="1">
        <f t="shared" si="4"/>
        <v>485704.64304872585</v>
      </c>
    </row>
    <row r="44" spans="1:8" x14ac:dyDescent="0.2">
      <c r="A44">
        <v>37</v>
      </c>
      <c r="B44" s="1">
        <f t="shared" si="3"/>
        <v>485704.64304872585</v>
      </c>
      <c r="C44" s="1">
        <f t="shared" si="0"/>
        <v>-3564.321299055563</v>
      </c>
      <c r="D44" s="1">
        <f t="shared" si="1"/>
        <v>-2339.5241587106725</v>
      </c>
      <c r="E44" s="1">
        <f t="shared" si="2"/>
        <v>-435.9370328318555</v>
      </c>
      <c r="F44" s="1">
        <f t="shared" si="4"/>
        <v>485268.70601589401</v>
      </c>
    </row>
    <row r="45" spans="1:8" x14ac:dyDescent="0.2">
      <c r="A45">
        <v>38</v>
      </c>
      <c r="B45" s="1">
        <f t="shared" si="3"/>
        <v>485268.70601589401</v>
      </c>
      <c r="C45" s="1">
        <f t="shared" si="0"/>
        <v>-3561.1221950869112</v>
      </c>
      <c r="D45" s="1">
        <f t="shared" si="1"/>
        <v>-2330.9999396667881</v>
      </c>
      <c r="E45" s="1">
        <f t="shared" si="2"/>
        <v>-438.340515968506</v>
      </c>
      <c r="F45" s="1">
        <f t="shared" si="4"/>
        <v>484830.36549992551</v>
      </c>
    </row>
    <row r="46" spans="1:8" x14ac:dyDescent="0.2">
      <c r="A46">
        <v>39</v>
      </c>
      <c r="B46" s="1">
        <f t="shared" si="3"/>
        <v>484830.36549992551</v>
      </c>
      <c r="C46" s="1">
        <f t="shared" si="0"/>
        <v>-3557.9054532672353</v>
      </c>
      <c r="D46" s="1">
        <f t="shared" si="1"/>
        <v>-2322.4420521830216</v>
      </c>
      <c r="E46" s="1">
        <f t="shared" si="2"/>
        <v>-440.75470971971487</v>
      </c>
      <c r="F46" s="1">
        <f t="shared" si="4"/>
        <v>484389.61079020577</v>
      </c>
    </row>
    <row r="47" spans="1:8" x14ac:dyDescent="0.2">
      <c r="A47">
        <v>40</v>
      </c>
      <c r="B47" s="1">
        <f t="shared" si="3"/>
        <v>484389.61079020577</v>
      </c>
      <c r="C47" s="1">
        <f t="shared" si="0"/>
        <v>-3554.6709949971805</v>
      </c>
      <c r="D47" s="1">
        <f t="shared" si="1"/>
        <v>-2313.8504557032129</v>
      </c>
      <c r="E47" s="1">
        <f t="shared" si="2"/>
        <v>-443.17962875857859</v>
      </c>
      <c r="F47" s="1">
        <f t="shared" si="4"/>
        <v>483946.4311614472</v>
      </c>
    </row>
    <row r="48" spans="1:8" x14ac:dyDescent="0.2">
      <c r="A48">
        <v>41</v>
      </c>
      <c r="B48" s="1">
        <f t="shared" si="3"/>
        <v>483946.4311614472</v>
      </c>
      <c r="C48" s="1">
        <f t="shared" si="0"/>
        <v>-3551.4187415697133</v>
      </c>
      <c r="D48" s="1">
        <f t="shared" si="1"/>
        <v>-2305.2251108994974</v>
      </c>
      <c r="E48" s="1">
        <f t="shared" si="2"/>
        <v>-445.61528727627041</v>
      </c>
      <c r="F48" s="1">
        <f t="shared" si="4"/>
        <v>483500.81587417092</v>
      </c>
    </row>
    <row r="49" spans="1:6" x14ac:dyDescent="0.2">
      <c r="A49">
        <v>42</v>
      </c>
      <c r="B49" s="1">
        <f t="shared" si="3"/>
        <v>483500.81587417092</v>
      </c>
      <c r="C49" s="1">
        <f t="shared" si="0"/>
        <v>-3548.1486141736609</v>
      </c>
      <c r="D49" s="1">
        <f t="shared" si="1"/>
        <v>-2296.5659796913264</v>
      </c>
      <c r="E49" s="1">
        <f t="shared" si="2"/>
        <v>-448.06169897364998</v>
      </c>
      <c r="F49" s="1">
        <f t="shared" si="4"/>
        <v>483052.75417519727</v>
      </c>
    </row>
    <row r="50" spans="1:6" x14ac:dyDescent="0.2">
      <c r="A50">
        <v>43</v>
      </c>
      <c r="B50" s="1">
        <f t="shared" si="3"/>
        <v>483052.75417519727</v>
      </c>
      <c r="C50" s="1">
        <f t="shared" si="0"/>
        <v>-3544.8605338973057</v>
      </c>
      <c r="D50" s="1">
        <f t="shared" si="1"/>
        <v>-2287.8730252646524</v>
      </c>
      <c r="E50" s="1">
        <f t="shared" si="2"/>
        <v>-450.51887705278818</v>
      </c>
      <c r="F50" s="1">
        <f t="shared" si="4"/>
        <v>482602.23529814451</v>
      </c>
    </row>
    <row r="51" spans="1:6" x14ac:dyDescent="0.2">
      <c r="A51">
        <v>44</v>
      </c>
      <c r="B51" s="1">
        <f t="shared" si="3"/>
        <v>482602.23529814451</v>
      </c>
      <c r="C51" s="1">
        <f t="shared" si="0"/>
        <v>-3541.5544217320476</v>
      </c>
      <c r="D51" s="1">
        <f t="shared" si="1"/>
        <v>-2279.1462120912724</v>
      </c>
      <c r="E51" s="1">
        <f t="shared" si="2"/>
        <v>-452.9868342084032</v>
      </c>
      <c r="F51" s="1">
        <f t="shared" si="4"/>
        <v>482149.24846393609</v>
      </c>
    </row>
    <row r="52" spans="1:6" x14ac:dyDescent="0.2">
      <c r="A52">
        <v>45</v>
      </c>
      <c r="B52" s="1">
        <f t="shared" si="3"/>
        <v>482149.24846393609</v>
      </c>
      <c r="C52" s="1">
        <f t="shared" si="0"/>
        <v>-3538.2301985761264</v>
      </c>
      <c r="D52" s="1">
        <f t="shared" si="1"/>
        <v>-2270.3855059483562</v>
      </c>
      <c r="E52" s="1">
        <f t="shared" si="2"/>
        <v>-455.46558261921336</v>
      </c>
      <c r="F52" s="1">
        <f t="shared" si="4"/>
        <v>481693.7828813169</v>
      </c>
    </row>
    <row r="53" spans="1:6" x14ac:dyDescent="0.2">
      <c r="A53">
        <v>46</v>
      </c>
      <c r="B53" s="1">
        <f t="shared" si="3"/>
        <v>481693.7828813169</v>
      </c>
      <c r="C53" s="1">
        <f t="shared" si="0"/>
        <v>-3534.8877852384112</v>
      </c>
      <c r="D53" s="1">
        <f t="shared" si="1"/>
        <v>-2261.590873938123</v>
      </c>
      <c r="E53" s="1">
        <f t="shared" si="2"/>
        <v>-457.95513393919975</v>
      </c>
      <c r="F53" s="1">
        <f t="shared" si="4"/>
        <v>481235.82774737768</v>
      </c>
    </row>
    <row r="54" spans="1:6" x14ac:dyDescent="0.2">
      <c r="A54">
        <v>47</v>
      </c>
      <c r="B54" s="1">
        <f t="shared" si="3"/>
        <v>481235.82774737768</v>
      </c>
      <c r="C54" s="1">
        <f t="shared" si="0"/>
        <v>-3531.5271024422459</v>
      </c>
      <c r="D54" s="1">
        <f t="shared" si="1"/>
        <v>-2252.7622845076962</v>
      </c>
      <c r="E54" s="1">
        <f t="shared" si="2"/>
        <v>-460.4554992887841</v>
      </c>
      <c r="F54" s="1">
        <f t="shared" si="4"/>
        <v>480775.37224808888</v>
      </c>
    </row>
    <row r="55" spans="1:6" x14ac:dyDescent="0.2">
      <c r="A55">
        <v>48</v>
      </c>
      <c r="B55" s="1">
        <f t="shared" si="3"/>
        <v>480775.37224808888</v>
      </c>
      <c r="C55" s="1">
        <f t="shared" si="0"/>
        <v>-3528.1480708293698</v>
      </c>
      <c r="D55" s="1">
        <f t="shared" si="1"/>
        <v>-2243.8997074691219</v>
      </c>
      <c r="E55" s="1">
        <f t="shared" si="2"/>
        <v>-462.96668924591569</v>
      </c>
      <c r="F55" s="1">
        <f t="shared" si="4"/>
        <v>480312.40555884299</v>
      </c>
    </row>
    <row r="56" spans="1:6" x14ac:dyDescent="0.2">
      <c r="A56">
        <v>49</v>
      </c>
      <c r="B56" s="1">
        <f t="shared" si="3"/>
        <v>480312.40555884299</v>
      </c>
      <c r="C56" s="1">
        <f t="shared" si="0"/>
        <v>-3524.7506109638962</v>
      </c>
      <c r="D56" s="1">
        <f t="shared" si="1"/>
        <v>-2235.0031140195565</v>
      </c>
      <c r="E56" s="1">
        <f t="shared" si="2"/>
        <v>-465.48871383707365</v>
      </c>
      <c r="F56" s="1">
        <f t="shared" si="4"/>
        <v>479846.91684500594</v>
      </c>
    </row>
    <row r="57" spans="1:6" x14ac:dyDescent="0.2">
      <c r="A57">
        <v>50</v>
      </c>
      <c r="B57" s="1">
        <f t="shared" si="3"/>
        <v>479846.91684500594</v>
      </c>
      <c r="C57" s="1">
        <f t="shared" si="0"/>
        <v>-3521.3346433363581</v>
      </c>
      <c r="D57" s="1">
        <f t="shared" si="1"/>
        <v>-2226.0724767616207</v>
      </c>
      <c r="E57" s="1">
        <f t="shared" si="2"/>
        <v>-468.02158252817856</v>
      </c>
      <c r="F57" s="1">
        <f t="shared" si="4"/>
        <v>479378.89526247774</v>
      </c>
    </row>
    <row r="58" spans="1:6" x14ac:dyDescent="0.2">
      <c r="A58">
        <v>51</v>
      </c>
      <c r="B58" s="1">
        <f t="shared" si="3"/>
        <v>479378.89526247774</v>
      </c>
      <c r="C58" s="1">
        <f t="shared" si="0"/>
        <v>-3517.9000883678245</v>
      </c>
      <c r="D58" s="1">
        <f t="shared" si="1"/>
        <v>-2217.107769723923</v>
      </c>
      <c r="E58" s="1">
        <f t="shared" si="2"/>
        <v>-470.56530421541521</v>
      </c>
      <c r="F58" s="1">
        <f t="shared" si="4"/>
        <v>478908.32995826233</v>
      </c>
    </row>
    <row r="59" spans="1:6" x14ac:dyDescent="0.2">
      <c r="A59">
        <v>52</v>
      </c>
      <c r="B59" s="1">
        <f t="shared" si="3"/>
        <v>478908.32995826233</v>
      </c>
      <c r="C59" s="1">
        <f t="shared" si="0"/>
        <v>-3514.4468664140795</v>
      </c>
      <c r="D59" s="1">
        <f t="shared" si="1"/>
        <v>-2208.1089683817531</v>
      </c>
      <c r="E59" s="1">
        <f t="shared" si="2"/>
        <v>-473.11988721596845</v>
      </c>
      <c r="F59" s="1">
        <f t="shared" si="4"/>
        <v>478435.21007104637</v>
      </c>
    </row>
    <row r="60" spans="1:6" x14ac:dyDescent="0.2">
      <c r="A60">
        <v>53</v>
      </c>
      <c r="B60" s="1">
        <f t="shared" si="3"/>
        <v>478435.21007104637</v>
      </c>
      <c r="C60" s="1">
        <f t="shared" si="0"/>
        <v>-3510.9748977698737</v>
      </c>
      <c r="D60" s="1">
        <f t="shared" si="1"/>
        <v>-2199.076049677938</v>
      </c>
      <c r="E60" s="1">
        <f t="shared" si="2"/>
        <v>-475.6853392586666</v>
      </c>
      <c r="F60" s="1">
        <f t="shared" si="4"/>
        <v>477959.52473178768</v>
      </c>
    </row>
    <row r="61" spans="1:6" x14ac:dyDescent="0.2">
      <c r="A61">
        <v>54</v>
      </c>
      <c r="B61" s="1">
        <f t="shared" si="3"/>
        <v>477959.52473178768</v>
      </c>
      <c r="C61" s="1">
        <f t="shared" si="0"/>
        <v>-3507.4841026732365</v>
      </c>
      <c r="D61" s="1">
        <f t="shared" si="1"/>
        <v>-2190.0089920438727</v>
      </c>
      <c r="E61" s="1">
        <f t="shared" si="2"/>
        <v>-478.2616674745376</v>
      </c>
      <c r="F61" s="1">
        <f t="shared" si="4"/>
        <v>477481.26306431316</v>
      </c>
    </row>
    <row r="62" spans="1:6" x14ac:dyDescent="0.2">
      <c r="A62">
        <v>55</v>
      </c>
      <c r="B62" s="1">
        <f t="shared" si="3"/>
        <v>477481.26306431316</v>
      </c>
      <c r="C62" s="1">
        <f t="shared" si="0"/>
        <v>-3503.9744013098707</v>
      </c>
      <c r="D62" s="1">
        <f t="shared" si="1"/>
        <v>-2180.9077754207174</v>
      </c>
      <c r="E62" s="1">
        <f t="shared" si="2"/>
        <v>-480.84887838727423</v>
      </c>
      <c r="F62" s="1">
        <f t="shared" si="4"/>
        <v>477000.41418592591</v>
      </c>
    </row>
    <row r="63" spans="1:6" x14ac:dyDescent="0.2">
      <c r="A63">
        <v>56</v>
      </c>
      <c r="B63" s="1">
        <f t="shared" si="3"/>
        <v>477000.41418592591</v>
      </c>
      <c r="C63" s="1">
        <f t="shared" si="0"/>
        <v>-3500.4457138176022</v>
      </c>
      <c r="D63" s="1">
        <f t="shared" si="1"/>
        <v>-2171.7723812807608</v>
      </c>
      <c r="E63" s="1">
        <f t="shared" si="2"/>
        <v>-483.44697790360891</v>
      </c>
      <c r="F63" s="1">
        <f t="shared" si="4"/>
        <v>476516.96720802231</v>
      </c>
    </row>
    <row r="64" spans="1:6" x14ac:dyDescent="0.2">
      <c r="A64">
        <v>57</v>
      </c>
      <c r="B64" s="1">
        <f t="shared" si="3"/>
        <v>476516.96720802231</v>
      </c>
      <c r="C64" s="1">
        <f t="shared" si="0"/>
        <v>-3496.8979602909126</v>
      </c>
      <c r="D64" s="1">
        <f t="shared" si="1"/>
        <v>-2162.602792648956</v>
      </c>
      <c r="E64" s="1">
        <f t="shared" si="2"/>
        <v>-486.05597130359871</v>
      </c>
      <c r="F64" s="1">
        <f t="shared" si="4"/>
        <v>476030.9112367187</v>
      </c>
    </row>
    <row r="65" spans="1:6" x14ac:dyDescent="0.2">
      <c r="A65">
        <v>58</v>
      </c>
      <c r="B65" s="1">
        <f t="shared" si="3"/>
        <v>476030.9112367187</v>
      </c>
      <c r="C65" s="1">
        <f t="shared" si="0"/>
        <v>-3493.3310607855337</v>
      </c>
      <c r="D65" s="1">
        <f t="shared" si="1"/>
        <v>-2153.3989941246214</v>
      </c>
      <c r="E65" s="1">
        <f t="shared" si="2"/>
        <v>-488.67586323081917</v>
      </c>
      <c r="F65" s="1">
        <f t="shared" si="4"/>
        <v>475542.23537348787</v>
      </c>
    </row>
    <row r="66" spans="1:6" x14ac:dyDescent="0.2">
      <c r="A66">
        <v>59</v>
      </c>
      <c r="B66" s="1">
        <f t="shared" si="3"/>
        <v>475542.23537348787</v>
      </c>
      <c r="C66" s="1">
        <f t="shared" si="0"/>
        <v>-3489.7449353231232</v>
      </c>
      <c r="D66" s="1">
        <f t="shared" si="1"/>
        <v>-2144.160971903314</v>
      </c>
      <c r="E66" s="1">
        <f t="shared" si="2"/>
        <v>-491.30665768246712</v>
      </c>
      <c r="F66" s="1">
        <f t="shared" si="4"/>
        <v>475050.92871580541</v>
      </c>
    </row>
    <row r="67" spans="1:6" x14ac:dyDescent="0.2">
      <c r="A67">
        <v>60</v>
      </c>
      <c r="B67" s="1">
        <f t="shared" si="3"/>
        <v>475050.92871580541</v>
      </c>
      <c r="C67" s="1">
        <f t="shared" si="0"/>
        <v>-3486.1395038960045</v>
      </c>
      <c r="D67" s="1">
        <f t="shared" si="1"/>
        <v>-2134.8887137988654</v>
      </c>
      <c r="E67" s="1">
        <f t="shared" si="2"/>
        <v>-493.94835799937294</v>
      </c>
      <c r="F67" s="1">
        <f t="shared" si="4"/>
        <v>474556.98035780602</v>
      </c>
    </row>
    <row r="68" spans="1:6" x14ac:dyDescent="0.2">
      <c r="A68">
        <v>61</v>
      </c>
      <c r="B68" s="1">
        <f t="shared" si="3"/>
        <v>474556.98035780602</v>
      </c>
      <c r="C68" s="1">
        <f t="shared" si="0"/>
        <v>-3482.5146864719836</v>
      </c>
      <c r="D68" s="1">
        <f t="shared" si="1"/>
        <v>-2125.5822092655931</v>
      </c>
      <c r="E68" s="1">
        <f t="shared" si="2"/>
        <v>-496.60096685592043</v>
      </c>
      <c r="F68" s="1">
        <f t="shared" si="4"/>
        <v>474060.37939095008</v>
      </c>
    </row>
    <row r="69" spans="1:6" x14ac:dyDescent="0.2">
      <c r="A69">
        <v>62</v>
      </c>
      <c r="B69" s="1">
        <f t="shared" si="3"/>
        <v>474060.37939095008</v>
      </c>
      <c r="C69" s="1">
        <f t="shared" si="0"/>
        <v>-3478.8704029992423</v>
      </c>
      <c r="D69" s="1">
        <f t="shared" si="1"/>
        <v>-2116.2414494206723</v>
      </c>
      <c r="E69" s="1">
        <f t="shared" si="2"/>
        <v>-499.26448624987631</v>
      </c>
      <c r="F69" s="1">
        <f t="shared" si="4"/>
        <v>473561.1149047002</v>
      </c>
    </row>
    <row r="70" spans="1:6" x14ac:dyDescent="0.2">
      <c r="A70">
        <v>63</v>
      </c>
      <c r="B70" s="1">
        <f t="shared" si="3"/>
        <v>473561.1149047002</v>
      </c>
      <c r="C70" s="1">
        <f t="shared" si="0"/>
        <v>-3475.2065734113007</v>
      </c>
      <c r="D70" s="1">
        <f t="shared" si="1"/>
        <v>-2106.8664270666832</v>
      </c>
      <c r="E70" s="1">
        <f t="shared" si="2"/>
        <v>-501.93891749212747</v>
      </c>
      <c r="F70" s="1">
        <f t="shared" si="4"/>
        <v>473059.17598720809</v>
      </c>
    </row>
    <row r="71" spans="1:6" x14ac:dyDescent="0.2">
      <c r="A71">
        <v>64</v>
      </c>
      <c r="B71" s="1">
        <f t="shared" si="3"/>
        <v>473059.17598720809</v>
      </c>
      <c r="C71" s="1">
        <f t="shared" si="0"/>
        <v>-3471.5231176320599</v>
      </c>
      <c r="D71" s="1">
        <f t="shared" si="1"/>
        <v>-2097.4571367143194</v>
      </c>
      <c r="E71" s="1">
        <f t="shared" si="2"/>
        <v>-504.62426119632539</v>
      </c>
      <c r="F71" s="1">
        <f t="shared" si="4"/>
        <v>472554.55172601173</v>
      </c>
    </row>
    <row r="72" spans="1:6" x14ac:dyDescent="0.2">
      <c r="A72">
        <v>65</v>
      </c>
      <c r="B72" s="1">
        <f t="shared" si="3"/>
        <v>472554.55172601173</v>
      </c>
      <c r="C72" s="1">
        <f t="shared" si="0"/>
        <v>-3467.819955580916</v>
      </c>
      <c r="D72" s="1">
        <f t="shared" si="1"/>
        <v>-2088.0135746052683</v>
      </c>
      <c r="E72" s="1">
        <f t="shared" si="2"/>
        <v>-507.32051726844003</v>
      </c>
      <c r="F72" s="1">
        <f t="shared" si="4"/>
        <v>472047.23120874329</v>
      </c>
    </row>
    <row r="73" spans="1:6" x14ac:dyDescent="0.2">
      <c r="A73">
        <v>66</v>
      </c>
      <c r="B73" s="1">
        <f t="shared" si="3"/>
        <v>472047.23120874329</v>
      </c>
      <c r="C73" s="1">
        <f t="shared" ref="C73:C136" si="5">PMT($B$2/$B$4,$B$4*$B$3,B73)</f>
        <v>-3464.0970071779575</v>
      </c>
      <c r="D73" s="1">
        <f t="shared" ref="D73:D136" si="6">IPMT($B$2/$B$4,A73,$B$3*$B$4,B73)</f>
        <v>-2078.5357387352551</v>
      </c>
      <c r="E73" s="1">
        <f t="shared" ref="E73:E136" si="7">PPMT(7.7%/12,A73,360,B73)</f>
        <v>-510.02768489622173</v>
      </c>
      <c r="F73" s="1">
        <f t="shared" si="4"/>
        <v>471537.2035238471</v>
      </c>
    </row>
    <row r="74" spans="1:6" x14ac:dyDescent="0.2">
      <c r="A74">
        <v>67</v>
      </c>
      <c r="B74" s="1">
        <f t="shared" ref="B74:B137" si="8">F73</f>
        <v>471537.2035238471</v>
      </c>
      <c r="C74" s="1">
        <f t="shared" si="5"/>
        <v>-3460.3541923492326</v>
      </c>
      <c r="D74" s="1">
        <f t="shared" si="6"/>
        <v>-2069.0236288772576</v>
      </c>
      <c r="E74" s="1">
        <f t="shared" si="7"/>
        <v>-512.74576253856856</v>
      </c>
      <c r="F74" s="1">
        <f t="shared" ref="F74:F137" si="9">B74+E74</f>
        <v>471024.45776130853</v>
      </c>
    </row>
    <row r="75" spans="1:6" x14ac:dyDescent="0.2">
      <c r="A75">
        <v>68</v>
      </c>
      <c r="B75" s="1">
        <f t="shared" si="8"/>
        <v>471024.45776130853</v>
      </c>
      <c r="C75" s="1">
        <f t="shared" si="5"/>
        <v>-3456.5914310320973</v>
      </c>
      <c r="D75" s="1">
        <f t="shared" si="6"/>
        <v>-2059.4772466048803</v>
      </c>
      <c r="E75" s="1">
        <f t="shared" si="7"/>
        <v>-515.47474791480352</v>
      </c>
      <c r="F75" s="1">
        <f t="shared" si="9"/>
        <v>470508.98301339371</v>
      </c>
    </row>
    <row r="76" spans="1:6" x14ac:dyDescent="0.2">
      <c r="A76">
        <v>69</v>
      </c>
      <c r="B76" s="1">
        <f t="shared" si="8"/>
        <v>470508.98301339371</v>
      </c>
      <c r="C76" s="1">
        <f t="shared" si="5"/>
        <v>-3452.8086431806464</v>
      </c>
      <c r="D76" s="1">
        <f t="shared" si="6"/>
        <v>-2049.8965953159063</v>
      </c>
      <c r="E76" s="1">
        <f t="shared" si="7"/>
        <v>-518.21463799385924</v>
      </c>
      <c r="F76" s="1">
        <f t="shared" si="9"/>
        <v>469990.76837539987</v>
      </c>
    </row>
    <row r="77" spans="1:6" x14ac:dyDescent="0.2">
      <c r="A77">
        <v>70</v>
      </c>
      <c r="B77" s="1">
        <f t="shared" si="8"/>
        <v>469990.76837539987</v>
      </c>
      <c r="C77" s="1">
        <f t="shared" si="5"/>
        <v>-3449.005748771217</v>
      </c>
      <c r="D77" s="1">
        <f t="shared" si="6"/>
        <v>-2040.2816802560008</v>
      </c>
      <c r="E77" s="1">
        <f t="shared" si="7"/>
        <v>-520.96542898336781</v>
      </c>
      <c r="F77" s="1">
        <f t="shared" si="9"/>
        <v>469469.80294641649</v>
      </c>
    </row>
    <row r="78" spans="1:6" x14ac:dyDescent="0.2">
      <c r="A78">
        <v>71</v>
      </c>
      <c r="B78" s="1">
        <f t="shared" si="8"/>
        <v>469469.80294641649</v>
      </c>
      <c r="C78" s="1">
        <f t="shared" si="5"/>
        <v>-3445.1826678079765</v>
      </c>
      <c r="D78" s="1">
        <f t="shared" si="6"/>
        <v>-2030.6325085425879</v>
      </c>
      <c r="E78" s="1">
        <f t="shared" si="7"/>
        <v>-523.7271163186615</v>
      </c>
      <c r="F78" s="1">
        <f t="shared" si="9"/>
        <v>468946.07583009783</v>
      </c>
    </row>
    <row r="79" spans="1:6" x14ac:dyDescent="0.2">
      <c r="A79">
        <v>72</v>
      </c>
      <c r="B79" s="1">
        <f t="shared" si="8"/>
        <v>468946.07583009783</v>
      </c>
      <c r="C79" s="1">
        <f t="shared" si="5"/>
        <v>-3441.33932032859</v>
      </c>
      <c r="D79" s="1">
        <f t="shared" si="6"/>
        <v>-2020.9490891888922</v>
      </c>
      <c r="E79" s="1">
        <f t="shared" si="7"/>
        <v>-526.49969465167783</v>
      </c>
      <c r="F79" s="1">
        <f t="shared" si="9"/>
        <v>468419.57613544614</v>
      </c>
    </row>
    <row r="80" spans="1:6" x14ac:dyDescent="0.2">
      <c r="A80">
        <v>73</v>
      </c>
      <c r="B80" s="1">
        <f t="shared" si="8"/>
        <v>468419.57613544614</v>
      </c>
      <c r="C80" s="1">
        <f t="shared" si="5"/>
        <v>-3437.4756264099697</v>
      </c>
      <c r="D80" s="1">
        <f t="shared" si="6"/>
        <v>-2011.2314331281418</v>
      </c>
      <c r="E80" s="1">
        <f t="shared" si="7"/>
        <v>-529.28315783977393</v>
      </c>
      <c r="F80" s="1">
        <f t="shared" si="9"/>
        <v>467890.29297760635</v>
      </c>
    </row>
    <row r="81" spans="1:6" x14ac:dyDescent="0.2">
      <c r="A81">
        <v>74</v>
      </c>
      <c r="B81" s="1">
        <f t="shared" si="8"/>
        <v>467890.29297760635</v>
      </c>
      <c r="C81" s="1">
        <f t="shared" si="5"/>
        <v>-3433.5915061741034</v>
      </c>
      <c r="D81" s="1">
        <f t="shared" si="6"/>
        <v>-2001.4795532379294</v>
      </c>
      <c r="E81" s="1">
        <f t="shared" si="7"/>
        <v>-532.07749893444736</v>
      </c>
      <c r="F81" s="1">
        <f t="shared" si="9"/>
        <v>467358.21547867189</v>
      </c>
    </row>
    <row r="82" spans="1:6" x14ac:dyDescent="0.2">
      <c r="A82">
        <v>75</v>
      </c>
      <c r="B82" s="1">
        <f t="shared" si="8"/>
        <v>467358.21547867189</v>
      </c>
      <c r="C82" s="1">
        <f t="shared" si="5"/>
        <v>-3429.6868797939715</v>
      </c>
      <c r="D82" s="1">
        <f t="shared" si="6"/>
        <v>-1991.6934643647487</v>
      </c>
      <c r="E82" s="1">
        <f t="shared" si="7"/>
        <v>-534.88271016996498</v>
      </c>
      <c r="F82" s="1">
        <f t="shared" si="9"/>
        <v>466823.33276850195</v>
      </c>
    </row>
    <row r="83" spans="1:6" x14ac:dyDescent="0.2">
      <c r="A83">
        <v>76</v>
      </c>
      <c r="B83" s="1">
        <f t="shared" si="8"/>
        <v>466823.33276850195</v>
      </c>
      <c r="C83" s="1">
        <f t="shared" si="5"/>
        <v>-3425.7616674995443</v>
      </c>
      <c r="D83" s="1">
        <f t="shared" si="6"/>
        <v>-1981.8731833486804</v>
      </c>
      <c r="E83" s="1">
        <f t="shared" si="7"/>
        <v>-537.69878295189903</v>
      </c>
      <c r="F83" s="1">
        <f t="shared" si="9"/>
        <v>466285.63398555003</v>
      </c>
    </row>
    <row r="84" spans="1:6" x14ac:dyDescent="0.2">
      <c r="A84">
        <v>77</v>
      </c>
      <c r="B84" s="1">
        <f t="shared" si="8"/>
        <v>466285.63398555003</v>
      </c>
      <c r="C84" s="1">
        <f t="shared" si="5"/>
        <v>-3421.815789583859</v>
      </c>
      <c r="D84" s="1">
        <f t="shared" si="6"/>
        <v>-1972.0187290482443</v>
      </c>
      <c r="E84" s="1">
        <f t="shared" si="7"/>
        <v>-540.5257078455702</v>
      </c>
      <c r="F84" s="1">
        <f t="shared" si="9"/>
        <v>465745.10827770445</v>
      </c>
    </row>
    <row r="85" spans="1:6" x14ac:dyDescent="0.2">
      <c r="A85">
        <v>78</v>
      </c>
      <c r="B85" s="1">
        <f t="shared" si="8"/>
        <v>465745.10827770445</v>
      </c>
      <c r="C85" s="1">
        <f t="shared" si="5"/>
        <v>-3417.8491664091907</v>
      </c>
      <c r="D85" s="1">
        <f t="shared" si="6"/>
        <v>-1962.1301223654127</v>
      </c>
      <c r="E85" s="1">
        <f t="shared" si="7"/>
        <v>-543.36347456439933</v>
      </c>
      <c r="F85" s="1">
        <f t="shared" si="9"/>
        <v>465201.74480314006</v>
      </c>
    </row>
    <row r="86" spans="1:6" x14ac:dyDescent="0.2">
      <c r="A86">
        <v>79</v>
      </c>
      <c r="B86" s="1">
        <f t="shared" si="8"/>
        <v>465201.74480314006</v>
      </c>
      <c r="C86" s="1">
        <f t="shared" si="5"/>
        <v>-3413.8617184133013</v>
      </c>
      <c r="D86" s="1">
        <f t="shared" si="6"/>
        <v>-1952.2073862707807</v>
      </c>
      <c r="E86" s="1">
        <f t="shared" si="7"/>
        <v>-546.21207195816623</v>
      </c>
      <c r="F86" s="1">
        <f t="shared" si="9"/>
        <v>464655.53273118188</v>
      </c>
    </row>
    <row r="87" spans="1:6" x14ac:dyDescent="0.2">
      <c r="A87">
        <v>80</v>
      </c>
      <c r="B87" s="1">
        <f t="shared" si="8"/>
        <v>464655.53273118188</v>
      </c>
      <c r="C87" s="1">
        <f t="shared" si="5"/>
        <v>-3409.8533661157794</v>
      </c>
      <c r="D87" s="1">
        <f t="shared" si="6"/>
        <v>-1942.2505458288936</v>
      </c>
      <c r="E87" s="1">
        <f t="shared" si="7"/>
        <v>-549.07148800117693</v>
      </c>
      <c r="F87" s="1">
        <f t="shared" si="9"/>
        <v>464106.46124318073</v>
      </c>
    </row>
    <row r="88" spans="1:6" x14ac:dyDescent="0.2">
      <c r="A88">
        <v>81</v>
      </c>
      <c r="B88" s="1">
        <f t="shared" si="8"/>
        <v>464106.46124318073</v>
      </c>
      <c r="C88" s="1">
        <f t="shared" si="5"/>
        <v>-3405.8240301244605</v>
      </c>
      <c r="D88" s="1">
        <f t="shared" si="6"/>
        <v>-1932.259628223738</v>
      </c>
      <c r="E88" s="1">
        <f t="shared" si="7"/>
        <v>-551.94170978033821</v>
      </c>
      <c r="F88" s="1">
        <f t="shared" si="9"/>
        <v>463554.51953340037</v>
      </c>
    </row>
    <row r="89" spans="1:6" x14ac:dyDescent="0.2">
      <c r="A89">
        <v>82</v>
      </c>
      <c r="B89" s="1">
        <f t="shared" si="8"/>
        <v>463554.51953340037</v>
      </c>
      <c r="C89" s="1">
        <f t="shared" si="5"/>
        <v>-3401.7736311419458</v>
      </c>
      <c r="D89" s="1">
        <f t="shared" si="6"/>
        <v>-1922.2346627843797</v>
      </c>
      <c r="E89" s="1">
        <f t="shared" si="7"/>
        <v>-554.82272348314029</v>
      </c>
      <c r="F89" s="1">
        <f t="shared" si="9"/>
        <v>462999.69680991722</v>
      </c>
    </row>
    <row r="90" spans="1:6" x14ac:dyDescent="0.2">
      <c r="A90">
        <v>83</v>
      </c>
      <c r="B90" s="1">
        <f t="shared" si="8"/>
        <v>462999.69680991722</v>
      </c>
      <c r="C90" s="1">
        <f t="shared" si="5"/>
        <v>-3397.702089972197</v>
      </c>
      <c r="D90" s="1">
        <f t="shared" si="6"/>
        <v>-1912.1756810107679</v>
      </c>
      <c r="E90" s="1">
        <f t="shared" si="7"/>
        <v>-557.71451438554959</v>
      </c>
      <c r="F90" s="1">
        <f t="shared" si="9"/>
        <v>462441.98229553166</v>
      </c>
    </row>
    <row r="91" spans="1:6" x14ac:dyDescent="0.2">
      <c r="A91">
        <v>84</v>
      </c>
      <c r="B91" s="1">
        <f t="shared" si="8"/>
        <v>462441.98229553166</v>
      </c>
      <c r="C91" s="1">
        <f t="shared" si="5"/>
        <v>-3393.6093275272278</v>
      </c>
      <c r="D91" s="1">
        <f t="shared" si="6"/>
        <v>-1902.0827165996834</v>
      </c>
      <c r="E91" s="1">
        <f t="shared" si="7"/>
        <v>-560.61706683980776</v>
      </c>
      <c r="F91" s="1">
        <f t="shared" si="9"/>
        <v>461881.36522869184</v>
      </c>
    </row>
    <row r="92" spans="1:6" x14ac:dyDescent="0.2">
      <c r="A92">
        <v>85</v>
      </c>
      <c r="B92" s="1">
        <f t="shared" si="8"/>
        <v>461881.36522869184</v>
      </c>
      <c r="C92" s="1">
        <f t="shared" si="5"/>
        <v>-3389.4952648338831</v>
      </c>
      <c r="D92" s="1">
        <f t="shared" si="6"/>
        <v>-1891.9558054708464</v>
      </c>
      <c r="E92" s="1">
        <f t="shared" si="7"/>
        <v>-563.53036426214146</v>
      </c>
      <c r="F92" s="1">
        <f t="shared" si="9"/>
        <v>461317.83486442972</v>
      </c>
    </row>
    <row r="93" spans="1:6" x14ac:dyDescent="0.2">
      <c r="A93">
        <v>86</v>
      </c>
      <c r="B93" s="1">
        <f t="shared" si="8"/>
        <v>461317.83486442972</v>
      </c>
      <c r="C93" s="1">
        <f t="shared" si="5"/>
        <v>-3385.3598230407056</v>
      </c>
      <c r="D93" s="1">
        <f t="shared" si="6"/>
        <v>-1881.7949857931733</v>
      </c>
      <c r="E93" s="1">
        <f t="shared" si="7"/>
        <v>-566.45438912038048</v>
      </c>
      <c r="F93" s="1">
        <f t="shared" si="9"/>
        <v>460751.38047530933</v>
      </c>
    </row>
    <row r="94" spans="1:6" x14ac:dyDescent="0.2">
      <c r="A94">
        <v>87</v>
      </c>
      <c r="B94" s="1">
        <f t="shared" si="8"/>
        <v>460751.38047530933</v>
      </c>
      <c r="C94" s="1">
        <f t="shared" si="5"/>
        <v>-3381.2029234248976</v>
      </c>
      <c r="D94" s="1">
        <f t="shared" si="6"/>
        <v>-1871.600298011185</v>
      </c>
      <c r="E94" s="1">
        <f t="shared" si="7"/>
        <v>-569.38912292148439</v>
      </c>
      <c r="F94" s="1">
        <f t="shared" si="9"/>
        <v>460181.99135238782</v>
      </c>
    </row>
    <row r="95" spans="1:6" x14ac:dyDescent="0.2">
      <c r="A95">
        <v>88</v>
      </c>
      <c r="B95" s="1">
        <f t="shared" si="8"/>
        <v>460181.99135238782</v>
      </c>
      <c r="C95" s="1">
        <f t="shared" si="5"/>
        <v>-3377.0244873993724</v>
      </c>
      <c r="D95" s="1">
        <f t="shared" si="6"/>
        <v>-1861.3717848715617</v>
      </c>
      <c r="E95" s="1">
        <f t="shared" si="7"/>
        <v>-572.33454619898225</v>
      </c>
      <c r="F95" s="1">
        <f t="shared" si="9"/>
        <v>459609.65680618881</v>
      </c>
    </row>
    <row r="96" spans="1:6" x14ac:dyDescent="0.2">
      <c r="A96">
        <v>89</v>
      </c>
      <c r="B96" s="1">
        <f t="shared" si="8"/>
        <v>459609.65680618881</v>
      </c>
      <c r="C96" s="1">
        <f t="shared" si="5"/>
        <v>-3372.8244365198966</v>
      </c>
      <c r="D96" s="1">
        <f t="shared" si="6"/>
        <v>-1851.1094914498531</v>
      </c>
      <c r="E96" s="1">
        <f t="shared" si="7"/>
        <v>-575.29063850031821</v>
      </c>
      <c r="F96" s="1">
        <f t="shared" si="9"/>
        <v>459034.36616768851</v>
      </c>
    </row>
    <row r="97" spans="1:6" x14ac:dyDescent="0.2">
      <c r="A97">
        <v>90</v>
      </c>
      <c r="B97" s="1">
        <f t="shared" si="8"/>
        <v>459034.36616768851</v>
      </c>
      <c r="C97" s="1">
        <f t="shared" si="5"/>
        <v>-3368.6026924923267</v>
      </c>
      <c r="D97" s="1">
        <f t="shared" si="6"/>
        <v>-1840.8134651773225</v>
      </c>
      <c r="E97" s="1">
        <f t="shared" si="7"/>
        <v>-578.25737837411077</v>
      </c>
      <c r="F97" s="1">
        <f t="shared" si="9"/>
        <v>458456.1087893144</v>
      </c>
    </row>
    <row r="98" spans="1:6" x14ac:dyDescent="0.2">
      <c r="A98">
        <v>91</v>
      </c>
      <c r="B98" s="1">
        <f t="shared" si="8"/>
        <v>458456.1087893144</v>
      </c>
      <c r="C98" s="1">
        <f t="shared" si="5"/>
        <v>-3364.3591771799393</v>
      </c>
      <c r="D98" s="1">
        <f t="shared" si="6"/>
        <v>-1830.4837558679465</v>
      </c>
      <c r="E98" s="1">
        <f t="shared" si="7"/>
        <v>-581.23474335732124</v>
      </c>
      <c r="F98" s="1">
        <f t="shared" si="9"/>
        <v>457874.87404595705</v>
      </c>
    </row>
    <row r="99" spans="1:6" x14ac:dyDescent="0.2">
      <c r="A99">
        <v>92</v>
      </c>
      <c r="B99" s="1">
        <f t="shared" si="8"/>
        <v>457874.87404595705</v>
      </c>
      <c r="C99" s="1">
        <f t="shared" si="5"/>
        <v>-3360.0938126108554</v>
      </c>
      <c r="D99" s="1">
        <f t="shared" si="6"/>
        <v>-1820.1204157455534</v>
      </c>
      <c r="E99" s="1">
        <f t="shared" si="7"/>
        <v>-584.22270996233499</v>
      </c>
      <c r="F99" s="1">
        <f t="shared" si="9"/>
        <v>457290.65133599471</v>
      </c>
    </row>
    <row r="100" spans="1:6" x14ac:dyDescent="0.2">
      <c r="A100">
        <v>93</v>
      </c>
      <c r="B100" s="1">
        <f t="shared" si="8"/>
        <v>457290.65133599471</v>
      </c>
      <c r="C100" s="1">
        <f t="shared" si="5"/>
        <v>-3355.8065209855577</v>
      </c>
      <c r="D100" s="1">
        <f t="shared" si="6"/>
        <v>-1809.7234994711011</v>
      </c>
      <c r="E100" s="1">
        <f t="shared" si="7"/>
        <v>-587.22125366395301</v>
      </c>
      <c r="F100" s="1">
        <f t="shared" si="9"/>
        <v>456703.43008233077</v>
      </c>
    </row>
    <row r="101" spans="1:6" x14ac:dyDescent="0.2">
      <c r="A101">
        <v>94</v>
      </c>
      <c r="B101" s="1">
        <f t="shared" si="8"/>
        <v>456703.43008233077</v>
      </c>
      <c r="C101" s="1">
        <f t="shared" si="5"/>
        <v>-3351.4972246845082</v>
      </c>
      <c r="D101" s="1">
        <f t="shared" si="6"/>
        <v>-1799.2930641701005</v>
      </c>
      <c r="E101" s="1">
        <f t="shared" si="7"/>
        <v>-590.23034888629718</v>
      </c>
      <c r="F101" s="1">
        <f t="shared" si="9"/>
        <v>456113.19973344449</v>
      </c>
    </row>
    <row r="102" spans="1:6" x14ac:dyDescent="0.2">
      <c r="A102">
        <v>95</v>
      </c>
      <c r="B102" s="1">
        <f t="shared" si="8"/>
        <v>456113.19973344449</v>
      </c>
      <c r="C102" s="1">
        <f t="shared" si="5"/>
        <v>-3347.1658462758542</v>
      </c>
      <c r="D102" s="1">
        <f t="shared" si="6"/>
        <v>-1788.8291694601703</v>
      </c>
      <c r="E102" s="1">
        <f t="shared" si="7"/>
        <v>-593.24996898962718</v>
      </c>
      <c r="F102" s="1">
        <f t="shared" si="9"/>
        <v>455519.94976445485</v>
      </c>
    </row>
    <row r="103" spans="1:6" x14ac:dyDescent="0.2">
      <c r="A103">
        <v>96</v>
      </c>
      <c r="B103" s="1">
        <f t="shared" si="8"/>
        <v>455519.94976445485</v>
      </c>
      <c r="C103" s="1">
        <f t="shared" si="5"/>
        <v>-3342.8123085232378</v>
      </c>
      <c r="D103" s="1">
        <f t="shared" si="6"/>
        <v>-1778.3318774787306</v>
      </c>
      <c r="E103" s="1">
        <f t="shared" si="7"/>
        <v>-596.2800862570723</v>
      </c>
      <c r="F103" s="1">
        <f t="shared" si="9"/>
        <v>454923.66967819777</v>
      </c>
    </row>
    <row r="104" spans="1:6" x14ac:dyDescent="0.2">
      <c r="A104">
        <v>97</v>
      </c>
      <c r="B104" s="1">
        <f t="shared" si="8"/>
        <v>454923.66967819777</v>
      </c>
      <c r="C104" s="1">
        <f t="shared" si="5"/>
        <v>-3338.4365343937002</v>
      </c>
      <c r="D104" s="1">
        <f t="shared" si="6"/>
        <v>-1767.8012529108332</v>
      </c>
      <c r="E104" s="1">
        <f t="shared" si="7"/>
        <v>-599.32067188127542</v>
      </c>
      <c r="F104" s="1">
        <f t="shared" si="9"/>
        <v>454324.34900631651</v>
      </c>
    </row>
    <row r="105" spans="1:6" x14ac:dyDescent="0.2">
      <c r="A105">
        <v>98</v>
      </c>
      <c r="B105" s="1">
        <f t="shared" si="8"/>
        <v>454324.34900631651</v>
      </c>
      <c r="C105" s="1">
        <f t="shared" si="5"/>
        <v>-3334.038447065685</v>
      </c>
      <c r="D105" s="1">
        <f t="shared" si="6"/>
        <v>-1757.2373630171214</v>
      </c>
      <c r="E105" s="1">
        <f t="shared" si="7"/>
        <v>-602.37169595095338</v>
      </c>
      <c r="F105" s="1">
        <f t="shared" si="9"/>
        <v>453721.97731036553</v>
      </c>
    </row>
    <row r="106" spans="1:6" x14ac:dyDescent="0.2">
      <c r="A106">
        <v>99</v>
      </c>
      <c r="B106" s="1">
        <f t="shared" si="8"/>
        <v>453721.97731036553</v>
      </c>
      <c r="C106" s="1">
        <f t="shared" si="5"/>
        <v>-3329.6179699371378</v>
      </c>
      <c r="D106" s="1">
        <f t="shared" si="6"/>
        <v>-1746.6402776619177</v>
      </c>
      <c r="E106" s="1">
        <f t="shared" si="7"/>
        <v>-605.43312743737147</v>
      </c>
      <c r="F106" s="1">
        <f t="shared" si="9"/>
        <v>453116.54418292816</v>
      </c>
    </row>
    <row r="107" spans="1:6" x14ac:dyDescent="0.2">
      <c r="A107">
        <v>100</v>
      </c>
      <c r="B107" s="1">
        <f t="shared" si="8"/>
        <v>453116.54418292816</v>
      </c>
      <c r="C107" s="1">
        <f t="shared" si="5"/>
        <v>-3325.1750266337062</v>
      </c>
      <c r="D107" s="1">
        <f t="shared" si="6"/>
        <v>-1736.0100693414461</v>
      </c>
      <c r="E107" s="1">
        <f t="shared" si="7"/>
        <v>-608.50493418073393</v>
      </c>
      <c r="F107" s="1">
        <f t="shared" si="9"/>
        <v>452508.0392487474</v>
      </c>
    </row>
    <row r="108" spans="1:6" x14ac:dyDescent="0.2">
      <c r="A108">
        <v>101</v>
      </c>
      <c r="B108" s="1">
        <f t="shared" si="8"/>
        <v>452508.0392487474</v>
      </c>
      <c r="C108" s="1">
        <f t="shared" si="5"/>
        <v>-3320.7095410170427</v>
      </c>
      <c r="D108" s="1">
        <f t="shared" si="6"/>
        <v>-1725.3468132121718</v>
      </c>
      <c r="E108" s="1">
        <f t="shared" si="7"/>
        <v>-611.5870828764921</v>
      </c>
      <c r="F108" s="1">
        <f t="shared" si="9"/>
        <v>451896.45216587093</v>
      </c>
    </row>
    <row r="109" spans="1:6" x14ac:dyDescent="0.2">
      <c r="A109">
        <v>102</v>
      </c>
      <c r="B109" s="1">
        <f t="shared" si="8"/>
        <v>451896.45216587093</v>
      </c>
      <c r="C109" s="1">
        <f t="shared" si="5"/>
        <v>-3316.2214371932023</v>
      </c>
      <c r="D109" s="1">
        <f t="shared" si="6"/>
        <v>-1714.6505871192719</v>
      </c>
      <c r="E109" s="1">
        <f t="shared" si="7"/>
        <v>-614.67953906156981</v>
      </c>
      <c r="F109" s="1">
        <f t="shared" si="9"/>
        <v>451281.77262680937</v>
      </c>
    </row>
    <row r="110" spans="1:6" x14ac:dyDescent="0.2">
      <c r="A110">
        <v>103</v>
      </c>
      <c r="B110" s="1">
        <f t="shared" si="8"/>
        <v>451281.77262680937</v>
      </c>
      <c r="C110" s="1">
        <f t="shared" si="5"/>
        <v>-3311.7106395211467</v>
      </c>
      <c r="D110" s="1">
        <f t="shared" si="6"/>
        <v>-1703.9214716252241</v>
      </c>
      <c r="E110" s="1">
        <f t="shared" si="7"/>
        <v>-617.7822671005049</v>
      </c>
      <c r="F110" s="1">
        <f t="shared" si="9"/>
        <v>450663.99035970884</v>
      </c>
    </row>
    <row r="111" spans="1:6" x14ac:dyDescent="0.2">
      <c r="A111">
        <v>104</v>
      </c>
      <c r="B111" s="1">
        <f t="shared" si="8"/>
        <v>450663.99035970884</v>
      </c>
      <c r="C111" s="1">
        <f t="shared" si="5"/>
        <v>-3307.1770726213463</v>
      </c>
      <c r="D111" s="1">
        <f t="shared" si="6"/>
        <v>-1693.1595500385106</v>
      </c>
      <c r="E111" s="1">
        <f t="shared" si="7"/>
        <v>-620.89523017151328</v>
      </c>
      <c r="F111" s="1">
        <f t="shared" si="9"/>
        <v>450043.09512953734</v>
      </c>
    </row>
    <row r="112" spans="1:6" x14ac:dyDescent="0.2">
      <c r="A112">
        <v>105</v>
      </c>
      <c r="B112" s="1">
        <f t="shared" si="8"/>
        <v>450043.09512953734</v>
      </c>
      <c r="C112" s="1">
        <f t="shared" si="5"/>
        <v>-3302.6206613844861</v>
      </c>
      <c r="D112" s="1">
        <f t="shared" si="6"/>
        <v>-1682.3649084424474</v>
      </c>
      <c r="E112" s="1">
        <f t="shared" si="7"/>
        <v>-624.01839025247023</v>
      </c>
      <c r="F112" s="1">
        <f t="shared" si="9"/>
        <v>449419.07673928485</v>
      </c>
    </row>
    <row r="113" spans="1:6" x14ac:dyDescent="0.2">
      <c r="A113">
        <v>106</v>
      </c>
      <c r="B113" s="1">
        <f t="shared" si="8"/>
        <v>449419.07673928485</v>
      </c>
      <c r="C113" s="1">
        <f t="shared" si="5"/>
        <v>-3298.0413309802757</v>
      </c>
      <c r="D113" s="1">
        <f t="shared" si="6"/>
        <v>-1671.5376357241159</v>
      </c>
      <c r="E113" s="1">
        <f t="shared" si="7"/>
        <v>-627.151708106814</v>
      </c>
      <c r="F113" s="1">
        <f t="shared" si="9"/>
        <v>448791.92503117805</v>
      </c>
    </row>
    <row r="114" spans="1:6" x14ac:dyDescent="0.2">
      <c r="A114">
        <v>107</v>
      </c>
      <c r="B114" s="1">
        <f t="shared" si="8"/>
        <v>448791.92503117805</v>
      </c>
      <c r="C114" s="1">
        <f t="shared" si="5"/>
        <v>-3293.4390068663597</v>
      </c>
      <c r="D114" s="1">
        <f t="shared" si="6"/>
        <v>-1660.6778236034168</v>
      </c>
      <c r="E114" s="1">
        <f t="shared" si="7"/>
        <v>-630.29514326936999</v>
      </c>
      <c r="F114" s="1">
        <f t="shared" si="9"/>
        <v>448161.6298879087</v>
      </c>
    </row>
    <row r="115" spans="1:6" x14ac:dyDescent="0.2">
      <c r="A115">
        <v>108</v>
      </c>
      <c r="B115" s="1">
        <f t="shared" si="8"/>
        <v>448161.6298879087</v>
      </c>
      <c r="C115" s="1">
        <f t="shared" si="5"/>
        <v>-3288.8136147973346</v>
      </c>
      <c r="D115" s="1">
        <f t="shared" si="6"/>
        <v>-1649.7855666622202</v>
      </c>
      <c r="E115" s="1">
        <f t="shared" si="7"/>
        <v>-633.44865403209917</v>
      </c>
      <c r="F115" s="1">
        <f t="shared" si="9"/>
        <v>447528.18123387662</v>
      </c>
    </row>
    <row r="116" spans="1:6" x14ac:dyDescent="0.2">
      <c r="A116">
        <v>109</v>
      </c>
      <c r="B116" s="1">
        <f t="shared" si="8"/>
        <v>447528.18123387662</v>
      </c>
      <c r="C116" s="1">
        <f t="shared" si="5"/>
        <v>-3284.1650808338695</v>
      </c>
      <c r="D116" s="1">
        <f t="shared" si="6"/>
        <v>-1638.8609623736343</v>
      </c>
      <c r="E116" s="1">
        <f t="shared" si="7"/>
        <v>-636.61219742976903</v>
      </c>
      <c r="F116" s="1">
        <f t="shared" si="9"/>
        <v>446891.56903644686</v>
      </c>
    </row>
    <row r="117" spans="1:6" x14ac:dyDescent="0.2">
      <c r="A117">
        <v>110</v>
      </c>
      <c r="B117" s="1">
        <f t="shared" si="8"/>
        <v>446891.56903644686</v>
      </c>
      <c r="C117" s="1">
        <f t="shared" si="5"/>
        <v>-3279.4933313519323</v>
      </c>
      <c r="D117" s="1">
        <f t="shared" si="6"/>
        <v>-1627.9041111313654</v>
      </c>
      <c r="E117" s="1">
        <f t="shared" si="7"/>
        <v>-639.78572922554952</v>
      </c>
      <c r="F117" s="1">
        <f t="shared" si="9"/>
        <v>446251.78330722131</v>
      </c>
    </row>
    <row r="118" spans="1:6" x14ac:dyDescent="0.2">
      <c r="A118">
        <v>111</v>
      </c>
      <c r="B118" s="1">
        <f t="shared" si="8"/>
        <v>446251.78330722131</v>
      </c>
      <c r="C118" s="1">
        <f t="shared" si="5"/>
        <v>-3274.7982930521193</v>
      </c>
      <c r="D118" s="1">
        <f t="shared" si="6"/>
        <v>-1616.9151162791829</v>
      </c>
      <c r="E118" s="1">
        <f t="shared" si="7"/>
        <v>-642.96920389653621</v>
      </c>
      <c r="F118" s="1">
        <f t="shared" si="9"/>
        <v>445608.81410332478</v>
      </c>
    </row>
    <row r="119" spans="1:6" x14ac:dyDescent="0.2">
      <c r="A119">
        <v>112</v>
      </c>
      <c r="B119" s="1">
        <f t="shared" si="8"/>
        <v>445608.81410332478</v>
      </c>
      <c r="C119" s="1">
        <f t="shared" si="5"/>
        <v>-3270.0798929690977</v>
      </c>
      <c r="D119" s="1">
        <f t="shared" si="6"/>
        <v>-1605.8940841404824</v>
      </c>
      <c r="E119" s="1">
        <f t="shared" si="7"/>
        <v>-646.16257461919906</v>
      </c>
      <c r="F119" s="1">
        <f t="shared" si="9"/>
        <v>444962.65152870561</v>
      </c>
    </row>
    <row r="120" spans="1:6" x14ac:dyDescent="0.2">
      <c r="A120">
        <v>113</v>
      </c>
      <c r="B120" s="1">
        <f t="shared" si="8"/>
        <v>444962.65152870561</v>
      </c>
      <c r="C120" s="1">
        <f t="shared" si="5"/>
        <v>-3265.3380584811439</v>
      </c>
      <c r="D120" s="1">
        <f t="shared" si="6"/>
        <v>-1594.841124047935</v>
      </c>
      <c r="E120" s="1">
        <f t="shared" si="7"/>
        <v>-649.3657932547593</v>
      </c>
      <c r="F120" s="1">
        <f t="shared" si="9"/>
        <v>444313.28573545086</v>
      </c>
    </row>
    <row r="121" spans="1:6" x14ac:dyDescent="0.2">
      <c r="A121">
        <v>114</v>
      </c>
      <c r="B121" s="1">
        <f t="shared" si="8"/>
        <v>444313.28573545086</v>
      </c>
      <c r="C121" s="1">
        <f t="shared" si="5"/>
        <v>-3260.5727173198002</v>
      </c>
      <c r="D121" s="1">
        <f t="shared" si="6"/>
        <v>-1583.7563483732361</v>
      </c>
      <c r="E121" s="1">
        <f t="shared" si="7"/>
        <v>-652.57881033449792</v>
      </c>
      <c r="F121" s="1">
        <f t="shared" si="9"/>
        <v>443660.70692511636</v>
      </c>
    </row>
    <row r="122" spans="1:6" x14ac:dyDescent="0.2">
      <c r="A122">
        <v>115</v>
      </c>
      <c r="B122" s="1">
        <f t="shared" si="8"/>
        <v>443660.70692511636</v>
      </c>
      <c r="C122" s="1">
        <f t="shared" si="5"/>
        <v>-3255.7837975796315</v>
      </c>
      <c r="D122" s="1">
        <f t="shared" si="6"/>
        <v>-1572.6398725569316</v>
      </c>
      <c r="E122" s="1">
        <f t="shared" si="7"/>
        <v>-655.80157504499243</v>
      </c>
      <c r="F122" s="1">
        <f t="shared" si="9"/>
        <v>443004.90535007138</v>
      </c>
    </row>
    <row r="123" spans="1:6" x14ac:dyDescent="0.2">
      <c r="A123">
        <v>116</v>
      </c>
      <c r="B123" s="1">
        <f t="shared" si="8"/>
        <v>443004.90535007138</v>
      </c>
      <c r="C123" s="1">
        <f t="shared" si="5"/>
        <v>-3250.971227728096</v>
      </c>
      <c r="D123" s="1">
        <f t="shared" si="6"/>
        <v>-1561.4918151383349</v>
      </c>
      <c r="E123" s="1">
        <f t="shared" si="7"/>
        <v>-659.03403521328767</v>
      </c>
      <c r="F123" s="1">
        <f t="shared" si="9"/>
        <v>442345.87131485809</v>
      </c>
    </row>
    <row r="124" spans="1:6" x14ac:dyDescent="0.2">
      <c r="A124">
        <v>117</v>
      </c>
      <c r="B124" s="1">
        <f t="shared" si="8"/>
        <v>442345.87131485809</v>
      </c>
      <c r="C124" s="1">
        <f t="shared" si="5"/>
        <v>-3246.1349366155205</v>
      </c>
      <c r="D124" s="1">
        <f t="shared" si="6"/>
        <v>-1550.3122977855198</v>
      </c>
      <c r="E124" s="1">
        <f t="shared" si="7"/>
        <v>-662.27613729199823</v>
      </c>
      <c r="F124" s="1">
        <f t="shared" si="9"/>
        <v>441683.59517756611</v>
      </c>
    </row>
    <row r="125" spans="1:6" x14ac:dyDescent="0.2">
      <c r="A125">
        <v>118</v>
      </c>
      <c r="B125" s="1">
        <f t="shared" si="8"/>
        <v>441683.59517756611</v>
      </c>
      <c r="C125" s="1">
        <f t="shared" si="5"/>
        <v>-3241.2748534851862</v>
      </c>
      <c r="D125" s="1">
        <f t="shared" si="6"/>
        <v>-1539.1014453253892</v>
      </c>
      <c r="E125" s="1">
        <f t="shared" si="7"/>
        <v>-665.527826344348</v>
      </c>
      <c r="F125" s="1">
        <f t="shared" si="9"/>
        <v>441018.06735122175</v>
      </c>
    </row>
    <row r="126" spans="1:6" x14ac:dyDescent="0.2">
      <c r="A126">
        <v>119</v>
      </c>
      <c r="B126" s="1">
        <f t="shared" si="8"/>
        <v>441018.06735122175</v>
      </c>
      <c r="C126" s="1">
        <f t="shared" si="5"/>
        <v>-3236.3909079835257</v>
      </c>
      <c r="D126" s="1">
        <f t="shared" si="6"/>
        <v>-1527.8593857738183</v>
      </c>
      <c r="E126" s="1">
        <f t="shared" si="7"/>
        <v>-668.78904602914429</v>
      </c>
      <c r="F126" s="1">
        <f t="shared" si="9"/>
        <v>440349.27830519259</v>
      </c>
    </row>
    <row r="127" spans="1:6" x14ac:dyDescent="0.2">
      <c r="A127">
        <v>120</v>
      </c>
      <c r="B127" s="1">
        <f t="shared" si="8"/>
        <v>440349.27830519259</v>
      </c>
      <c r="C127" s="1">
        <f t="shared" si="5"/>
        <v>-3231.4830301704296</v>
      </c>
      <c r="D127" s="1">
        <f t="shared" si="6"/>
        <v>-1516.5862503658664</v>
      </c>
      <c r="E127" s="1">
        <f t="shared" si="7"/>
        <v>-672.05973858568996</v>
      </c>
      <c r="F127" s="1">
        <f t="shared" si="9"/>
        <v>439677.21856660693</v>
      </c>
    </row>
    <row r="128" spans="1:6" x14ac:dyDescent="0.2">
      <c r="A128">
        <v>121</v>
      </c>
      <c r="B128" s="1">
        <f t="shared" si="8"/>
        <v>439677.21856660693</v>
      </c>
      <c r="C128" s="1">
        <f t="shared" si="5"/>
        <v>-3226.5511505296618</v>
      </c>
      <c r="D128" s="1">
        <f t="shared" si="6"/>
        <v>-1505.2821735860502</v>
      </c>
      <c r="E128" s="1">
        <f t="shared" si="7"/>
        <v>-675.33984481863604</v>
      </c>
      <c r="F128" s="1">
        <f t="shared" si="9"/>
        <v>439001.87872178829</v>
      </c>
    </row>
    <row r="129" spans="1:6" x14ac:dyDescent="0.2">
      <c r="A129">
        <v>122</v>
      </c>
      <c r="B129" s="1">
        <f t="shared" si="8"/>
        <v>439001.87872178829</v>
      </c>
      <c r="C129" s="1">
        <f t="shared" si="5"/>
        <v>-3221.5951999793879</v>
      </c>
      <c r="D129" s="1">
        <f t="shared" si="6"/>
        <v>-1493.9472931986836</v>
      </c>
      <c r="E129" s="1">
        <f t="shared" si="7"/>
        <v>-678.62930408277475</v>
      </c>
      <c r="F129" s="1">
        <f t="shared" si="9"/>
        <v>438323.24941770552</v>
      </c>
    </row>
    <row r="130" spans="1:6" x14ac:dyDescent="0.2">
      <c r="A130">
        <v>123</v>
      </c>
      <c r="B130" s="1">
        <f t="shared" si="8"/>
        <v>438323.24941770552</v>
      </c>
      <c r="C130" s="1">
        <f t="shared" si="5"/>
        <v>-3216.6151098828163</v>
      </c>
      <c r="D130" s="1">
        <f t="shared" si="6"/>
        <v>-1482.5817502782666</v>
      </c>
      <c r="E130" s="1">
        <f t="shared" si="7"/>
        <v>-681.92805426777477</v>
      </c>
      <c r="F130" s="1">
        <f t="shared" si="9"/>
        <v>437641.32136343775</v>
      </c>
    </row>
    <row r="131" spans="1:6" x14ac:dyDescent="0.2">
      <c r="A131">
        <v>124</v>
      </c>
      <c r="B131" s="1">
        <f t="shared" si="8"/>
        <v>437641.32136343775</v>
      </c>
      <c r="C131" s="1">
        <f t="shared" si="5"/>
        <v>-3211.6108120589511</v>
      </c>
      <c r="D131" s="1">
        <f t="shared" si="6"/>
        <v>-1471.1856892399333</v>
      </c>
      <c r="E131" s="1">
        <f t="shared" si="7"/>
        <v>-685.23603178286112</v>
      </c>
      <c r="F131" s="1">
        <f t="shared" si="9"/>
        <v>436956.08533165487</v>
      </c>
    </row>
    <row r="132" spans="1:6" x14ac:dyDescent="0.2">
      <c r="A132">
        <v>125</v>
      </c>
      <c r="B132" s="1">
        <f t="shared" si="8"/>
        <v>436956.08533165487</v>
      </c>
      <c r="C132" s="1">
        <f t="shared" si="5"/>
        <v>-3206.5822387934509</v>
      </c>
      <c r="D132" s="1">
        <f t="shared" si="6"/>
        <v>-1459.7592578699462</v>
      </c>
      <c r="E132" s="1">
        <f t="shared" si="7"/>
        <v>-688.55317154144234</v>
      </c>
      <c r="F132" s="1">
        <f t="shared" si="9"/>
        <v>436267.53216011345</v>
      </c>
    </row>
    <row r="133" spans="1:6" x14ac:dyDescent="0.2">
      <c r="A133">
        <v>126</v>
      </c>
      <c r="B133" s="1">
        <f t="shared" si="8"/>
        <v>436267.53216011345</v>
      </c>
      <c r="C133" s="1">
        <f t="shared" si="5"/>
        <v>-3201.5293228496125</v>
      </c>
      <c r="D133" s="1">
        <f t="shared" si="6"/>
        <v>-1448.3026073562314</v>
      </c>
      <c r="E133" s="1">
        <f t="shared" si="7"/>
        <v>-691.87940694568397</v>
      </c>
      <c r="F133" s="1">
        <f t="shared" si="9"/>
        <v>435575.65275316779</v>
      </c>
    </row>
    <row r="134" spans="1:6" x14ac:dyDescent="0.2">
      <c r="A134">
        <v>127</v>
      </c>
      <c r="B134" s="1">
        <f t="shared" si="8"/>
        <v>435575.65275316779</v>
      </c>
      <c r="C134" s="1">
        <f t="shared" si="5"/>
        <v>-3196.4519974794553</v>
      </c>
      <c r="D134" s="1">
        <f t="shared" si="6"/>
        <v>-1436.8158923189565</v>
      </c>
      <c r="E134" s="1">
        <f t="shared" si="7"/>
        <v>-695.2146698710319</v>
      </c>
      <c r="F134" s="1">
        <f t="shared" si="9"/>
        <v>434880.43808329676</v>
      </c>
    </row>
    <row r="135" spans="1:6" x14ac:dyDescent="0.2">
      <c r="A135">
        <v>128</v>
      </c>
      <c r="B135" s="1">
        <f t="shared" si="8"/>
        <v>434880.43808329676</v>
      </c>
      <c r="C135" s="1">
        <f t="shared" si="5"/>
        <v>-3191.3501964349289</v>
      </c>
      <c r="D135" s="1">
        <f t="shared" si="6"/>
        <v>-1425.2992708411402</v>
      </c>
      <c r="E135" s="1">
        <f t="shared" si="7"/>
        <v>-698.55889065069005</v>
      </c>
      <c r="F135" s="1">
        <f t="shared" si="9"/>
        <v>434181.87919264607</v>
      </c>
    </row>
    <row r="136" spans="1:6" x14ac:dyDescent="0.2">
      <c r="A136">
        <v>129</v>
      </c>
      <c r="B136" s="1">
        <f t="shared" si="8"/>
        <v>434181.87919264607</v>
      </c>
      <c r="C136" s="1">
        <f t="shared" si="5"/>
        <v>-3186.2238539792306</v>
      </c>
      <c r="D136" s="1">
        <f t="shared" si="6"/>
        <v>-1413.7529044992971</v>
      </c>
      <c r="E136" s="1">
        <f t="shared" si="7"/>
        <v>-701.91199806004761</v>
      </c>
      <c r="F136" s="1">
        <f t="shared" si="9"/>
        <v>433479.967194586</v>
      </c>
    </row>
    <row r="137" spans="1:6" x14ac:dyDescent="0.2">
      <c r="A137">
        <v>130</v>
      </c>
      <c r="B137" s="1">
        <f t="shared" si="8"/>
        <v>433479.967194586</v>
      </c>
      <c r="C137" s="1">
        <f t="shared" ref="C137:C200" si="10">PMT($B$2/$B$4,$B$4*$B$3,B137)</f>
        <v>-3181.0729048982325</v>
      </c>
      <c r="D137" s="1">
        <f t="shared" ref="D137:D200" si="11">IPMT($B$2/$B$4,A137,$B$3*$B$4,B137)</f>
        <v>-1402.1769583940975</v>
      </c>
      <c r="E137" s="1">
        <f t="shared" ref="E137:E200" si="12">PPMT(7.7%/12,A137,360,B137)</f>
        <v>-705.27391930106648</v>
      </c>
      <c r="F137" s="1">
        <f t="shared" si="9"/>
        <v>432774.69327528495</v>
      </c>
    </row>
    <row r="138" spans="1:6" x14ac:dyDescent="0.2">
      <c r="A138">
        <v>131</v>
      </c>
      <c r="B138" s="1">
        <f t="shared" ref="B138:B201" si="13">F137</f>
        <v>432774.69327528495</v>
      </c>
      <c r="C138" s="1">
        <f t="shared" si="10"/>
        <v>-3175.8972845120361</v>
      </c>
      <c r="D138" s="1">
        <f t="shared" si="11"/>
        <v>-1390.5716011810587</v>
      </c>
      <c r="E138" s="1">
        <f t="shared" si="12"/>
        <v>-708.64457998662294</v>
      </c>
      <c r="F138" s="1">
        <f t="shared" ref="F138:F201" si="14">B138+E138</f>
        <v>432066.04869529832</v>
      </c>
    </row>
    <row r="139" spans="1:6" x14ac:dyDescent="0.2">
      <c r="A139">
        <v>132</v>
      </c>
      <c r="B139" s="1">
        <f t="shared" si="13"/>
        <v>432066.04869529832</v>
      </c>
      <c r="C139" s="1">
        <f t="shared" si="10"/>
        <v>-3170.696928686627</v>
      </c>
      <c r="D139" s="1">
        <f t="shared" si="11"/>
        <v>-1378.9370051012449</v>
      </c>
      <c r="E139" s="1">
        <f t="shared" si="12"/>
        <v>-712.02390412481134</v>
      </c>
      <c r="F139" s="1">
        <f t="shared" si="14"/>
        <v>431354.02479117352</v>
      </c>
    </row>
    <row r="140" spans="1:6" x14ac:dyDescent="0.2">
      <c r="A140">
        <v>133</v>
      </c>
      <c r="B140" s="1">
        <f t="shared" si="13"/>
        <v>431354.02479117352</v>
      </c>
      <c r="C140" s="1">
        <f t="shared" si="10"/>
        <v>-3165.4717738456548</v>
      </c>
      <c r="D140" s="1">
        <f t="shared" si="11"/>
        <v>-1367.2733460119764</v>
      </c>
      <c r="E140" s="1">
        <f t="shared" si="12"/>
        <v>-715.41181410320996</v>
      </c>
      <c r="F140" s="1">
        <f t="shared" si="14"/>
        <v>430638.61297707033</v>
      </c>
    </row>
    <row r="141" spans="1:6" x14ac:dyDescent="0.2">
      <c r="A141">
        <v>134</v>
      </c>
      <c r="B141" s="1">
        <f t="shared" si="13"/>
        <v>430638.61297707033</v>
      </c>
      <c r="C141" s="1">
        <f t="shared" si="10"/>
        <v>-3160.2217569823242</v>
      </c>
      <c r="D141" s="1">
        <f t="shared" si="11"/>
        <v>-1355.5808034175468</v>
      </c>
      <c r="E141" s="1">
        <f t="shared" si="12"/>
        <v>-718.80823067310996</v>
      </c>
      <c r="F141" s="1">
        <f t="shared" si="14"/>
        <v>429919.80474639719</v>
      </c>
    </row>
    <row r="142" spans="1:6" x14ac:dyDescent="0.2">
      <c r="A142">
        <v>135</v>
      </c>
      <c r="B142" s="1">
        <f t="shared" si="13"/>
        <v>429919.80474639719</v>
      </c>
      <c r="C142" s="1">
        <f t="shared" si="10"/>
        <v>-3154.9468156714015</v>
      </c>
      <c r="D142" s="1">
        <f t="shared" si="11"/>
        <v>-1343.8595604999359</v>
      </c>
      <c r="E142" s="1">
        <f t="shared" si="12"/>
        <v>-722.21307293371297</v>
      </c>
      <c r="F142" s="1">
        <f t="shared" si="14"/>
        <v>429197.59167346347</v>
      </c>
    </row>
    <row r="143" spans="1:6" x14ac:dyDescent="0.2">
      <c r="A143">
        <v>136</v>
      </c>
      <c r="B143" s="1">
        <f t="shared" si="13"/>
        <v>429197.59167346347</v>
      </c>
      <c r="C143" s="1">
        <f t="shared" si="10"/>
        <v>-3149.6468880813413</v>
      </c>
      <c r="D143" s="1">
        <f t="shared" si="11"/>
        <v>-1332.1098041495213</v>
      </c>
      <c r="E143" s="1">
        <f t="shared" si="12"/>
        <v>-725.62625831629771</v>
      </c>
      <c r="F143" s="1">
        <f t="shared" si="14"/>
        <v>428471.96541514719</v>
      </c>
    </row>
    <row r="144" spans="1:6" x14ac:dyDescent="0.2">
      <c r="A144">
        <v>137</v>
      </c>
      <c r="B144" s="1">
        <f t="shared" si="13"/>
        <v>428471.96541514719</v>
      </c>
      <c r="C144" s="1">
        <f t="shared" si="10"/>
        <v>-3144.3219129865265</v>
      </c>
      <c r="D144" s="1">
        <f t="shared" si="11"/>
        <v>-1320.3317249957711</v>
      </c>
      <c r="E144" s="1">
        <f t="shared" si="12"/>
        <v>-729.04770256835582</v>
      </c>
      <c r="F144" s="1">
        <f t="shared" si="14"/>
        <v>427742.91771257884</v>
      </c>
    </row>
    <row r="145" spans="1:6" x14ac:dyDescent="0.2">
      <c r="A145">
        <v>138</v>
      </c>
      <c r="B145" s="1">
        <f t="shared" si="13"/>
        <v>427742.91771257884</v>
      </c>
      <c r="C145" s="1">
        <f t="shared" si="10"/>
        <v>-3138.9718297796185</v>
      </c>
      <c r="D145" s="1">
        <f t="shared" si="11"/>
        <v>-1308.5255174379231</v>
      </c>
      <c r="E145" s="1">
        <f t="shared" si="12"/>
        <v>-732.47731973770499</v>
      </c>
      <c r="F145" s="1">
        <f t="shared" si="14"/>
        <v>427010.44039284112</v>
      </c>
    </row>
    <row r="146" spans="1:6" x14ac:dyDescent="0.2">
      <c r="A146">
        <v>139</v>
      </c>
      <c r="B146" s="1">
        <f t="shared" si="13"/>
        <v>427010.44039284112</v>
      </c>
      <c r="C146" s="1">
        <f t="shared" si="10"/>
        <v>-3133.59657848404</v>
      </c>
      <c r="D146" s="1">
        <f t="shared" si="11"/>
        <v>-1296.6913796756417</v>
      </c>
      <c r="E146" s="1">
        <f t="shared" si="12"/>
        <v>-735.91502215657874</v>
      </c>
      <c r="F146" s="1">
        <f t="shared" si="14"/>
        <v>426274.52537068457</v>
      </c>
    </row>
    <row r="147" spans="1:6" x14ac:dyDescent="0.2">
      <c r="A147">
        <v>140</v>
      </c>
      <c r="B147" s="1">
        <f t="shared" si="13"/>
        <v>426274.52537068457</v>
      </c>
      <c r="C147" s="1">
        <f t="shared" si="10"/>
        <v>-3128.1960997665569</v>
      </c>
      <c r="D147" s="1">
        <f t="shared" si="11"/>
        <v>-1284.829513739641</v>
      </c>
      <c r="E147" s="1">
        <f t="shared" si="12"/>
        <v>-739.36072042569208</v>
      </c>
      <c r="F147" s="1">
        <f t="shared" si="14"/>
        <v>425535.1646502589</v>
      </c>
    </row>
    <row r="148" spans="1:6" x14ac:dyDescent="0.2">
      <c r="A148">
        <v>141</v>
      </c>
      <c r="B148" s="1">
        <f t="shared" si="13"/>
        <v>425535.1646502589</v>
      </c>
      <c r="C148" s="1">
        <f t="shared" si="10"/>
        <v>-3122.770334949987</v>
      </c>
      <c r="D148" s="1">
        <f t="shared" si="11"/>
        <v>-1272.9401255222754</v>
      </c>
      <c r="E148" s="1">
        <f t="shared" si="12"/>
        <v>-742.81432339829371</v>
      </c>
      <c r="F148" s="1">
        <f t="shared" si="14"/>
        <v>424792.35032686061</v>
      </c>
    </row>
    <row r="149" spans="1:6" x14ac:dyDescent="0.2">
      <c r="A149">
        <v>142</v>
      </c>
      <c r="B149" s="1">
        <f t="shared" si="13"/>
        <v>424792.35032686061</v>
      </c>
      <c r="C149" s="1">
        <f t="shared" si="10"/>
        <v>-3117.3192260260266</v>
      </c>
      <c r="D149" s="1">
        <f t="shared" si="11"/>
        <v>-1261.0234248080856</v>
      </c>
      <c r="E149" s="1">
        <f t="shared" si="12"/>
        <v>-746.27573816420113</v>
      </c>
      <c r="F149" s="1">
        <f t="shared" si="14"/>
        <v>424046.07458869641</v>
      </c>
    </row>
    <row r="150" spans="1:6" x14ac:dyDescent="0.2">
      <c r="A150">
        <v>143</v>
      </c>
      <c r="B150" s="1">
        <f t="shared" si="13"/>
        <v>424046.07458869641</v>
      </c>
      <c r="C150" s="1">
        <f t="shared" si="10"/>
        <v>-3111.8427156681864</v>
      </c>
      <c r="D150" s="1">
        <f t="shared" si="11"/>
        <v>-1249.079625304299</v>
      </c>
      <c r="E150" s="1">
        <f t="shared" si="12"/>
        <v>-749.74487003382308</v>
      </c>
      <c r="F150" s="1">
        <f t="shared" si="14"/>
        <v>423296.3297186626</v>
      </c>
    </row>
    <row r="151" spans="1:6" x14ac:dyDescent="0.2">
      <c r="A151">
        <v>144</v>
      </c>
      <c r="B151" s="1">
        <f t="shared" si="13"/>
        <v>423296.3297186626</v>
      </c>
      <c r="C151" s="1">
        <f t="shared" si="10"/>
        <v>-3106.3407472448566</v>
      </c>
      <c r="D151" s="1">
        <f t="shared" si="11"/>
        <v>-1237.1089446712735</v>
      </c>
      <c r="E151" s="1">
        <f t="shared" si="12"/>
        <v>-753.22162252217413</v>
      </c>
      <c r="F151" s="1">
        <f t="shared" si="14"/>
        <v>422543.10809614044</v>
      </c>
    </row>
    <row r="152" spans="1:6" x14ac:dyDescent="0.2">
      <c r="A152">
        <v>145</v>
      </c>
      <c r="B152" s="1">
        <f t="shared" si="13"/>
        <v>422543.10809614044</v>
      </c>
      <c r="C152" s="1">
        <f t="shared" si="10"/>
        <v>-3100.8132648324727</v>
      </c>
      <c r="D152" s="1">
        <f t="shared" si="11"/>
        <v>-1225.111604552879</v>
      </c>
      <c r="E152" s="1">
        <f t="shared" si="12"/>
        <v>-756.70589733288136</v>
      </c>
      <c r="F152" s="1">
        <f t="shared" si="14"/>
        <v>421786.40219880757</v>
      </c>
    </row>
    <row r="153" spans="1:6" x14ac:dyDescent="0.2">
      <c r="A153">
        <v>146</v>
      </c>
      <c r="B153" s="1">
        <f t="shared" si="13"/>
        <v>421786.40219880757</v>
      </c>
      <c r="C153" s="1">
        <f t="shared" si="10"/>
        <v>-3095.2602132288175</v>
      </c>
      <c r="D153" s="1">
        <f t="shared" si="11"/>
        <v>-1213.0878306068128</v>
      </c>
      <c r="E153" s="1">
        <f t="shared" si="12"/>
        <v>-760.19759434218929</v>
      </c>
      <c r="F153" s="1">
        <f t="shared" si="14"/>
        <v>421026.2046044654</v>
      </c>
    </row>
    <row r="154" spans="1:6" x14ac:dyDescent="0.2">
      <c r="A154">
        <v>147</v>
      </c>
      <c r="B154" s="1">
        <f t="shared" si="13"/>
        <v>421026.2046044654</v>
      </c>
      <c r="C154" s="1">
        <f t="shared" si="10"/>
        <v>-3089.6815379664258</v>
      </c>
      <c r="D154" s="1">
        <f t="shared" si="11"/>
        <v>-1201.0378525348369</v>
      </c>
      <c r="E154" s="1">
        <f t="shared" si="12"/>
        <v>-763.69661158296435</v>
      </c>
      <c r="F154" s="1">
        <f t="shared" si="14"/>
        <v>420262.50799288246</v>
      </c>
    </row>
    <row r="155" spans="1:6" x14ac:dyDescent="0.2">
      <c r="A155">
        <v>148</v>
      </c>
      <c r="B155" s="1">
        <f t="shared" si="13"/>
        <v>420262.50799288246</v>
      </c>
      <c r="C155" s="1">
        <f t="shared" si="10"/>
        <v>-3084.0771853261144</v>
      </c>
      <c r="D155" s="1">
        <f t="shared" si="11"/>
        <v>-1188.961904112937</v>
      </c>
      <c r="E155" s="1">
        <f t="shared" si="12"/>
        <v>-767.20284522870145</v>
      </c>
      <c r="F155" s="1">
        <f t="shared" si="14"/>
        <v>419495.30514765374</v>
      </c>
    </row>
    <row r="156" spans="1:6" x14ac:dyDescent="0.2">
      <c r="A156">
        <v>149</v>
      </c>
      <c r="B156" s="1">
        <f t="shared" si="13"/>
        <v>419495.30514765374</v>
      </c>
      <c r="C156" s="1">
        <f t="shared" si="10"/>
        <v>-3078.4471023506253</v>
      </c>
      <c r="D156" s="1">
        <f t="shared" si="11"/>
        <v>-1176.8602232213877</v>
      </c>
      <c r="E156" s="1">
        <f t="shared" si="12"/>
        <v>-770.71618957753822</v>
      </c>
      <c r="F156" s="1">
        <f t="shared" si="14"/>
        <v>418724.5889580762</v>
      </c>
    </row>
    <row r="157" spans="1:6" x14ac:dyDescent="0.2">
      <c r="A157">
        <v>150</v>
      </c>
      <c r="B157" s="1">
        <f t="shared" si="13"/>
        <v>418724.5889580762</v>
      </c>
      <c r="C157" s="1">
        <f t="shared" si="10"/>
        <v>-3072.7912368583889</v>
      </c>
      <c r="D157" s="1">
        <f t="shared" si="11"/>
        <v>-1164.7330518747235</v>
      </c>
      <c r="E157" s="1">
        <f t="shared" si="12"/>
        <v>-774.23653703627849</v>
      </c>
      <c r="F157" s="1">
        <f t="shared" si="14"/>
        <v>417950.35242103995</v>
      </c>
    </row>
    <row r="158" spans="1:6" x14ac:dyDescent="0.2">
      <c r="A158">
        <v>151</v>
      </c>
      <c r="B158" s="1">
        <f t="shared" si="13"/>
        <v>417950.35242103995</v>
      </c>
      <c r="C158" s="1">
        <f t="shared" si="10"/>
        <v>-3067.1095374574043</v>
      </c>
      <c r="D158" s="1">
        <f t="shared" si="11"/>
        <v>-1152.5806362516062</v>
      </c>
      <c r="E158" s="1">
        <f t="shared" si="12"/>
        <v>-777.76377810442852</v>
      </c>
      <c r="F158" s="1">
        <f t="shared" si="14"/>
        <v>417172.5886429355</v>
      </c>
    </row>
    <row r="159" spans="1:6" x14ac:dyDescent="0.2">
      <c r="A159">
        <v>152</v>
      </c>
      <c r="B159" s="1">
        <f t="shared" si="13"/>
        <v>417172.5886429355</v>
      </c>
      <c r="C159" s="1">
        <f t="shared" si="10"/>
        <v>-3061.4019535592342</v>
      </c>
      <c r="D159" s="1">
        <f t="shared" si="11"/>
        <v>-1140.4032267245784</v>
      </c>
      <c r="E159" s="1">
        <f t="shared" si="12"/>
        <v>-781.29780135825149</v>
      </c>
      <c r="F159" s="1">
        <f t="shared" si="14"/>
        <v>416391.29084157723</v>
      </c>
    </row>
    <row r="160" spans="1:6" x14ac:dyDescent="0.2">
      <c r="A160">
        <v>153</v>
      </c>
      <c r="B160" s="1">
        <f t="shared" si="13"/>
        <v>416391.29084157723</v>
      </c>
      <c r="C160" s="1">
        <f t="shared" si="10"/>
        <v>-3055.6684353931182</v>
      </c>
      <c r="D160" s="1">
        <f t="shared" si="11"/>
        <v>-1128.2010778896981</v>
      </c>
      <c r="E160" s="1">
        <f t="shared" si="12"/>
        <v>-784.83849343483996</v>
      </c>
      <c r="F160" s="1">
        <f t="shared" si="14"/>
        <v>415606.4523481424</v>
      </c>
    </row>
    <row r="161" spans="1:6" x14ac:dyDescent="0.2">
      <c r="A161">
        <v>154</v>
      </c>
      <c r="B161" s="1">
        <f t="shared" si="13"/>
        <v>415606.4523481424</v>
      </c>
      <c r="C161" s="1">
        <f t="shared" si="10"/>
        <v>-3049.9089340202077</v>
      </c>
      <c r="D161" s="1">
        <f t="shared" si="11"/>
        <v>-1115.9744485960493</v>
      </c>
      <c r="E161" s="1">
        <f t="shared" si="12"/>
        <v>-788.38573901621396</v>
      </c>
      <c r="F161" s="1">
        <f t="shared" si="14"/>
        <v>414818.06660912617</v>
      </c>
    </row>
    <row r="162" spans="1:6" x14ac:dyDescent="0.2">
      <c r="A162">
        <v>155</v>
      </c>
      <c r="B162" s="1">
        <f t="shared" si="13"/>
        <v>414818.06660912617</v>
      </c>
      <c r="C162" s="1">
        <f t="shared" si="10"/>
        <v>-3044.1234013479052</v>
      </c>
      <c r="D162" s="1">
        <f t="shared" si="11"/>
        <v>-1103.7236019751108</v>
      </c>
      <c r="E162" s="1">
        <f t="shared" si="12"/>
        <v>-791.93942081344585</v>
      </c>
      <c r="F162" s="1">
        <f t="shared" si="14"/>
        <v>414026.1271883127</v>
      </c>
    </row>
    <row r="163" spans="1:6" x14ac:dyDescent="0.2">
      <c r="A163">
        <v>156</v>
      </c>
      <c r="B163" s="1">
        <f t="shared" si="13"/>
        <v>414026.1271883127</v>
      </c>
      <c r="C163" s="1">
        <f t="shared" si="10"/>
        <v>-3038.3117901443366</v>
      </c>
      <c r="D163" s="1">
        <f t="shared" si="11"/>
        <v>-1091.4488054699873</v>
      </c>
      <c r="E163" s="1">
        <f t="shared" si="12"/>
        <v>-795.49941955081772</v>
      </c>
      <c r="F163" s="1">
        <f t="shared" si="14"/>
        <v>413230.62776876189</v>
      </c>
    </row>
    <row r="164" spans="1:6" x14ac:dyDescent="0.2">
      <c r="A164">
        <v>157</v>
      </c>
      <c r="B164" s="1">
        <f t="shared" si="13"/>
        <v>413230.62776876189</v>
      </c>
      <c r="C164" s="1">
        <f t="shared" si="10"/>
        <v>-3032.474054052926</v>
      </c>
      <c r="D164" s="1">
        <f t="shared" si="11"/>
        <v>-1079.1503308644883</v>
      </c>
      <c r="E164" s="1">
        <f t="shared" si="12"/>
        <v>-799.0656139500129</v>
      </c>
      <c r="F164" s="1">
        <f t="shared" si="14"/>
        <v>412431.56215481187</v>
      </c>
    </row>
    <row r="165" spans="1:6" x14ac:dyDescent="0.2">
      <c r="A165">
        <v>158</v>
      </c>
      <c r="B165" s="1">
        <f t="shared" si="13"/>
        <v>412431.56215481187</v>
      </c>
      <c r="C165" s="1">
        <f t="shared" si="10"/>
        <v>-3026.6101476070921</v>
      </c>
      <c r="D165" s="1">
        <f t="shared" si="11"/>
        <v>-1066.8284543120408</v>
      </c>
      <c r="E165" s="1">
        <f t="shared" si="12"/>
        <v>-802.6378807143476</v>
      </c>
      <c r="F165" s="1">
        <f t="shared" si="14"/>
        <v>411628.92427409755</v>
      </c>
    </row>
    <row r="166" spans="1:6" x14ac:dyDescent="0.2">
      <c r="A166">
        <v>159</v>
      </c>
      <c r="B166" s="1">
        <f t="shared" si="13"/>
        <v>411628.92427409755</v>
      </c>
      <c r="C166" s="1">
        <f t="shared" si="10"/>
        <v>-3020.7200262450615</v>
      </c>
      <c r="D166" s="1">
        <f t="shared" si="11"/>
        <v>-1054.483456364442</v>
      </c>
      <c r="E166" s="1">
        <f t="shared" si="12"/>
        <v>-806.21609451304664</v>
      </c>
      <c r="F166" s="1">
        <f t="shared" si="14"/>
        <v>410822.70817958447</v>
      </c>
    </row>
    <row r="167" spans="1:6" x14ac:dyDescent="0.2">
      <c r="A167">
        <v>160</v>
      </c>
      <c r="B167" s="1">
        <f t="shared" si="13"/>
        <v>410822.70817958447</v>
      </c>
      <c r="C167" s="1">
        <f t="shared" si="10"/>
        <v>-3014.8036463247931</v>
      </c>
      <c r="D167" s="1">
        <f t="shared" si="11"/>
        <v>-1042.1156220004279</v>
      </c>
      <c r="E167" s="1">
        <f t="shared" si="12"/>
        <v>-809.80012796556389</v>
      </c>
      <c r="F167" s="1">
        <f t="shared" si="14"/>
        <v>410012.9080516189</v>
      </c>
    </row>
    <row r="168" spans="1:6" x14ac:dyDescent="0.2">
      <c r="A168">
        <v>161</v>
      </c>
      <c r="B168" s="1">
        <f t="shared" si="13"/>
        <v>410012.9080516189</v>
      </c>
      <c r="C168" s="1">
        <f t="shared" si="10"/>
        <v>-3008.8609651390257</v>
      </c>
      <c r="D168" s="1">
        <f t="shared" si="11"/>
        <v>-1029.7252406540592</v>
      </c>
      <c r="E168" s="1">
        <f t="shared" si="12"/>
        <v>-813.38985162595918</v>
      </c>
      <c r="F168" s="1">
        <f t="shared" si="14"/>
        <v>409199.51819999295</v>
      </c>
    </row>
    <row r="169" spans="1:6" x14ac:dyDescent="0.2">
      <c r="A169">
        <v>162</v>
      </c>
      <c r="B169" s="1">
        <f t="shared" si="13"/>
        <v>409199.51819999295</v>
      </c>
      <c r="C169" s="1">
        <f t="shared" si="10"/>
        <v>-3002.8919409304281</v>
      </c>
      <c r="D169" s="1">
        <f t="shared" si="11"/>
        <v>-1017.3126062429093</v>
      </c>
      <c r="E169" s="1">
        <f t="shared" si="12"/>
        <v>-816.98513396732687</v>
      </c>
      <c r="F169" s="1">
        <f t="shared" si="14"/>
        <v>408382.53306602564</v>
      </c>
    </row>
    <row r="170" spans="1:6" x14ac:dyDescent="0.2">
      <c r="A170">
        <v>163</v>
      </c>
      <c r="B170" s="1">
        <f t="shared" si="13"/>
        <v>408382.53306602564</v>
      </c>
      <c r="C170" s="1">
        <f t="shared" si="10"/>
        <v>-2996.8965329068751</v>
      </c>
      <c r="D170" s="1">
        <f t="shared" si="11"/>
        <v>-1004.8780171960493</v>
      </c>
      <c r="E170" s="1">
        <f t="shared" si="12"/>
        <v>-820.58584136628724</v>
      </c>
      <c r="F170" s="1">
        <f t="shared" si="14"/>
        <v>407561.94722465938</v>
      </c>
    </row>
    <row r="171" spans="1:6" x14ac:dyDescent="0.2">
      <c r="A171">
        <v>164</v>
      </c>
      <c r="B171" s="1">
        <f t="shared" si="13"/>
        <v>407561.94722465938</v>
      </c>
      <c r="C171" s="1">
        <f t="shared" si="10"/>
        <v>-2990.8747012568288</v>
      </c>
      <c r="D171" s="1">
        <f t="shared" si="11"/>
        <v>-992.42177648181951</v>
      </c>
      <c r="E171" s="1">
        <f t="shared" si="12"/>
        <v>-824.19183808754337</v>
      </c>
      <c r="F171" s="1">
        <f t="shared" si="14"/>
        <v>406737.75538657181</v>
      </c>
    </row>
    <row r="172" spans="1:6" x14ac:dyDescent="0.2">
      <c r="A172">
        <v>165</v>
      </c>
      <c r="B172" s="1">
        <f t="shared" si="13"/>
        <v>406737.75538657181</v>
      </c>
      <c r="C172" s="1">
        <f t="shared" si="10"/>
        <v>-2984.8264071648396</v>
      </c>
      <c r="D172" s="1">
        <f t="shared" si="11"/>
        <v>-979.94419163537589</v>
      </c>
      <c r="E172" s="1">
        <f t="shared" si="12"/>
        <v>-827.80298626850549</v>
      </c>
      <c r="F172" s="1">
        <f t="shared" si="14"/>
        <v>405909.95240030333</v>
      </c>
    </row>
    <row r="173" spans="1:6" x14ac:dyDescent="0.2">
      <c r="A173">
        <v>166</v>
      </c>
      <c r="B173" s="1">
        <f t="shared" si="13"/>
        <v>405909.95240030333</v>
      </c>
      <c r="C173" s="1">
        <f t="shared" si="10"/>
        <v>-2978.7516128271573</v>
      </c>
      <c r="D173" s="1">
        <f t="shared" si="11"/>
        <v>-967.44557478600564</v>
      </c>
      <c r="E173" s="1">
        <f t="shared" si="12"/>
        <v>-831.41914590399176</v>
      </c>
      <c r="F173" s="1">
        <f t="shared" si="14"/>
        <v>405078.53325439931</v>
      </c>
    </row>
    <row r="174" spans="1:6" x14ac:dyDescent="0.2">
      <c r="A174">
        <v>167</v>
      </c>
      <c r="B174" s="1">
        <f t="shared" si="13"/>
        <v>405078.53325439931</v>
      </c>
      <c r="C174" s="1">
        <f t="shared" si="10"/>
        <v>-2972.6502814674504</v>
      </c>
      <c r="D174" s="1">
        <f t="shared" si="11"/>
        <v>-954.92624268419831</v>
      </c>
      <c r="E174" s="1">
        <f t="shared" si="12"/>
        <v>-835.04017483100665</v>
      </c>
      <c r="F174" s="1">
        <f t="shared" si="14"/>
        <v>404243.49307956832</v>
      </c>
    </row>
    <row r="175" spans="1:6" x14ac:dyDescent="0.2">
      <c r="A175">
        <v>168</v>
      </c>
      <c r="B175" s="1">
        <f t="shared" si="13"/>
        <v>404243.49307956832</v>
      </c>
      <c r="C175" s="1">
        <f t="shared" si="10"/>
        <v>-2966.5223773526477</v>
      </c>
      <c r="D175" s="1">
        <f t="shared" si="11"/>
        <v>-942.38651672846527</v>
      </c>
      <c r="E175" s="1">
        <f t="shared" si="12"/>
        <v>-838.66592871360422</v>
      </c>
      <c r="F175" s="1">
        <f t="shared" si="14"/>
        <v>403404.82715085469</v>
      </c>
    </row>
    <row r="176" spans="1:6" x14ac:dyDescent="0.2">
      <c r="A176">
        <v>169</v>
      </c>
      <c r="B176" s="1">
        <f t="shared" si="13"/>
        <v>403404.82715085469</v>
      </c>
      <c r="C176" s="1">
        <f t="shared" si="10"/>
        <v>-2960.3678658088775</v>
      </c>
      <c r="D176" s="1">
        <f t="shared" si="11"/>
        <v>-929.82672299189448</v>
      </c>
      <c r="E176" s="1">
        <f t="shared" si="12"/>
        <v>-842.29626102783902</v>
      </c>
      <c r="F176" s="1">
        <f t="shared" si="14"/>
        <v>402562.53088982683</v>
      </c>
    </row>
    <row r="177" spans="1:6" x14ac:dyDescent="0.2">
      <c r="A177">
        <v>170</v>
      </c>
      <c r="B177" s="1">
        <f t="shared" si="13"/>
        <v>402562.53088982683</v>
      </c>
      <c r="C177" s="1">
        <f t="shared" si="10"/>
        <v>-2954.1867132375291</v>
      </c>
      <c r="D177" s="1">
        <f t="shared" si="11"/>
        <v>-917.24719224843625</v>
      </c>
      <c r="E177" s="1">
        <f t="shared" si="12"/>
        <v>-845.93102304681202</v>
      </c>
      <c r="F177" s="1">
        <f t="shared" si="14"/>
        <v>401716.59986677999</v>
      </c>
    </row>
    <row r="178" spans="1:6" x14ac:dyDescent="0.2">
      <c r="A178">
        <v>171</v>
      </c>
      <c r="B178" s="1">
        <f t="shared" si="13"/>
        <v>401716.59986677999</v>
      </c>
      <c r="C178" s="1">
        <f t="shared" si="10"/>
        <v>-2947.9788871314172</v>
      </c>
      <c r="D178" s="1">
        <f t="shared" si="11"/>
        <v>-904.64825999890172</v>
      </c>
      <c r="E178" s="1">
        <f t="shared" si="12"/>
        <v>-849.57006382581449</v>
      </c>
      <c r="F178" s="1">
        <f t="shared" si="14"/>
        <v>400867.02980295417</v>
      </c>
    </row>
    <row r="179" spans="1:6" x14ac:dyDescent="0.2">
      <c r="A179">
        <v>172</v>
      </c>
      <c r="B179" s="1">
        <f t="shared" si="13"/>
        <v>400867.02980295417</v>
      </c>
      <c r="C179" s="1">
        <f t="shared" si="10"/>
        <v>-2941.7443560910565</v>
      </c>
      <c r="D179" s="1">
        <f t="shared" si="11"/>
        <v>-892.03026649666833</v>
      </c>
      <c r="E179" s="1">
        <f t="shared" si="12"/>
        <v>-853.21323018757687</v>
      </c>
      <c r="F179" s="1">
        <f t="shared" si="14"/>
        <v>400013.81657276658</v>
      </c>
    </row>
    <row r="180" spans="1:6" x14ac:dyDescent="0.2">
      <c r="A180">
        <v>173</v>
      </c>
      <c r="B180" s="1">
        <f t="shared" si="13"/>
        <v>400013.81657276658</v>
      </c>
      <c r="C180" s="1">
        <f t="shared" si="10"/>
        <v>-2935.4830898410478</v>
      </c>
      <c r="D180" s="1">
        <f t="shared" si="11"/>
        <v>-879.39355677308174</v>
      </c>
      <c r="E180" s="1">
        <f t="shared" si="12"/>
        <v>-856.86036670762667</v>
      </c>
      <c r="F180" s="1">
        <f t="shared" si="14"/>
        <v>399156.95620605897</v>
      </c>
    </row>
    <row r="181" spans="1:6" x14ac:dyDescent="0.2">
      <c r="A181">
        <v>174</v>
      </c>
      <c r="B181" s="1">
        <f t="shared" si="13"/>
        <v>399156.95620605897</v>
      </c>
      <c r="C181" s="1">
        <f t="shared" si="10"/>
        <v>-2929.1950592465655</v>
      </c>
      <c r="D181" s="1">
        <f t="shared" si="11"/>
        <v>-866.73848066254106</v>
      </c>
      <c r="E181" s="1">
        <f t="shared" si="12"/>
        <v>-860.51131569976042</v>
      </c>
      <c r="F181" s="1">
        <f t="shared" si="14"/>
        <v>398296.44489035918</v>
      </c>
    </row>
    <row r="182" spans="1:6" x14ac:dyDescent="0.2">
      <c r="A182">
        <v>175</v>
      </c>
      <c r="B182" s="1">
        <f t="shared" si="13"/>
        <v>398296.44489035918</v>
      </c>
      <c r="C182" s="1">
        <f t="shared" si="10"/>
        <v>-2922.8802363299574</v>
      </c>
      <c r="D182" s="1">
        <f t="shared" si="11"/>
        <v>-854.06539282725703</v>
      </c>
      <c r="E182" s="1">
        <f t="shared" si="12"/>
        <v>-864.16591720163854</v>
      </c>
      <c r="F182" s="1">
        <f t="shared" si="14"/>
        <v>397432.27897315752</v>
      </c>
    </row>
    <row r="183" spans="1:6" x14ac:dyDescent="0.2">
      <c r="A183">
        <v>176</v>
      </c>
      <c r="B183" s="1">
        <f t="shared" si="13"/>
        <v>397432.27897315752</v>
      </c>
      <c r="C183" s="1">
        <f t="shared" si="10"/>
        <v>-2916.5385942874482</v>
      </c>
      <c r="D183" s="1">
        <f t="shared" si="11"/>
        <v>-841.37465278167451</v>
      </c>
      <c r="E183" s="1">
        <f t="shared" si="12"/>
        <v>-867.82400896050319</v>
      </c>
      <c r="F183" s="1">
        <f t="shared" si="14"/>
        <v>396564.45496419701</v>
      </c>
    </row>
    <row r="184" spans="1:6" x14ac:dyDescent="0.2">
      <c r="A184">
        <v>177</v>
      </c>
      <c r="B184" s="1">
        <f t="shared" si="13"/>
        <v>396564.45496419701</v>
      </c>
      <c r="C184" s="1">
        <f t="shared" si="10"/>
        <v>-2910.1701075059464</v>
      </c>
      <c r="D184" s="1">
        <f t="shared" si="11"/>
        <v>-828.66662491654222</v>
      </c>
      <c r="E184" s="1">
        <f t="shared" si="12"/>
        <v>-871.48542641902861</v>
      </c>
      <c r="F184" s="1">
        <f t="shared" si="14"/>
        <v>395692.969537778</v>
      </c>
    </row>
    <row r="185" spans="1:6" x14ac:dyDescent="0.2">
      <c r="A185">
        <v>178</v>
      </c>
      <c r="B185" s="1">
        <f t="shared" si="13"/>
        <v>395692.969537778</v>
      </c>
      <c r="C185" s="1">
        <f t="shared" si="10"/>
        <v>-2903.7747515799579</v>
      </c>
      <c r="D185" s="1">
        <f t="shared" si="11"/>
        <v>-815.94167852262603</v>
      </c>
      <c r="E185" s="1">
        <f t="shared" si="12"/>
        <v>-875.15000270131134</v>
      </c>
      <c r="F185" s="1">
        <f t="shared" si="14"/>
        <v>394817.81953507668</v>
      </c>
    </row>
    <row r="186" spans="1:6" x14ac:dyDescent="0.2">
      <c r="A186">
        <v>179</v>
      </c>
      <c r="B186" s="1">
        <f t="shared" si="13"/>
        <v>394817.81953507668</v>
      </c>
      <c r="C186" s="1">
        <f t="shared" si="10"/>
        <v>-2897.3525033285987</v>
      </c>
      <c r="D186" s="1">
        <f t="shared" si="11"/>
        <v>-803.20018781404553</v>
      </c>
      <c r="E186" s="1">
        <f t="shared" si="12"/>
        <v>-878.81756859899861</v>
      </c>
      <c r="F186" s="1">
        <f t="shared" si="14"/>
        <v>393939.00196647766</v>
      </c>
    </row>
    <row r="187" spans="1:6" x14ac:dyDescent="0.2">
      <c r="A187">
        <v>180</v>
      </c>
      <c r="B187" s="1">
        <f t="shared" si="13"/>
        <v>393939.00196647766</v>
      </c>
      <c r="C187" s="1">
        <f t="shared" si="10"/>
        <v>-2890.903340812712</v>
      </c>
      <c r="D187" s="1">
        <f t="shared" si="11"/>
        <v>-790.44253195122963</v>
      </c>
      <c r="E187" s="1">
        <f t="shared" si="12"/>
        <v>-882.48795255757204</v>
      </c>
      <c r="F187" s="1">
        <f t="shared" si="14"/>
        <v>393056.5140139201</v>
      </c>
    </row>
    <row r="188" spans="1:6" x14ac:dyDescent="0.2">
      <c r="A188">
        <v>181</v>
      </c>
      <c r="B188" s="1">
        <f t="shared" si="13"/>
        <v>393056.5140139201</v>
      </c>
      <c r="C188" s="1">
        <f t="shared" si="10"/>
        <v>-2884.4272433520887</v>
      </c>
      <c r="D188" s="1">
        <f t="shared" si="11"/>
        <v>-777.66909506347383</v>
      </c>
      <c r="E188" s="1">
        <f t="shared" si="12"/>
        <v>-886.16098066278312</v>
      </c>
      <c r="F188" s="1">
        <f t="shared" si="14"/>
        <v>392170.3530332573</v>
      </c>
    </row>
    <row r="189" spans="1:6" x14ac:dyDescent="0.2">
      <c r="A189">
        <v>182</v>
      </c>
      <c r="B189" s="1">
        <f t="shared" si="13"/>
        <v>392170.3530332573</v>
      </c>
      <c r="C189" s="1">
        <f t="shared" si="10"/>
        <v>-2877.9241915427788</v>
      </c>
      <c r="D189" s="1">
        <f t="shared" si="11"/>
        <v>-764.88026627109002</v>
      </c>
      <c r="E189" s="1">
        <f t="shared" si="12"/>
        <v>-889.83647662724911</v>
      </c>
      <c r="F189" s="1">
        <f t="shared" si="14"/>
        <v>391280.51655663003</v>
      </c>
    </row>
    <row r="190" spans="1:6" x14ac:dyDescent="0.2">
      <c r="A190">
        <v>183</v>
      </c>
      <c r="B190" s="1">
        <f t="shared" si="13"/>
        <v>391280.51655663003</v>
      </c>
      <c r="C190" s="1">
        <f t="shared" si="10"/>
        <v>-2871.39416727451</v>
      </c>
      <c r="D190" s="1">
        <f t="shared" si="11"/>
        <v>-752.07643970713457</v>
      </c>
      <c r="E190" s="1">
        <f t="shared" si="12"/>
        <v>-893.51426177722021</v>
      </c>
      <c r="F190" s="1">
        <f t="shared" si="14"/>
        <v>390387.00229485281</v>
      </c>
    </row>
    <row r="191" spans="1:6" x14ac:dyDescent="0.2">
      <c r="A191">
        <v>184</v>
      </c>
      <c r="B191" s="1">
        <f t="shared" si="13"/>
        <v>390387.00229485281</v>
      </c>
      <c r="C191" s="1">
        <f t="shared" si="10"/>
        <v>-2864.8371537481989</v>
      </c>
      <c r="D191" s="1">
        <f t="shared" si="11"/>
        <v>-739.25801453870497</v>
      </c>
      <c r="E191" s="1">
        <f t="shared" si="12"/>
        <v>-897.19415503952041</v>
      </c>
      <c r="F191" s="1">
        <f t="shared" si="14"/>
        <v>389489.80813981331</v>
      </c>
    </row>
    <row r="192" spans="1:6" x14ac:dyDescent="0.2">
      <c r="A192">
        <v>185</v>
      </c>
      <c r="B192" s="1">
        <f t="shared" si="13"/>
        <v>389489.80813981331</v>
      </c>
      <c r="C192" s="1">
        <f t="shared" si="10"/>
        <v>-2858.2531354935604</v>
      </c>
      <c r="D192" s="1">
        <f t="shared" si="11"/>
        <v>-726.42539498778774</v>
      </c>
      <c r="E192" s="1">
        <f t="shared" si="12"/>
        <v>-900.87597292866508</v>
      </c>
      <c r="F192" s="1">
        <f t="shared" si="14"/>
        <v>388588.93216688465</v>
      </c>
    </row>
    <row r="193" spans="1:6" x14ac:dyDescent="0.2">
      <c r="A193">
        <v>186</v>
      </c>
      <c r="B193" s="1">
        <f t="shared" si="13"/>
        <v>388588.93216688465</v>
      </c>
      <c r="C193" s="1">
        <f t="shared" si="10"/>
        <v>-2851.6420983868084</v>
      </c>
      <c r="D193" s="1">
        <f t="shared" si="11"/>
        <v>-713.57899035164974</v>
      </c>
      <c r="E193" s="1">
        <f t="shared" si="12"/>
        <v>-904.55952953417022</v>
      </c>
      <c r="F193" s="1">
        <f t="shared" si="14"/>
        <v>387684.37263735046</v>
      </c>
    </row>
    <row r="194" spans="1:6" x14ac:dyDescent="0.2">
      <c r="A194">
        <v>187</v>
      </c>
      <c r="B194" s="1">
        <f t="shared" si="13"/>
        <v>387684.37263735046</v>
      </c>
      <c r="C194" s="1">
        <f t="shared" si="10"/>
        <v>-2845.0040296684515</v>
      </c>
      <c r="D194" s="1">
        <f t="shared" si="11"/>
        <v>-700.7192150227562</v>
      </c>
      <c r="E194" s="1">
        <f t="shared" si="12"/>
        <v>-908.24463650805535</v>
      </c>
      <c r="F194" s="1">
        <f t="shared" si="14"/>
        <v>386776.12800084241</v>
      </c>
    </row>
    <row r="195" spans="1:6" x14ac:dyDescent="0.2">
      <c r="A195">
        <v>188</v>
      </c>
      <c r="B195" s="1">
        <f t="shared" si="13"/>
        <v>386776.12800084241</v>
      </c>
      <c r="C195" s="1">
        <f t="shared" si="10"/>
        <v>-2838.3389179611831</v>
      </c>
      <c r="D195" s="1">
        <f t="shared" si="11"/>
        <v>-687.84648850820554</v>
      </c>
      <c r="E195" s="1">
        <f t="shared" si="12"/>
        <v>-911.93110305254345</v>
      </c>
      <c r="F195" s="1">
        <f t="shared" si="14"/>
        <v>385864.19689778984</v>
      </c>
    </row>
    <row r="196" spans="1:6" x14ac:dyDescent="0.2">
      <c r="A196">
        <v>189</v>
      </c>
      <c r="B196" s="1">
        <f t="shared" si="13"/>
        <v>385864.19689778984</v>
      </c>
      <c r="C196" s="1">
        <f t="shared" si="10"/>
        <v>-2831.646753287856</v>
      </c>
      <c r="D196" s="1">
        <f t="shared" si="11"/>
        <v>-674.96123544866327</v>
      </c>
      <c r="E196" s="1">
        <f t="shared" si="12"/>
        <v>-915.61873590797461</v>
      </c>
      <c r="F196" s="1">
        <f t="shared" si="14"/>
        <v>384948.57816188189</v>
      </c>
    </row>
    <row r="197" spans="1:6" x14ac:dyDescent="0.2">
      <c r="A197">
        <v>190</v>
      </c>
      <c r="B197" s="1">
        <f t="shared" si="13"/>
        <v>384948.57816188189</v>
      </c>
      <c r="C197" s="1">
        <f t="shared" si="10"/>
        <v>-2824.9275270895523</v>
      </c>
      <c r="D197" s="1">
        <f t="shared" si="11"/>
        <v>-662.06388563678661</v>
      </c>
      <c r="E197" s="1">
        <f t="shared" si="12"/>
        <v>-919.30733934092677</v>
      </c>
      <c r="F197" s="1">
        <f t="shared" si="14"/>
        <v>384029.27082254097</v>
      </c>
    </row>
    <row r="198" spans="1:6" x14ac:dyDescent="0.2">
      <c r="A198">
        <v>191</v>
      </c>
      <c r="B198" s="1">
        <f t="shared" si="13"/>
        <v>384029.27082254097</v>
      </c>
      <c r="C198" s="1">
        <f t="shared" si="10"/>
        <v>-2818.1812322437308</v>
      </c>
      <c r="D198" s="1">
        <f t="shared" si="11"/>
        <v>-649.15487403512248</v>
      </c>
      <c r="E198" s="1">
        <f t="shared" si="12"/>
        <v>-922.99671513256499</v>
      </c>
      <c r="F198" s="1">
        <f t="shared" si="14"/>
        <v>383106.27410740842</v>
      </c>
    </row>
    <row r="199" spans="1:6" x14ac:dyDescent="0.2">
      <c r="A199">
        <v>192</v>
      </c>
      <c r="B199" s="1">
        <f t="shared" si="13"/>
        <v>383106.27410740842</v>
      </c>
      <c r="C199" s="1">
        <f t="shared" si="10"/>
        <v>-2811.4078630824747</v>
      </c>
      <c r="D199" s="1">
        <f t="shared" si="11"/>
        <v>-636.23464079346593</v>
      </c>
      <c r="E199" s="1">
        <f t="shared" si="12"/>
        <v>-926.68666256721713</v>
      </c>
      <c r="F199" s="1">
        <f t="shared" si="14"/>
        <v>382179.58744484122</v>
      </c>
    </row>
    <row r="200" spans="1:6" x14ac:dyDescent="0.2">
      <c r="A200">
        <v>193</v>
      </c>
      <c r="B200" s="1">
        <f t="shared" si="13"/>
        <v>382179.58744484122</v>
      </c>
      <c r="C200" s="1">
        <f t="shared" si="10"/>
        <v>-2804.6074154108069</v>
      </c>
      <c r="D200" s="1">
        <f t="shared" si="11"/>
        <v>-623.30363126566601</v>
      </c>
      <c r="E200" s="1">
        <f t="shared" si="12"/>
        <v>-930.37697842118462</v>
      </c>
      <c r="F200" s="1">
        <f t="shared" si="14"/>
        <v>381249.21046642005</v>
      </c>
    </row>
    <row r="201" spans="1:6" x14ac:dyDescent="0.2">
      <c r="A201">
        <v>194</v>
      </c>
      <c r="B201" s="1">
        <f t="shared" si="13"/>
        <v>381249.21046642005</v>
      </c>
      <c r="C201" s="1">
        <f t="shared" ref="C201:C264" si="15">PMT($B$2/$B$4,$B$4*$B$3,B201)</f>
        <v>-2797.7798865250988</v>
      </c>
      <c r="D201" s="1">
        <f t="shared" ref="D201:D264" si="16">IPMT($B$2/$B$4,A201,$B$3*$B$4,B201)</f>
        <v>-610.36229602586434</v>
      </c>
      <c r="E201" s="1">
        <f t="shared" ref="E201:E264" si="17">PPMT(7.7%/12,A201,360,B201)</f>
        <v>-934.06745695179745</v>
      </c>
      <c r="F201" s="1">
        <f t="shared" si="14"/>
        <v>380315.14300946827</v>
      </c>
    </row>
    <row r="202" spans="1:6" x14ac:dyDescent="0.2">
      <c r="A202">
        <v>195</v>
      </c>
      <c r="B202" s="1">
        <f t="shared" ref="B202:B265" si="18">F201</f>
        <v>380315.14300946827</v>
      </c>
      <c r="C202" s="1">
        <f t="shared" si="15"/>
        <v>-2790.9252752315565</v>
      </c>
      <c r="D202" s="1">
        <f t="shared" si="16"/>
        <v>-597.41109088415101</v>
      </c>
      <c r="E202" s="1">
        <f t="shared" si="17"/>
        <v>-937.75788988672389</v>
      </c>
      <c r="F202" s="1">
        <f t="shared" ref="F202:F247" si="19">B202+E202</f>
        <v>379377.38511958154</v>
      </c>
    </row>
    <row r="203" spans="1:6" x14ac:dyDescent="0.2">
      <c r="A203">
        <v>196</v>
      </c>
      <c r="B203" s="1">
        <f t="shared" si="18"/>
        <v>379377.38511958154</v>
      </c>
      <c r="C203" s="1">
        <f t="shared" si="15"/>
        <v>-2784.0435818647807</v>
      </c>
      <c r="D203" s="1">
        <f t="shared" si="16"/>
        <v>-584.45047690162551</v>
      </c>
      <c r="E203" s="1">
        <f t="shared" si="17"/>
        <v>-941.4480664135325</v>
      </c>
      <c r="F203" s="1">
        <f t="shared" si="19"/>
        <v>378435.93705316802</v>
      </c>
    </row>
    <row r="204" spans="1:6" x14ac:dyDescent="0.2">
      <c r="A204">
        <v>197</v>
      </c>
      <c r="B204" s="1">
        <f t="shared" si="18"/>
        <v>378435.93705316802</v>
      </c>
      <c r="C204" s="1">
        <f t="shared" si="15"/>
        <v>-2777.1348083064108</v>
      </c>
      <c r="D204" s="1">
        <f t="shared" si="16"/>
        <v>-571.48092040484642</v>
      </c>
      <c r="E204" s="1">
        <f t="shared" si="17"/>
        <v>-945.13777316952576</v>
      </c>
      <c r="F204" s="1">
        <f t="shared" si="19"/>
        <v>377490.79927999846</v>
      </c>
    </row>
    <row r="205" spans="1:6" x14ac:dyDescent="0.2">
      <c r="A205">
        <v>198</v>
      </c>
      <c r="B205" s="1">
        <f t="shared" si="18"/>
        <v>377490.79927999846</v>
      </c>
      <c r="C205" s="1">
        <f t="shared" si="15"/>
        <v>-2770.1989580038385</v>
      </c>
      <c r="D205" s="1">
        <f t="shared" si="16"/>
        <v>-558.50289299965561</v>
      </c>
      <c r="E205" s="1">
        <f t="shared" si="17"/>
        <v>-948.82679423184811</v>
      </c>
      <c r="F205" s="1">
        <f t="shared" si="19"/>
        <v>376541.97248576663</v>
      </c>
    </row>
    <row r="206" spans="1:6" x14ac:dyDescent="0.2">
      <c r="A206">
        <v>199</v>
      </c>
      <c r="B206" s="1">
        <f t="shared" si="18"/>
        <v>376541.97248576663</v>
      </c>
      <c r="C206" s="1">
        <f t="shared" si="15"/>
        <v>-2763.2360359889967</v>
      </c>
      <c r="D206" s="1">
        <f t="shared" si="16"/>
        <v>-545.51687158436187</v>
      </c>
      <c r="E206" s="1">
        <f t="shared" si="17"/>
        <v>-952.51491110787276</v>
      </c>
      <c r="F206" s="1">
        <f t="shared" si="19"/>
        <v>375589.45757465874</v>
      </c>
    </row>
    <row r="207" spans="1:6" x14ac:dyDescent="0.2">
      <c r="A207">
        <v>200</v>
      </c>
      <c r="B207" s="1">
        <f t="shared" si="18"/>
        <v>375589.45757465874</v>
      </c>
      <c r="C207" s="1">
        <f t="shared" si="15"/>
        <v>-2756.2460488972124</v>
      </c>
      <c r="D207" s="1">
        <f t="shared" si="16"/>
        <v>-532.52333836226876</v>
      </c>
      <c r="E207" s="1">
        <f t="shared" si="17"/>
        <v>-956.20190272588172</v>
      </c>
      <c r="F207" s="1">
        <f t="shared" si="19"/>
        <v>374633.25567193283</v>
      </c>
    </row>
    <row r="208" spans="1:6" x14ac:dyDescent="0.2">
      <c r="A208">
        <v>201</v>
      </c>
      <c r="B208" s="1">
        <f t="shared" si="18"/>
        <v>374633.25567193283</v>
      </c>
      <c r="C208" s="1">
        <f t="shared" si="15"/>
        <v>-2749.2290049861431</v>
      </c>
      <c r="D208" s="1">
        <f t="shared" si="16"/>
        <v>-519.52278085353259</v>
      </c>
      <c r="E208" s="1">
        <f t="shared" si="17"/>
        <v>-959.88754542604488</v>
      </c>
      <c r="F208" s="1">
        <f t="shared" si="19"/>
        <v>373673.3681265068</v>
      </c>
    </row>
    <row r="209" spans="1:6" x14ac:dyDescent="0.2">
      <c r="A209">
        <v>202</v>
      </c>
      <c r="B209" s="1">
        <f t="shared" si="18"/>
        <v>373673.3681265068</v>
      </c>
      <c r="C209" s="1">
        <f t="shared" si="15"/>
        <v>-2742.1849141547591</v>
      </c>
      <c r="D209" s="1">
        <f t="shared" si="16"/>
        <v>-506.51569190633302</v>
      </c>
      <c r="E209" s="1">
        <f t="shared" si="17"/>
        <v>-963.57161295170249</v>
      </c>
      <c r="F209" s="1">
        <f t="shared" si="19"/>
        <v>372709.79651355511</v>
      </c>
    </row>
    <row r="210" spans="1:6" x14ac:dyDescent="0.2">
      <c r="A210">
        <v>203</v>
      </c>
      <c r="B210" s="1">
        <f t="shared" si="18"/>
        <v>372709.79651355511</v>
      </c>
      <c r="C210" s="1">
        <f t="shared" si="15"/>
        <v>-2735.1137879624066</v>
      </c>
      <c r="D210" s="1">
        <f t="shared" si="16"/>
        <v>-493.50256970734239</v>
      </c>
      <c r="E210" s="1">
        <f t="shared" si="17"/>
        <v>-967.25387644096679</v>
      </c>
      <c r="F210" s="1">
        <f t="shared" si="19"/>
        <v>371742.54263711412</v>
      </c>
    </row>
    <row r="211" spans="1:6" x14ac:dyDescent="0.2">
      <c r="A211">
        <v>204</v>
      </c>
      <c r="B211" s="1">
        <f t="shared" si="18"/>
        <v>371742.54263711412</v>
      </c>
      <c r="C211" s="1">
        <f t="shared" si="15"/>
        <v>-2728.0156396479242</v>
      </c>
      <c r="D211" s="1">
        <f t="shared" si="16"/>
        <v>-480.48391779147801</v>
      </c>
      <c r="E211" s="1">
        <f t="shared" si="17"/>
        <v>-970.93410441864569</v>
      </c>
      <c r="F211" s="1">
        <f t="shared" si="19"/>
        <v>370771.60853269545</v>
      </c>
    </row>
    <row r="212" spans="1:6" x14ac:dyDescent="0.2">
      <c r="A212">
        <v>205</v>
      </c>
      <c r="B212" s="1">
        <f t="shared" si="18"/>
        <v>370771.60853269545</v>
      </c>
      <c r="C212" s="1">
        <f t="shared" si="15"/>
        <v>-2720.8904841488202</v>
      </c>
      <c r="D212" s="1">
        <f t="shared" si="16"/>
        <v>-467.46024505092049</v>
      </c>
      <c r="E212" s="1">
        <f t="shared" si="17"/>
        <v>-974.61206278849636</v>
      </c>
      <c r="F212" s="1">
        <f t="shared" si="19"/>
        <v>369796.99646990694</v>
      </c>
    </row>
    <row r="213" spans="1:6" x14ac:dyDescent="0.2">
      <c r="A213">
        <v>206</v>
      </c>
      <c r="B213" s="1">
        <f t="shared" si="18"/>
        <v>369796.99646990694</v>
      </c>
      <c r="C213" s="1">
        <f t="shared" si="15"/>
        <v>-2713.7383381205082</v>
      </c>
      <c r="D213" s="1">
        <f t="shared" si="16"/>
        <v>-454.4320657433824</v>
      </c>
      <c r="E213" s="1">
        <f t="shared" si="17"/>
        <v>-978.2875148258247</v>
      </c>
      <c r="F213" s="1">
        <f t="shared" si="19"/>
        <v>368818.70895508112</v>
      </c>
    </row>
    <row r="214" spans="1:6" x14ac:dyDescent="0.2">
      <c r="A214">
        <v>207</v>
      </c>
      <c r="B214" s="1">
        <f t="shared" si="18"/>
        <v>368818.70895508112</v>
      </c>
      <c r="C214" s="1">
        <f t="shared" si="15"/>
        <v>-2706.5592199555949</v>
      </c>
      <c r="D214" s="1">
        <f t="shared" si="16"/>
        <v>-441.39989949961267</v>
      </c>
      <c r="E214" s="1">
        <f t="shared" si="17"/>
        <v>-981.96022117042992</v>
      </c>
      <c r="F214" s="1">
        <f t="shared" si="19"/>
        <v>367836.74873391067</v>
      </c>
    </row>
    <row r="215" spans="1:6" x14ac:dyDescent="0.2">
      <c r="A215">
        <v>208</v>
      </c>
      <c r="B215" s="1">
        <f t="shared" si="18"/>
        <v>367836.74873391067</v>
      </c>
      <c r="C215" s="1">
        <f t="shared" si="15"/>
        <v>-2699.3531498032207</v>
      </c>
      <c r="D215" s="1">
        <f t="shared" si="16"/>
        <v>-428.36427133011762</v>
      </c>
      <c r="E215" s="1">
        <f t="shared" si="17"/>
        <v>-985.62993981990894</v>
      </c>
      <c r="F215" s="1">
        <f t="shared" si="19"/>
        <v>366851.11879409075</v>
      </c>
    </row>
    <row r="216" spans="1:6" x14ac:dyDescent="0.2">
      <c r="A216">
        <v>209</v>
      </c>
      <c r="B216" s="1">
        <f t="shared" si="18"/>
        <v>366851.11879409075</v>
      </c>
      <c r="C216" s="1">
        <f t="shared" si="15"/>
        <v>-2692.1201495884493</v>
      </c>
      <c r="D216" s="1">
        <f t="shared" si="16"/>
        <v>-415.32571163108469</v>
      </c>
      <c r="E216" s="1">
        <f t="shared" si="17"/>
        <v>-989.29642612333112</v>
      </c>
      <c r="F216" s="1">
        <f t="shared" si="19"/>
        <v>365861.8223679674</v>
      </c>
    </row>
    <row r="217" spans="1:6" x14ac:dyDescent="0.2">
      <c r="A217">
        <v>210</v>
      </c>
      <c r="B217" s="1">
        <f t="shared" si="18"/>
        <v>365861.8223679674</v>
      </c>
      <c r="C217" s="1">
        <f t="shared" si="15"/>
        <v>-2684.8602430317042</v>
      </c>
      <c r="D217" s="1">
        <f t="shared" si="16"/>
        <v>-402.28475618949096</v>
      </c>
      <c r="E217" s="1">
        <f t="shared" si="17"/>
        <v>-992.95943277528465</v>
      </c>
      <c r="F217" s="1">
        <f t="shared" si="19"/>
        <v>364868.86293519213</v>
      </c>
    </row>
    <row r="218" spans="1:6" x14ac:dyDescent="0.2">
      <c r="A218">
        <v>211</v>
      </c>
      <c r="B218" s="1">
        <f t="shared" si="18"/>
        <v>364868.86293519213</v>
      </c>
      <c r="C218" s="1">
        <f t="shared" si="15"/>
        <v>-2677.5734556682487</v>
      </c>
      <c r="D218" s="1">
        <f t="shared" si="16"/>
        <v>-389.24194618738051</v>
      </c>
      <c r="E218" s="1">
        <f t="shared" si="17"/>
        <v>-996.61870981031325</v>
      </c>
      <c r="F218" s="1">
        <f t="shared" si="19"/>
        <v>363872.24422538182</v>
      </c>
    </row>
    <row r="219" spans="1:6" x14ac:dyDescent="0.2">
      <c r="A219">
        <v>212</v>
      </c>
      <c r="B219" s="1">
        <f t="shared" si="18"/>
        <v>363872.24422538182</v>
      </c>
      <c r="C219" s="1">
        <f t="shared" si="15"/>
        <v>-2670.2598148677062</v>
      </c>
      <c r="D219" s="1">
        <f t="shared" si="16"/>
        <v>-376.19782820529167</v>
      </c>
      <c r="E219" s="1">
        <f t="shared" si="17"/>
        <v>-1000.2740045977455</v>
      </c>
      <c r="F219" s="1">
        <f t="shared" si="19"/>
        <v>362871.97022078407</v>
      </c>
    </row>
    <row r="220" spans="1:6" x14ac:dyDescent="0.2">
      <c r="A220">
        <v>213</v>
      </c>
      <c r="B220" s="1">
        <f t="shared" si="18"/>
        <v>362871.97022078407</v>
      </c>
      <c r="C220" s="1">
        <f t="shared" si="15"/>
        <v>-2662.9193498536179</v>
      </c>
      <c r="D220" s="1">
        <f t="shared" si="16"/>
        <v>-363.1529542248212</v>
      </c>
      <c r="E220" s="1">
        <f t="shared" si="17"/>
        <v>-1003.9250618369296</v>
      </c>
      <c r="F220" s="1">
        <f t="shared" si="19"/>
        <v>361868.04515894712</v>
      </c>
    </row>
    <row r="221" spans="1:6" x14ac:dyDescent="0.2">
      <c r="A221">
        <v>214</v>
      </c>
      <c r="B221" s="1">
        <f t="shared" si="18"/>
        <v>361868.04515894712</v>
      </c>
      <c r="C221" s="1">
        <f t="shared" si="15"/>
        <v>-2655.5520917230378</v>
      </c>
      <c r="D221" s="1">
        <f t="shared" si="16"/>
        <v>-350.10788163030378</v>
      </c>
      <c r="E221" s="1">
        <f t="shared" si="17"/>
        <v>-1007.5716235528813</v>
      </c>
      <c r="F221" s="1">
        <f t="shared" si="19"/>
        <v>360860.47353539424</v>
      </c>
    </row>
    <row r="222" spans="1:6" x14ac:dyDescent="0.2">
      <c r="A222">
        <v>215</v>
      </c>
      <c r="B222" s="1">
        <f t="shared" si="18"/>
        <v>360860.47353539424</v>
      </c>
      <c r="C222" s="1">
        <f t="shared" si="15"/>
        <v>-2648.1580734661579</v>
      </c>
      <c r="D222" s="1">
        <f t="shared" si="16"/>
        <v>-337.06317320959243</v>
      </c>
      <c r="E222" s="1">
        <f t="shared" si="17"/>
        <v>-1011.213429092358</v>
      </c>
      <c r="F222" s="1">
        <f t="shared" si="19"/>
        <v>359849.26010630187</v>
      </c>
    </row>
    <row r="223" spans="1:6" x14ac:dyDescent="0.2">
      <c r="A223">
        <v>216</v>
      </c>
      <c r="B223" s="1">
        <f t="shared" si="18"/>
        <v>359849.26010630187</v>
      </c>
      <c r="C223" s="1">
        <f t="shared" si="15"/>
        <v>-2640.7373299859619</v>
      </c>
      <c r="D223" s="1">
        <f t="shared" si="16"/>
        <v>-324.01939715392143</v>
      </c>
      <c r="E223" s="1">
        <f t="shared" si="17"/>
        <v>-1014.8502151203621</v>
      </c>
      <c r="F223" s="1">
        <f t="shared" si="19"/>
        <v>358834.40989118151</v>
      </c>
    </row>
    <row r="224" spans="1:6" x14ac:dyDescent="0.2">
      <c r="A224">
        <v>217</v>
      </c>
      <c r="B224" s="1">
        <f t="shared" si="18"/>
        <v>358834.40989118151</v>
      </c>
      <c r="C224" s="1">
        <f t="shared" si="15"/>
        <v>-2633.2898981179042</v>
      </c>
      <c r="D224" s="1">
        <f t="shared" si="16"/>
        <v>-310.97712705683421</v>
      </c>
      <c r="E224" s="1">
        <f t="shared" si="17"/>
        <v>-1018.4817156170907</v>
      </c>
      <c r="F224" s="1">
        <f t="shared" si="19"/>
        <v>357815.92817556439</v>
      </c>
    </row>
    <row r="225" spans="1:6" x14ac:dyDescent="0.2">
      <c r="A225">
        <v>218</v>
      </c>
      <c r="B225" s="1">
        <f t="shared" si="18"/>
        <v>357815.92817556439</v>
      </c>
      <c r="C225" s="1">
        <f t="shared" si="15"/>
        <v>-2625.8158166496146</v>
      </c>
      <c r="D225" s="1">
        <f t="shared" si="16"/>
        <v>-297.93694191215917</v>
      </c>
      <c r="E225" s="1">
        <f t="shared" si="17"/>
        <v>-1022.1076618753381</v>
      </c>
      <c r="F225" s="1">
        <f t="shared" si="19"/>
        <v>356793.82051368908</v>
      </c>
    </row>
    <row r="226" spans="1:6" x14ac:dyDescent="0.2">
      <c r="A226">
        <v>219</v>
      </c>
      <c r="B226" s="1">
        <f t="shared" si="18"/>
        <v>356793.82051368908</v>
      </c>
      <c r="C226" s="1">
        <f t="shared" si="15"/>
        <v>-2618.3151263406185</v>
      </c>
      <c r="D226" s="1">
        <f t="shared" si="16"/>
        <v>-284.89942611101441</v>
      </c>
      <c r="E226" s="1">
        <f t="shared" si="17"/>
        <v>-1025.7277824983589</v>
      </c>
      <c r="F226" s="1">
        <f t="shared" si="19"/>
        <v>355768.09273119073</v>
      </c>
    </row>
    <row r="227" spans="1:6" x14ac:dyDescent="0.2">
      <c r="A227">
        <v>220</v>
      </c>
      <c r="B227" s="1">
        <f t="shared" si="18"/>
        <v>355768.09273119073</v>
      </c>
      <c r="C227" s="1">
        <f t="shared" si="15"/>
        <v>-2610.7878699420726</v>
      </c>
      <c r="D227" s="1">
        <f t="shared" si="16"/>
        <v>-271.86516943782476</v>
      </c>
      <c r="E227" s="1">
        <f t="shared" si="17"/>
        <v>-1029.3418033982066</v>
      </c>
      <c r="F227" s="1">
        <f t="shared" si="19"/>
        <v>354738.75092779251</v>
      </c>
    </row>
    <row r="228" spans="1:6" x14ac:dyDescent="0.2">
      <c r="A228">
        <v>221</v>
      </c>
      <c r="B228" s="1">
        <f t="shared" si="18"/>
        <v>354738.75092779251</v>
      </c>
      <c r="C228" s="1">
        <f t="shared" si="15"/>
        <v>-2603.2340922165167</v>
      </c>
      <c r="D228" s="1">
        <f t="shared" si="16"/>
        <v>-258.83476706533315</v>
      </c>
      <c r="E228" s="1">
        <f t="shared" si="17"/>
        <v>-1032.9494477945555</v>
      </c>
      <c r="F228" s="1">
        <f t="shared" si="19"/>
        <v>353705.80147999793</v>
      </c>
    </row>
    <row r="229" spans="1:6" x14ac:dyDescent="0.2">
      <c r="A229">
        <v>222</v>
      </c>
      <c r="B229" s="1">
        <f t="shared" si="18"/>
        <v>353705.80147999793</v>
      </c>
      <c r="C229" s="1">
        <f t="shared" si="15"/>
        <v>-2595.6538399576298</v>
      </c>
      <c r="D229" s="1">
        <f t="shared" si="16"/>
        <v>-245.80881954858572</v>
      </c>
      <c r="E229" s="1">
        <f t="shared" si="17"/>
        <v>-1036.5504362140136</v>
      </c>
      <c r="F229" s="1">
        <f t="shared" si="19"/>
        <v>352669.25104378391</v>
      </c>
    </row>
    <row r="230" spans="1:6" x14ac:dyDescent="0.2">
      <c r="A230">
        <v>223</v>
      </c>
      <c r="B230" s="1">
        <f t="shared" si="18"/>
        <v>352669.25104378391</v>
      </c>
      <c r="C230" s="1">
        <f t="shared" si="15"/>
        <v>-2588.0471620099943</v>
      </c>
      <c r="D230" s="1">
        <f t="shared" si="16"/>
        <v>-232.78793281787705</v>
      </c>
      <c r="E230" s="1">
        <f t="shared" si="17"/>
        <v>-1040.1444864899431</v>
      </c>
      <c r="F230" s="1">
        <f t="shared" si="19"/>
        <v>351629.10655729397</v>
      </c>
    </row>
    <row r="231" spans="1:6" x14ac:dyDescent="0.2">
      <c r="A231">
        <v>224</v>
      </c>
      <c r="B231" s="1">
        <f t="shared" si="18"/>
        <v>351629.10655729397</v>
      </c>
      <c r="C231" s="1">
        <f t="shared" si="15"/>
        <v>-2580.4141092888585</v>
      </c>
      <c r="D231" s="1">
        <f t="shared" si="16"/>
        <v>-219.7727181706318</v>
      </c>
      <c r="E231" s="1">
        <f t="shared" si="17"/>
        <v>-1043.7313137627912</v>
      </c>
      <c r="F231" s="1">
        <f t="shared" si="19"/>
        <v>350585.37524353119</v>
      </c>
    </row>
    <row r="232" spans="1:6" x14ac:dyDescent="0.2">
      <c r="A232">
        <v>225</v>
      </c>
      <c r="B232" s="1">
        <f t="shared" si="18"/>
        <v>350585.37524353119</v>
      </c>
      <c r="C232" s="1">
        <f t="shared" si="15"/>
        <v>-2572.7547347999002</v>
      </c>
      <c r="D232" s="1">
        <f t="shared" si="16"/>
        <v>-206.76379226220953</v>
      </c>
      <c r="E232" s="1">
        <f t="shared" si="17"/>
        <v>-1047.3106304809503</v>
      </c>
      <c r="F232" s="1">
        <f t="shared" si="19"/>
        <v>349538.06461305026</v>
      </c>
    </row>
    <row r="233" spans="1:6" x14ac:dyDescent="0.2">
      <c r="A233">
        <v>226</v>
      </c>
      <c r="B233" s="1">
        <f t="shared" si="18"/>
        <v>349538.06461305026</v>
      </c>
      <c r="C233" s="1">
        <f t="shared" si="15"/>
        <v>-2565.0690936589817</v>
      </c>
      <c r="D233" s="1">
        <f t="shared" si="16"/>
        <v>-193.76177709560943</v>
      </c>
      <c r="E233" s="1">
        <f t="shared" si="17"/>
        <v>-1050.8821464021482</v>
      </c>
      <c r="F233" s="1">
        <f t="shared" si="19"/>
        <v>348487.18246664811</v>
      </c>
    </row>
    <row r="234" spans="1:6" x14ac:dyDescent="0.2">
      <c r="A234">
        <v>227</v>
      </c>
      <c r="B234" s="1">
        <f t="shared" si="18"/>
        <v>348487.18246664811</v>
      </c>
      <c r="C234" s="1">
        <f t="shared" si="15"/>
        <v>-2557.3572431118941</v>
      </c>
      <c r="D234" s="1">
        <f t="shared" si="16"/>
        <v>-180.76730001006035</v>
      </c>
      <c r="E234" s="1">
        <f t="shared" si="17"/>
        <v>-1054.4455685953903</v>
      </c>
      <c r="F234" s="1">
        <f t="shared" si="19"/>
        <v>347432.73689805274</v>
      </c>
    </row>
    <row r="235" spans="1:6" x14ac:dyDescent="0.2">
      <c r="A235">
        <v>228</v>
      </c>
      <c r="B235" s="1">
        <f t="shared" si="18"/>
        <v>347432.73689805274</v>
      </c>
      <c r="C235" s="1">
        <f t="shared" si="15"/>
        <v>-2549.6192425540899</v>
      </c>
      <c r="D235" s="1">
        <f t="shared" si="16"/>
        <v>-167.78099366847485</v>
      </c>
      <c r="E235" s="1">
        <f t="shared" si="17"/>
        <v>-1058.0006014434557</v>
      </c>
      <c r="F235" s="1">
        <f t="shared" si="19"/>
        <v>346374.73629660928</v>
      </c>
    </row>
    <row r="236" spans="1:6" x14ac:dyDescent="0.2">
      <c r="A236">
        <v>229</v>
      </c>
      <c r="B236" s="1">
        <f t="shared" si="18"/>
        <v>346374.73629660928</v>
      </c>
      <c r="C236" s="1">
        <f t="shared" si="15"/>
        <v>-2541.8551535503939</v>
      </c>
      <c r="D236" s="1">
        <f t="shared" si="16"/>
        <v>-154.80349604374913</v>
      </c>
      <c r="E236" s="1">
        <f t="shared" si="17"/>
        <v>-1061.5469466459595</v>
      </c>
      <c r="F236" s="1">
        <f t="shared" si="19"/>
        <v>345313.18934996333</v>
      </c>
    </row>
    <row r="237" spans="1:6" x14ac:dyDescent="0.2">
      <c r="A237">
        <v>230</v>
      </c>
      <c r="B237" s="1">
        <f t="shared" si="18"/>
        <v>345313.18934996333</v>
      </c>
      <c r="C237" s="1">
        <f t="shared" si="15"/>
        <v>-2534.0650398546968</v>
      </c>
      <c r="D237" s="1">
        <f t="shared" si="16"/>
        <v>-141.83545040389112</v>
      </c>
      <c r="E237" s="1">
        <f t="shared" si="17"/>
        <v>-1065.0843032229989</v>
      </c>
      <c r="F237" s="1">
        <f t="shared" si="19"/>
        <v>344248.10504674033</v>
      </c>
    </row>
    <row r="238" spans="1:6" x14ac:dyDescent="0.2">
      <c r="A238">
        <v>231</v>
      </c>
      <c r="B238" s="1">
        <f t="shared" si="18"/>
        <v>344248.10504674033</v>
      </c>
      <c r="C238" s="1">
        <f t="shared" si="15"/>
        <v>-2526.2489674296148</v>
      </c>
      <c r="D238" s="1">
        <f t="shared" si="16"/>
        <v>-128.87750529595564</v>
      </c>
      <c r="E238" s="1">
        <f t="shared" si="17"/>
        <v>-1068.6123675193846</v>
      </c>
      <c r="F238" s="1">
        <f t="shared" si="19"/>
        <v>343179.49267922092</v>
      </c>
    </row>
    <row r="239" spans="1:6" x14ac:dyDescent="0.2">
      <c r="A239">
        <v>232</v>
      </c>
      <c r="B239" s="1">
        <f t="shared" si="18"/>
        <v>343179.49267922092</v>
      </c>
      <c r="C239" s="1">
        <f t="shared" si="15"/>
        <v>-2518.4070044661239</v>
      </c>
      <c r="D239" s="1">
        <f t="shared" si="16"/>
        <v>-115.93031452876996</v>
      </c>
      <c r="E239" s="1">
        <f t="shared" si="17"/>
        <v>-1072.1308332094757</v>
      </c>
      <c r="F239" s="1">
        <f t="shared" si="19"/>
        <v>342107.36184601142</v>
      </c>
    </row>
    <row r="240" spans="1:6" x14ac:dyDescent="0.2">
      <c r="A240">
        <v>233</v>
      </c>
      <c r="B240" s="1">
        <f t="shared" si="18"/>
        <v>342107.36184601142</v>
      </c>
      <c r="C240" s="1">
        <f t="shared" si="15"/>
        <v>-2510.5392214031581</v>
      </c>
      <c r="D240" s="1">
        <f t="shared" si="16"/>
        <v>-102.99453715442877</v>
      </c>
      <c r="E240" s="1">
        <f t="shared" si="17"/>
        <v>-1075.6393913026261</v>
      </c>
      <c r="F240" s="1">
        <f t="shared" si="19"/>
        <v>341031.72245470877</v>
      </c>
    </row>
    <row r="241" spans="1:6" x14ac:dyDescent="0.2">
      <c r="A241">
        <v>234</v>
      </c>
      <c r="B241" s="1">
        <f t="shared" si="18"/>
        <v>341031.72245470877</v>
      </c>
      <c r="C241" s="1">
        <f t="shared" si="15"/>
        <v>-2502.6456909471631</v>
      </c>
      <c r="D241" s="1">
        <f t="shared" si="16"/>
        <v>-90.070837448540786</v>
      </c>
      <c r="E241" s="1">
        <f t="shared" si="17"/>
        <v>-1079.1377301492525</v>
      </c>
      <c r="F241" s="1">
        <f t="shared" si="19"/>
        <v>339952.58472455951</v>
      </c>
    </row>
    <row r="242" spans="1:6" x14ac:dyDescent="0.2">
      <c r="A242">
        <v>235</v>
      </c>
      <c r="B242" s="1">
        <f t="shared" si="18"/>
        <v>339952.58472455951</v>
      </c>
      <c r="C242" s="1">
        <f t="shared" si="15"/>
        <v>-2494.7264880916127</v>
      </c>
      <c r="D242" s="1">
        <f t="shared" si="16"/>
        <v>-77.159884889207078</v>
      </c>
      <c r="E242" s="1">
        <f t="shared" si="17"/>
        <v>-1082.6255354475422</v>
      </c>
      <c r="F242" s="1">
        <f t="shared" si="19"/>
        <v>338869.95918911195</v>
      </c>
    </row>
    <row r="243" spans="1:6" x14ac:dyDescent="0.2">
      <c r="A243">
        <v>236</v>
      </c>
      <c r="B243" s="1">
        <f t="shared" si="18"/>
        <v>338869.95918911195</v>
      </c>
      <c r="C243" s="1">
        <f t="shared" si="15"/>
        <v>-2486.7816901364695</v>
      </c>
      <c r="D243" s="1">
        <f t="shared" si="16"/>
        <v>-64.262354134712069</v>
      </c>
      <c r="E243" s="1">
        <f t="shared" si="17"/>
        <v>-1086.1024902508</v>
      </c>
      <c r="F243" s="1">
        <f t="shared" si="19"/>
        <v>337783.85669886117</v>
      </c>
    </row>
    <row r="244" spans="1:6" x14ac:dyDescent="0.2">
      <c r="A244">
        <v>237</v>
      </c>
      <c r="B244" s="1">
        <f t="shared" si="18"/>
        <v>337783.85669886117</v>
      </c>
      <c r="C244" s="1">
        <f t="shared" si="15"/>
        <v>-2478.8113767075943</v>
      </c>
      <c r="D244" s="1">
        <f t="shared" si="16"/>
        <v>-51.378924999908094</v>
      </c>
      <c r="E244" s="1">
        <f t="shared" si="17"/>
        <v>-1089.5682749754596</v>
      </c>
      <c r="F244" s="1">
        <f t="shared" si="19"/>
        <v>336694.28842388571</v>
      </c>
    </row>
    <row r="245" spans="1:6" x14ac:dyDescent="0.2">
      <c r="A245">
        <v>238</v>
      </c>
      <c r="B245" s="1">
        <f t="shared" si="18"/>
        <v>336694.28842388571</v>
      </c>
      <c r="C245" s="1">
        <f t="shared" si="15"/>
        <v>-2470.8156297760984</v>
      </c>
      <c r="D245" s="1">
        <f t="shared" si="16"/>
        <v>-38.510282431274256</v>
      </c>
      <c r="E245" s="1">
        <f t="shared" si="17"/>
        <v>-1093.0225674097578</v>
      </c>
      <c r="F245" s="1">
        <f t="shared" si="19"/>
        <v>335601.26585647598</v>
      </c>
    </row>
    <row r="246" spans="1:6" x14ac:dyDescent="0.2">
      <c r="A246">
        <v>239</v>
      </c>
      <c r="B246" s="1">
        <f t="shared" si="18"/>
        <v>335601.26585647598</v>
      </c>
      <c r="C246" s="1">
        <f t="shared" si="15"/>
        <v>-2462.7945336776284</v>
      </c>
      <c r="D246" s="1">
        <f t="shared" si="16"/>
        <v>-25.65711648062997</v>
      </c>
      <c r="E246" s="1">
        <f t="shared" si="17"/>
        <v>-1096.4650427230954</v>
      </c>
      <c r="F246" s="1">
        <f t="shared" si="19"/>
        <v>334504.80081375287</v>
      </c>
    </row>
    <row r="247" spans="1:6" x14ac:dyDescent="0.2">
      <c r="A247">
        <v>240</v>
      </c>
      <c r="B247" s="1">
        <f t="shared" si="18"/>
        <v>334504.80081375287</v>
      </c>
      <c r="C247" s="1">
        <f t="shared" si="15"/>
        <v>-2454.7481751315854</v>
      </c>
      <c r="D247" s="1">
        <f t="shared" si="16"/>
        <v>-12.820122277484032</v>
      </c>
      <c r="E247" s="1">
        <f t="shared" si="17"/>
        <v>-1099.8953734760848</v>
      </c>
      <c r="F247" s="1">
        <f t="shared" si="19"/>
        <v>333404.90544027678</v>
      </c>
    </row>
    <row r="248" spans="1:6" x14ac:dyDescent="0.2">
      <c r="A248">
        <v>241</v>
      </c>
      <c r="B248" s="1">
        <f t="shared" ref="B248:B311" si="20">F247</f>
        <v>333404.90544027678</v>
      </c>
      <c r="C248" s="1">
        <f t="shared" si="15"/>
        <v>-2446.6766432602703</v>
      </c>
      <c r="D248" s="1" t="e">
        <f t="shared" si="16"/>
        <v>#NUM!</v>
      </c>
      <c r="E248" s="1">
        <f t="shared" ref="E248:E311" si="21">PPMT(7.7%/12,A248,360,B248)</f>
        <v>-1103.3132296313056</v>
      </c>
      <c r="F248" s="1">
        <f t="shared" ref="F248:F311" si="22">B248+E248</f>
        <v>332301.5922106455</v>
      </c>
    </row>
    <row r="249" spans="1:6" x14ac:dyDescent="0.2">
      <c r="A249">
        <v>242</v>
      </c>
      <c r="B249" s="1">
        <f t="shared" si="20"/>
        <v>332301.5922106455</v>
      </c>
      <c r="C249" s="1">
        <f t="shared" si="15"/>
        <v>-2438.5800296079483</v>
      </c>
      <c r="D249" s="1" t="e">
        <f t="shared" si="16"/>
        <v>#NUM!</v>
      </c>
      <c r="E249" s="1">
        <f t="shared" si="21"/>
        <v>-1106.718278564774</v>
      </c>
      <c r="F249" s="1">
        <f t="shared" si="22"/>
        <v>331194.87393208075</v>
      </c>
    </row>
    <row r="250" spans="1:6" x14ac:dyDescent="0.2">
      <c r="A250">
        <v>243</v>
      </c>
      <c r="B250" s="1">
        <f t="shared" si="20"/>
        <v>331194.87393208075</v>
      </c>
      <c r="C250" s="1">
        <f t="shared" si="15"/>
        <v>-2430.4584281598295</v>
      </c>
      <c r="D250" s="1" t="e">
        <f t="shared" si="16"/>
        <v>#NUM!</v>
      </c>
      <c r="E250" s="1">
        <f t="shared" si="21"/>
        <v>-1110.1101850781395</v>
      </c>
      <c r="F250" s="1">
        <f t="shared" si="22"/>
        <v>330084.76374700264</v>
      </c>
    </row>
    <row r="251" spans="1:6" x14ac:dyDescent="0.2">
      <c r="A251">
        <v>244</v>
      </c>
      <c r="B251" s="1">
        <f t="shared" si="20"/>
        <v>330084.76374700264</v>
      </c>
      <c r="C251" s="1">
        <f t="shared" si="15"/>
        <v>-2422.3119353609632</v>
      </c>
      <c r="D251" s="1" t="e">
        <f t="shared" si="16"/>
        <v>#NUM!</v>
      </c>
      <c r="E251" s="1">
        <f t="shared" si="21"/>
        <v>-1113.4886114116218</v>
      </c>
      <c r="F251" s="1">
        <f t="shared" si="22"/>
        <v>328971.27513559104</v>
      </c>
    </row>
    <row r="252" spans="1:6" x14ac:dyDescent="0.2">
      <c r="A252">
        <v>245</v>
      </c>
      <c r="B252" s="1">
        <f t="shared" si="20"/>
        <v>328971.27513559104</v>
      </c>
      <c r="C252" s="1">
        <f t="shared" si="15"/>
        <v>-2414.140650135032</v>
      </c>
      <c r="D252" s="1" t="e">
        <f t="shared" si="16"/>
        <v>#NUM!</v>
      </c>
      <c r="E252" s="1">
        <f t="shared" si="21"/>
        <v>-1116.8532172576984</v>
      </c>
      <c r="F252" s="1">
        <f t="shared" si="22"/>
        <v>327854.42191833333</v>
      </c>
    </row>
    <row r="253" spans="1:6" x14ac:dyDescent="0.2">
      <c r="A253">
        <v>246</v>
      </c>
      <c r="B253" s="1">
        <f t="shared" si="20"/>
        <v>327854.42191833333</v>
      </c>
      <c r="C253" s="1">
        <f t="shared" si="15"/>
        <v>-2405.9446739030509</v>
      </c>
      <c r="D253" s="1" t="e">
        <f t="shared" si="16"/>
        <v>#NUM!</v>
      </c>
      <c r="E253" s="1">
        <f t="shared" si="21"/>
        <v>-1120.2036597755543</v>
      </c>
      <c r="F253" s="1">
        <f t="shared" si="22"/>
        <v>326734.21825855778</v>
      </c>
    </row>
    <row r="254" spans="1:6" x14ac:dyDescent="0.2">
      <c r="A254">
        <v>247</v>
      </c>
      <c r="B254" s="1">
        <f t="shared" si="20"/>
        <v>326734.21825855778</v>
      </c>
      <c r="C254" s="1">
        <f t="shared" si="15"/>
        <v>-2397.7241106019555</v>
      </c>
      <c r="D254" s="1" t="e">
        <f t="shared" si="16"/>
        <v>#NUM!</v>
      </c>
      <c r="E254" s="1">
        <f t="shared" si="21"/>
        <v>-1123.539593606308</v>
      </c>
      <c r="F254" s="1">
        <f t="shared" si="22"/>
        <v>325610.67866495147</v>
      </c>
    </row>
    <row r="255" spans="1:6" x14ac:dyDescent="0.2">
      <c r="A255">
        <v>248</v>
      </c>
      <c r="B255" s="1">
        <f t="shared" si="20"/>
        <v>325610.67866495147</v>
      </c>
      <c r="C255" s="1">
        <f t="shared" si="15"/>
        <v>-2389.4790667030825</v>
      </c>
      <c r="D255" s="1" t="e">
        <f t="shared" si="16"/>
        <v>#NUM!</v>
      </c>
      <c r="E255" s="1">
        <f t="shared" si="21"/>
        <v>-1126.8606708890238</v>
      </c>
      <c r="F255" s="1">
        <f t="shared" si="22"/>
        <v>324483.81799406244</v>
      </c>
    </row>
    <row r="256" spans="1:6" x14ac:dyDescent="0.2">
      <c r="A256">
        <v>249</v>
      </c>
      <c r="B256" s="1">
        <f t="shared" si="20"/>
        <v>324483.81799406244</v>
      </c>
      <c r="C256" s="1">
        <f t="shared" si="15"/>
        <v>-2381.2096512305297</v>
      </c>
      <c r="D256" s="1" t="e">
        <f t="shared" si="16"/>
        <v>#NUM!</v>
      </c>
      <c r="E256" s="1">
        <f t="shared" si="21"/>
        <v>-1130.166541277521</v>
      </c>
      <c r="F256" s="1">
        <f t="shared" si="22"/>
        <v>323353.65145278489</v>
      </c>
    </row>
    <row r="257" spans="1:6" x14ac:dyDescent="0.2">
      <c r="A257">
        <v>250</v>
      </c>
      <c r="B257" s="1">
        <f t="shared" si="20"/>
        <v>323353.65145278489</v>
      </c>
      <c r="C257" s="1">
        <f t="shared" si="15"/>
        <v>-2372.9159757793946</v>
      </c>
      <c r="D257" s="1" t="e">
        <f t="shared" si="16"/>
        <v>#NUM!</v>
      </c>
      <c r="E257" s="1">
        <f t="shared" si="21"/>
        <v>-1133.4568519579982</v>
      </c>
      <c r="F257" s="1">
        <f t="shared" si="22"/>
        <v>322220.19460082689</v>
      </c>
    </row>
    <row r="258" spans="1:6" x14ac:dyDescent="0.2">
      <c r="A258">
        <v>251</v>
      </c>
      <c r="B258" s="1">
        <f t="shared" si="20"/>
        <v>322220.19460082689</v>
      </c>
      <c r="C258" s="1">
        <f t="shared" si="15"/>
        <v>-2364.5981545338832</v>
      </c>
      <c r="D258" s="1" t="e">
        <f t="shared" si="16"/>
        <v>#NUM!</v>
      </c>
      <c r="E258" s="1">
        <f t="shared" si="21"/>
        <v>-1136.7312476674751</v>
      </c>
      <c r="F258" s="1">
        <f t="shared" si="22"/>
        <v>321083.46335315943</v>
      </c>
    </row>
    <row r="259" spans="1:6" x14ac:dyDescent="0.2">
      <c r="A259">
        <v>252</v>
      </c>
      <c r="B259" s="1">
        <f t="shared" si="20"/>
        <v>321083.46335315943</v>
      </c>
      <c r="C259" s="1">
        <f t="shared" si="15"/>
        <v>-2356.2563042852812</v>
      </c>
      <c r="D259" s="1" t="e">
        <f t="shared" si="16"/>
        <v>#NUM!</v>
      </c>
      <c r="E259" s="1">
        <f t="shared" si="21"/>
        <v>-1139.9893707130734</v>
      </c>
      <c r="F259" s="1">
        <f t="shared" si="22"/>
        <v>319943.47398244636</v>
      </c>
    </row>
    <row r="260" spans="1:6" x14ac:dyDescent="0.2">
      <c r="A260">
        <v>253</v>
      </c>
      <c r="B260" s="1">
        <f t="shared" si="20"/>
        <v>319943.47398244636</v>
      </c>
      <c r="C260" s="1">
        <f t="shared" si="15"/>
        <v>-2347.8905444497877</v>
      </c>
      <c r="D260" s="1" t="e">
        <f t="shared" si="16"/>
        <v>#NUM!</v>
      </c>
      <c r="E260" s="1">
        <f t="shared" si="21"/>
        <v>-1143.2308609921424</v>
      </c>
      <c r="F260" s="1">
        <f t="shared" si="22"/>
        <v>318800.2431214542</v>
      </c>
    </row>
    <row r="261" spans="1:6" x14ac:dyDescent="0.2">
      <c r="A261">
        <v>254</v>
      </c>
      <c r="B261" s="1">
        <f t="shared" si="20"/>
        <v>318800.2431214542</v>
      </c>
      <c r="C261" s="1">
        <f t="shared" si="15"/>
        <v>-2339.5009970861997</v>
      </c>
      <c r="D261" s="1" t="e">
        <f t="shared" si="16"/>
        <v>#NUM!</v>
      </c>
      <c r="E261" s="1">
        <f t="shared" si="21"/>
        <v>-1146.455356013242</v>
      </c>
      <c r="F261" s="1">
        <f t="shared" si="22"/>
        <v>317653.78776544094</v>
      </c>
    </row>
    <row r="262" spans="1:6" x14ac:dyDescent="0.2">
      <c r="A262">
        <v>255</v>
      </c>
      <c r="B262" s="1">
        <f t="shared" si="20"/>
        <v>317653.78776544094</v>
      </c>
      <c r="C262" s="1">
        <f t="shared" si="15"/>
        <v>-2331.0877869134397</v>
      </c>
      <c r="D262" s="1" t="e">
        <f t="shared" si="16"/>
        <v>#NUM!</v>
      </c>
      <c r="E262" s="1">
        <f t="shared" si="21"/>
        <v>-1149.6624909180007</v>
      </c>
      <c r="F262" s="1">
        <f t="shared" si="22"/>
        <v>316504.12527452293</v>
      </c>
    </row>
    <row r="263" spans="1:6" x14ac:dyDescent="0.2">
      <c r="A263">
        <v>256</v>
      </c>
      <c r="B263" s="1">
        <f t="shared" si="20"/>
        <v>316504.12527452293</v>
      </c>
      <c r="C263" s="1">
        <f t="shared" si="15"/>
        <v>-2322.651041327927</v>
      </c>
      <c r="D263" s="1" t="e">
        <f t="shared" si="16"/>
        <v>#NUM!</v>
      </c>
      <c r="E263" s="1">
        <f t="shared" si="21"/>
        <v>-1152.851898503852</v>
      </c>
      <c r="F263" s="1">
        <f t="shared" si="22"/>
        <v>315351.27337601909</v>
      </c>
    </row>
    <row r="264" spans="1:6" x14ac:dyDescent="0.2">
      <c r="A264">
        <v>257</v>
      </c>
      <c r="B264" s="1">
        <f t="shared" si="20"/>
        <v>315351.27337601909</v>
      </c>
      <c r="C264" s="1">
        <f t="shared" si="15"/>
        <v>-2314.1908904207808</v>
      </c>
      <c r="D264" s="1" t="e">
        <f t="shared" si="16"/>
        <v>#NUM!</v>
      </c>
      <c r="E264" s="1">
        <f t="shared" si="21"/>
        <v>-1156.0232092476683</v>
      </c>
      <c r="F264" s="1">
        <f t="shared" si="22"/>
        <v>314195.25016677141</v>
      </c>
    </row>
    <row r="265" spans="1:6" x14ac:dyDescent="0.2">
      <c r="A265">
        <v>258</v>
      </c>
      <c r="B265" s="1">
        <f t="shared" si="20"/>
        <v>314195.25016677141</v>
      </c>
      <c r="C265" s="1">
        <f t="shared" ref="C265:C328" si="23">PMT($B$2/$B$4,$B$4*$B$3,B265)</f>
        <v>-2305.7074669948474</v>
      </c>
      <c r="D265" s="1" t="e">
        <f t="shared" ref="D265:D328" si="24">IPMT($B$2/$B$4,A265,$B$3*$B$4,B265)</f>
        <v>#NUM!</v>
      </c>
      <c r="E265" s="1">
        <f t="shared" si="21"/>
        <v>-1159.1760513303</v>
      </c>
      <c r="F265" s="1">
        <f t="shared" si="22"/>
        <v>313036.07411544112</v>
      </c>
    </row>
    <row r="266" spans="1:6" x14ac:dyDescent="0.2">
      <c r="A266">
        <v>259</v>
      </c>
      <c r="B266" s="1">
        <f t="shared" si="20"/>
        <v>313036.07411544112</v>
      </c>
      <c r="C266" s="1">
        <f t="shared" si="23"/>
        <v>-2297.2009065815528</v>
      </c>
      <c r="D266" s="1" t="e">
        <f t="shared" si="24"/>
        <v>#NUM!</v>
      </c>
      <c r="E266" s="1">
        <f t="shared" si="21"/>
        <v>-1162.3100506620349</v>
      </c>
      <c r="F266" s="1">
        <f t="shared" si="22"/>
        <v>311873.7640647791</v>
      </c>
    </row>
    <row r="267" spans="1:6" x14ac:dyDescent="0.2">
      <c r="A267">
        <v>260</v>
      </c>
      <c r="B267" s="1">
        <f t="shared" si="20"/>
        <v>311873.7640647791</v>
      </c>
      <c r="C267" s="1">
        <f t="shared" si="23"/>
        <v>-2288.6713474575618</v>
      </c>
      <c r="D267" s="1" t="e">
        <f t="shared" si="24"/>
        <v>#NUM!</v>
      </c>
      <c r="E267" s="1">
        <f t="shared" si="21"/>
        <v>-1165.4248309089858</v>
      </c>
      <c r="F267" s="1">
        <f t="shared" si="22"/>
        <v>310708.33923387009</v>
      </c>
    </row>
    <row r="268" spans="1:6" x14ac:dyDescent="0.2">
      <c r="A268">
        <v>261</v>
      </c>
      <c r="B268" s="1">
        <f t="shared" si="20"/>
        <v>310708.33923387009</v>
      </c>
      <c r="C268" s="1">
        <f t="shared" si="23"/>
        <v>-2280.1189306612487</v>
      </c>
      <c r="D268" s="1" t="e">
        <f t="shared" si="24"/>
        <v>#NUM!</v>
      </c>
      <c r="E268" s="1">
        <f t="shared" si="21"/>
        <v>-1168.5200135204223</v>
      </c>
      <c r="F268" s="1">
        <f t="shared" si="22"/>
        <v>309539.81922034966</v>
      </c>
    </row>
    <row r="269" spans="1:6" x14ac:dyDescent="0.2">
      <c r="A269">
        <v>262</v>
      </c>
      <c r="B269" s="1">
        <f t="shared" si="20"/>
        <v>309539.81922034966</v>
      </c>
      <c r="C269" s="1">
        <f t="shared" si="23"/>
        <v>-2271.5438000089648</v>
      </c>
      <c r="D269" s="1" t="e">
        <f t="shared" si="24"/>
        <v>#NUM!</v>
      </c>
      <c r="E269" s="1">
        <f t="shared" si="21"/>
        <v>-1171.5952177570584</v>
      </c>
      <c r="F269" s="1">
        <f t="shared" si="22"/>
        <v>308368.22400259261</v>
      </c>
    </row>
    <row r="270" spans="1:6" x14ac:dyDescent="0.2">
      <c r="A270">
        <v>263</v>
      </c>
      <c r="B270" s="1">
        <f t="shared" si="20"/>
        <v>308368.22400259261</v>
      </c>
      <c r="C270" s="1">
        <f t="shared" si="23"/>
        <v>-2262.9461021111006</v>
      </c>
      <c r="D270" s="1" t="e">
        <f t="shared" si="24"/>
        <v>#NUM!</v>
      </c>
      <c r="E270" s="1">
        <f t="shared" si="21"/>
        <v>-1174.6500607203029</v>
      </c>
      <c r="F270" s="1">
        <f t="shared" si="22"/>
        <v>307193.57394187234</v>
      </c>
    </row>
    <row r="271" spans="1:6" x14ac:dyDescent="0.2">
      <c r="A271">
        <v>264</v>
      </c>
      <c r="B271" s="1">
        <f t="shared" si="20"/>
        <v>307193.57394187234</v>
      </c>
      <c r="C271" s="1">
        <f t="shared" si="23"/>
        <v>-2254.325986387928</v>
      </c>
      <c r="D271" s="1" t="e">
        <f t="shared" si="24"/>
        <v>#NUM!</v>
      </c>
      <c r="E271" s="1">
        <f t="shared" si="21"/>
        <v>-1177.6841573824884</v>
      </c>
      <c r="F271" s="1">
        <f t="shared" si="22"/>
        <v>306015.88978448987</v>
      </c>
    </row>
    <row r="272" spans="1:6" x14ac:dyDescent="0.2">
      <c r="A272">
        <v>265</v>
      </c>
      <c r="B272" s="1">
        <f t="shared" si="20"/>
        <v>306015.88978448987</v>
      </c>
      <c r="C272" s="1">
        <f t="shared" si="23"/>
        <v>-2245.6836050852289</v>
      </c>
      <c r="D272" s="1" t="e">
        <f t="shared" si="24"/>
        <v>#NUM!</v>
      </c>
      <c r="E272" s="1">
        <f t="shared" si="21"/>
        <v>-1180.697120618091</v>
      </c>
      <c r="F272" s="1">
        <f t="shared" si="22"/>
        <v>304835.1926638718</v>
      </c>
    </row>
    <row r="273" spans="1:6" x14ac:dyDescent="0.2">
      <c r="A273">
        <v>266</v>
      </c>
      <c r="B273" s="1">
        <f t="shared" si="20"/>
        <v>304835.1926638718</v>
      </c>
      <c r="C273" s="1">
        <f t="shared" si="23"/>
        <v>-2237.0191132896862</v>
      </c>
      <c r="D273" s="1" t="e">
        <f t="shared" si="24"/>
        <v>#NUM!</v>
      </c>
      <c r="E273" s="1">
        <f t="shared" si="21"/>
        <v>-1183.6885612359531</v>
      </c>
      <c r="F273" s="1">
        <f t="shared" si="22"/>
        <v>303651.50410263584</v>
      </c>
    </row>
    <row r="274" spans="1:6" x14ac:dyDescent="0.2">
      <c r="A274">
        <v>267</v>
      </c>
      <c r="B274" s="1">
        <f t="shared" si="20"/>
        <v>303651.50410263584</v>
      </c>
      <c r="C274" s="1">
        <f t="shared" si="23"/>
        <v>-2228.332668944046</v>
      </c>
      <c r="D274" s="1" t="e">
        <f t="shared" si="24"/>
        <v>#NUM!</v>
      </c>
      <c r="E274" s="1">
        <f t="shared" si="21"/>
        <v>-1186.6580880125123</v>
      </c>
      <c r="F274" s="1">
        <f t="shared" si="22"/>
        <v>302464.8460146233</v>
      </c>
    </row>
    <row r="275" spans="1:6" x14ac:dyDescent="0.2">
      <c r="A275">
        <v>268</v>
      </c>
      <c r="B275" s="1">
        <f t="shared" si="20"/>
        <v>302464.8460146233</v>
      </c>
      <c r="C275" s="1">
        <f t="shared" si="23"/>
        <v>-2219.6244328620301</v>
      </c>
      <c r="D275" s="1" t="e">
        <f t="shared" si="24"/>
        <v>#NUM!</v>
      </c>
      <c r="E275" s="1">
        <f t="shared" si="21"/>
        <v>-1189.6053077260617</v>
      </c>
      <c r="F275" s="1">
        <f t="shared" si="22"/>
        <v>301275.24070689722</v>
      </c>
    </row>
    <row r="276" spans="1:6" x14ac:dyDescent="0.2">
      <c r="A276">
        <v>269</v>
      </c>
      <c r="B276" s="1">
        <f t="shared" si="20"/>
        <v>301275.24070689722</v>
      </c>
      <c r="C276" s="1">
        <f t="shared" si="23"/>
        <v>-2210.8945687429996</v>
      </c>
      <c r="D276" s="1" t="e">
        <f t="shared" si="24"/>
        <v>#NUM!</v>
      </c>
      <c r="E276" s="1">
        <f t="shared" si="21"/>
        <v>-1192.5298251920412</v>
      </c>
      <c r="F276" s="1">
        <f t="shared" si="22"/>
        <v>300082.71088170516</v>
      </c>
    </row>
    <row r="277" spans="1:6" x14ac:dyDescent="0.2">
      <c r="A277">
        <v>270</v>
      </c>
      <c r="B277" s="1">
        <f t="shared" si="20"/>
        <v>300082.71088170516</v>
      </c>
      <c r="C277" s="1">
        <f t="shared" si="23"/>
        <v>-2202.1432431863591</v>
      </c>
      <c r="D277" s="1" t="e">
        <f t="shared" si="24"/>
        <v>#NUM!</v>
      </c>
      <c r="E277" s="1">
        <f t="shared" si="21"/>
        <v>-1195.4312432993777</v>
      </c>
      <c r="F277" s="1">
        <f t="shared" si="22"/>
        <v>298887.27963840577</v>
      </c>
    </row>
    <row r="278" spans="1:6" x14ac:dyDescent="0.2">
      <c r="A278">
        <v>271</v>
      </c>
      <c r="B278" s="1">
        <f t="shared" si="20"/>
        <v>298887.27963840577</v>
      </c>
      <c r="C278" s="1">
        <f t="shared" si="23"/>
        <v>-2193.3706257056961</v>
      </c>
      <c r="D278" s="1" t="e">
        <f t="shared" si="24"/>
        <v>#NUM!</v>
      </c>
      <c r="E278" s="1">
        <f t="shared" si="21"/>
        <v>-1198.3091630478812</v>
      </c>
      <c r="F278" s="1">
        <f t="shared" si="22"/>
        <v>297688.9704753579</v>
      </c>
    </row>
    <row r="279" spans="1:6" x14ac:dyDescent="0.2">
      <c r="A279">
        <v>272</v>
      </c>
      <c r="B279" s="1">
        <f t="shared" si="20"/>
        <v>297688.9704753579</v>
      </c>
      <c r="C279" s="1">
        <f t="shared" si="23"/>
        <v>-2184.5768887426411</v>
      </c>
      <c r="D279" s="1" t="e">
        <f t="shared" si="24"/>
        <v>#NUM!</v>
      </c>
      <c r="E279" s="1">
        <f t="shared" si="21"/>
        <v>-1201.1631835867126</v>
      </c>
      <c r="F279" s="1">
        <f t="shared" si="22"/>
        <v>296487.80729177117</v>
      </c>
    </row>
    <row r="280" spans="1:6" x14ac:dyDescent="0.2">
      <c r="A280">
        <v>273</v>
      </c>
      <c r="B280" s="1">
        <f t="shared" si="20"/>
        <v>296487.80729177117</v>
      </c>
      <c r="C280" s="1">
        <f t="shared" si="23"/>
        <v>-2175.762207680451</v>
      </c>
      <c r="D280" s="1" t="e">
        <f t="shared" si="24"/>
        <v>#NUM!</v>
      </c>
      <c r="E280" s="1">
        <f t="shared" si="21"/>
        <v>-1203.99290225393</v>
      </c>
      <c r="F280" s="1">
        <f t="shared" si="22"/>
        <v>295283.81438951724</v>
      </c>
    </row>
    <row r="281" spans="1:6" x14ac:dyDescent="0.2">
      <c r="A281">
        <v>274</v>
      </c>
      <c r="B281" s="1">
        <f t="shared" si="20"/>
        <v>295283.81438951724</v>
      </c>
      <c r="C281" s="1">
        <f t="shared" si="23"/>
        <v>-2166.9267608572982</v>
      </c>
      <c r="D281" s="1" t="e">
        <f t="shared" si="24"/>
        <v>#NUM!</v>
      </c>
      <c r="E281" s="1">
        <f t="shared" si="21"/>
        <v>-1206.7979146171233</v>
      </c>
      <c r="F281" s="1">
        <f t="shared" si="22"/>
        <v>294077.01647490013</v>
      </c>
    </row>
    <row r="282" spans="1:6" x14ac:dyDescent="0.2">
      <c r="A282">
        <v>275</v>
      </c>
      <c r="B282" s="1">
        <f t="shared" si="20"/>
        <v>294077.01647490013</v>
      </c>
      <c r="C282" s="1">
        <f t="shared" si="23"/>
        <v>-2158.0707295792649</v>
      </c>
      <c r="D282" s="1" t="e">
        <f t="shared" si="24"/>
        <v>#NUM!</v>
      </c>
      <c r="E282" s="1">
        <f t="shared" si="21"/>
        <v>-1209.577814515158</v>
      </c>
      <c r="F282" s="1">
        <f t="shared" si="22"/>
        <v>292867.43866038497</v>
      </c>
    </row>
    <row r="283" spans="1:6" x14ac:dyDescent="0.2">
      <c r="A283">
        <v>276</v>
      </c>
      <c r="B283" s="1">
        <f t="shared" si="20"/>
        <v>292867.43866038497</v>
      </c>
      <c r="C283" s="1">
        <f t="shared" si="23"/>
        <v>-2149.1942981330271</v>
      </c>
      <c r="D283" s="1" t="e">
        <f t="shared" si="24"/>
        <v>#NUM!</v>
      </c>
      <c r="E283" s="1">
        <f t="shared" si="21"/>
        <v>-1212.3321941010206</v>
      </c>
      <c r="F283" s="1">
        <f t="shared" si="22"/>
        <v>291655.10646628396</v>
      </c>
    </row>
    <row r="284" spans="1:6" x14ac:dyDescent="0.2">
      <c r="A284">
        <v>277</v>
      </c>
      <c r="B284" s="1">
        <f t="shared" si="20"/>
        <v>291655.10646628396</v>
      </c>
      <c r="C284" s="1">
        <f t="shared" si="23"/>
        <v>-2140.2976537982277</v>
      </c>
      <c r="D284" s="1" t="e">
        <f t="shared" si="24"/>
        <v>#NUM!</v>
      </c>
      <c r="E284" s="1">
        <f t="shared" si="21"/>
        <v>-1215.0606438857963</v>
      </c>
      <c r="F284" s="1">
        <f t="shared" si="22"/>
        <v>290440.04582239815</v>
      </c>
    </row>
    <row r="285" spans="1:6" x14ac:dyDescent="0.2">
      <c r="A285">
        <v>278</v>
      </c>
      <c r="B285" s="1">
        <f t="shared" si="20"/>
        <v>290440.04582239815</v>
      </c>
      <c r="C285" s="1">
        <f t="shared" si="23"/>
        <v>-2131.3809868595263</v>
      </c>
      <c r="D285" s="1" t="e">
        <f t="shared" si="24"/>
        <v>#NUM!</v>
      </c>
      <c r="E285" s="1">
        <f t="shared" si="21"/>
        <v>-1217.7627527837717</v>
      </c>
      <c r="F285" s="1">
        <f t="shared" si="22"/>
        <v>289222.28306961438</v>
      </c>
    </row>
    <row r="286" spans="1:6" x14ac:dyDescent="0.2">
      <c r="A286">
        <v>279</v>
      </c>
      <c r="B286" s="1">
        <f t="shared" si="20"/>
        <v>289222.28306961438</v>
      </c>
      <c r="C286" s="1">
        <f t="shared" si="23"/>
        <v>-2122.4444906183153</v>
      </c>
      <c r="D286" s="1" t="e">
        <f t="shared" si="24"/>
        <v>#NUM!</v>
      </c>
      <c r="E286" s="1">
        <f t="shared" si="21"/>
        <v>-1220.4381081586871</v>
      </c>
      <c r="F286" s="1">
        <f t="shared" si="22"/>
        <v>288001.84496145567</v>
      </c>
    </row>
    <row r="287" spans="1:6" x14ac:dyDescent="0.2">
      <c r="A287">
        <v>280</v>
      </c>
      <c r="B287" s="1">
        <f t="shared" si="20"/>
        <v>288001.84496145567</v>
      </c>
      <c r="C287" s="1">
        <f t="shared" si="23"/>
        <v>-2113.4883614040991</v>
      </c>
      <c r="D287" s="1" t="e">
        <f t="shared" si="24"/>
        <v>#NUM!</v>
      </c>
      <c r="E287" s="1">
        <f t="shared" si="21"/>
        <v>-1223.086295871135</v>
      </c>
      <c r="F287" s="1">
        <f t="shared" si="22"/>
        <v>286778.75866558455</v>
      </c>
    </row>
    <row r="288" spans="1:6" x14ac:dyDescent="0.2">
      <c r="A288">
        <v>281</v>
      </c>
      <c r="B288" s="1">
        <f t="shared" si="20"/>
        <v>286778.75866558455</v>
      </c>
      <c r="C288" s="1">
        <f t="shared" si="23"/>
        <v>-2104.5127985855261</v>
      </c>
      <c r="D288" s="1" t="e">
        <f t="shared" si="24"/>
        <v>#NUM!</v>
      </c>
      <c r="E288" s="1">
        <f t="shared" si="21"/>
        <v>-1225.7069003271272</v>
      </c>
      <c r="F288" s="1">
        <f t="shared" si="22"/>
        <v>285553.05176525743</v>
      </c>
    </row>
    <row r="289" spans="1:6" x14ac:dyDescent="0.2">
      <c r="A289">
        <v>282</v>
      </c>
      <c r="B289" s="1">
        <f t="shared" si="20"/>
        <v>285553.05176525743</v>
      </c>
      <c r="C289" s="1">
        <f t="shared" si="23"/>
        <v>-2095.5180045810612</v>
      </c>
      <c r="D289" s="1" t="e">
        <f t="shared" si="24"/>
        <v>#NUM!</v>
      </c>
      <c r="E289" s="1">
        <f t="shared" si="21"/>
        <v>-1228.2995045278294</v>
      </c>
      <c r="F289" s="1">
        <f t="shared" si="22"/>
        <v>284324.75226072961</v>
      </c>
    </row>
    <row r="290" spans="1:6" x14ac:dyDescent="0.2">
      <c r="A290">
        <v>283</v>
      </c>
      <c r="B290" s="1">
        <f t="shared" si="20"/>
        <v>284324.75226072961</v>
      </c>
      <c r="C290" s="1">
        <f t="shared" si="23"/>
        <v>-2086.5041848692972</v>
      </c>
      <c r="D290" s="1" t="e">
        <f t="shared" si="24"/>
        <v>#NUM!</v>
      </c>
      <c r="E290" s="1">
        <f t="shared" si="21"/>
        <v>-1230.8636901204802</v>
      </c>
      <c r="F290" s="1">
        <f t="shared" si="22"/>
        <v>283093.88857060915</v>
      </c>
    </row>
    <row r="291" spans="1:6" x14ac:dyDescent="0.2">
      <c r="A291">
        <v>284</v>
      </c>
      <c r="B291" s="1">
        <f t="shared" si="20"/>
        <v>283093.88857060915</v>
      </c>
      <c r="C291" s="1">
        <f t="shared" si="23"/>
        <v>-2077.471547998889</v>
      </c>
      <c r="D291" s="1" t="e">
        <f t="shared" si="24"/>
        <v>#NUM!</v>
      </c>
      <c r="E291" s="1">
        <f t="shared" si="21"/>
        <v>-1233.3990374504999</v>
      </c>
      <c r="F291" s="1">
        <f t="shared" si="22"/>
        <v>281860.48953315866</v>
      </c>
    </row>
    <row r="292" spans="1:6" x14ac:dyDescent="0.2">
      <c r="A292">
        <v>285</v>
      </c>
      <c r="B292" s="1">
        <f t="shared" si="20"/>
        <v>281860.48953315866</v>
      </c>
      <c r="C292" s="1">
        <f t="shared" si="23"/>
        <v>-2068.420305598107</v>
      </c>
      <c r="D292" s="1" t="e">
        <f t="shared" si="24"/>
        <v>#NUM!</v>
      </c>
      <c r="E292" s="1">
        <f t="shared" si="21"/>
        <v>-1235.905125614797</v>
      </c>
      <c r="F292" s="1">
        <f t="shared" si="22"/>
        <v>280624.58440754388</v>
      </c>
    </row>
    <row r="293" spans="1:6" x14ac:dyDescent="0.2">
      <c r="A293">
        <v>286</v>
      </c>
      <c r="B293" s="1">
        <f t="shared" si="20"/>
        <v>280624.58440754388</v>
      </c>
      <c r="C293" s="1">
        <f t="shared" si="23"/>
        <v>-2059.3506723839996</v>
      </c>
      <c r="D293" s="1" t="e">
        <f t="shared" si="24"/>
        <v>#NUM!</v>
      </c>
      <c r="E293" s="1">
        <f t="shared" si="21"/>
        <v>-1238.3815325162864</v>
      </c>
      <c r="F293" s="1">
        <f t="shared" si="22"/>
        <v>279386.20287502761</v>
      </c>
    </row>
    <row r="294" spans="1:6" x14ac:dyDescent="0.2">
      <c r="A294">
        <v>287</v>
      </c>
      <c r="B294" s="1">
        <f t="shared" si="20"/>
        <v>279386.20287502761</v>
      </c>
      <c r="C294" s="1">
        <f t="shared" si="23"/>
        <v>-2050.2628661711569</v>
      </c>
      <c r="D294" s="1" t="e">
        <f t="shared" si="24"/>
        <v>#NUM!</v>
      </c>
      <c r="E294" s="1">
        <f t="shared" si="21"/>
        <v>-1240.8278349196216</v>
      </c>
      <c r="F294" s="1">
        <f t="shared" si="22"/>
        <v>278145.37504010799</v>
      </c>
    </row>
    <row r="295" spans="1:6" x14ac:dyDescent="0.2">
      <c r="A295">
        <v>288</v>
      </c>
      <c r="B295" s="1">
        <f t="shared" si="20"/>
        <v>278145.37504010799</v>
      </c>
      <c r="C295" s="1">
        <f t="shared" si="23"/>
        <v>-2041.1571078800607</v>
      </c>
      <c r="D295" s="1" t="e">
        <f t="shared" si="24"/>
        <v>#NUM!</v>
      </c>
      <c r="E295" s="1">
        <f t="shared" si="21"/>
        <v>-1243.2436085081531</v>
      </c>
      <c r="F295" s="1">
        <f t="shared" si="22"/>
        <v>276902.13143159985</v>
      </c>
    </row>
    <row r="296" spans="1:6" x14ac:dyDescent="0.2">
      <c r="A296">
        <v>289</v>
      </c>
      <c r="B296" s="1">
        <f t="shared" si="20"/>
        <v>276902.13143159985</v>
      </c>
      <c r="C296" s="1">
        <f t="shared" si="23"/>
        <v>-2032.0336215450211</v>
      </c>
      <c r="D296" s="1" t="e">
        <f t="shared" si="24"/>
        <v>#NUM!</v>
      </c>
      <c r="E296" s="1">
        <f t="shared" si="21"/>
        <v>-1245.6284279421184</v>
      </c>
      <c r="F296" s="1">
        <f t="shared" si="22"/>
        <v>275656.50300365774</v>
      </c>
    </row>
    <row r="297" spans="1:6" x14ac:dyDescent="0.2">
      <c r="A297">
        <v>290</v>
      </c>
      <c r="B297" s="1">
        <f t="shared" si="20"/>
        <v>275656.50300365774</v>
      </c>
      <c r="C297" s="1">
        <f t="shared" si="23"/>
        <v>-2022.8926343216854</v>
      </c>
      <c r="D297" s="1" t="e">
        <f t="shared" si="24"/>
        <v>#NUM!</v>
      </c>
      <c r="E297" s="1">
        <f t="shared" si="21"/>
        <v>-1247.9818669180759</v>
      </c>
      <c r="F297" s="1">
        <f t="shared" si="22"/>
        <v>274408.52113673964</v>
      </c>
    </row>
    <row r="298" spans="1:6" x14ac:dyDescent="0.2">
      <c r="A298">
        <v>291</v>
      </c>
      <c r="B298" s="1">
        <f t="shared" si="20"/>
        <v>274408.52113673964</v>
      </c>
      <c r="C298" s="1">
        <f t="shared" si="23"/>
        <v>-2013.7343764941088</v>
      </c>
      <c r="D298" s="1" t="e">
        <f t="shared" si="24"/>
        <v>#NUM!</v>
      </c>
      <c r="E298" s="1">
        <f t="shared" si="21"/>
        <v>-1250.3034982295815</v>
      </c>
      <c r="F298" s="1">
        <f t="shared" si="22"/>
        <v>273158.21763851005</v>
      </c>
    </row>
    <row r="299" spans="1:6" x14ac:dyDescent="0.2">
      <c r="A299">
        <v>292</v>
      </c>
      <c r="B299" s="1">
        <f t="shared" si="20"/>
        <v>273158.21763851005</v>
      </c>
      <c r="C299" s="1">
        <f t="shared" si="23"/>
        <v>-2004.5590814813818</v>
      </c>
      <c r="D299" s="1" t="e">
        <f t="shared" si="24"/>
        <v>#NUM!</v>
      </c>
      <c r="E299" s="1">
        <f t="shared" si="21"/>
        <v>-1252.5928938291256</v>
      </c>
      <c r="F299" s="1">
        <f t="shared" si="22"/>
        <v>271905.62474468094</v>
      </c>
    </row>
    <row r="300" spans="1:6" x14ac:dyDescent="0.2">
      <c r="A300">
        <v>293</v>
      </c>
      <c r="B300" s="1">
        <f t="shared" si="20"/>
        <v>271905.62474468094</v>
      </c>
      <c r="C300" s="1">
        <f t="shared" si="23"/>
        <v>-1995.3669858438013</v>
      </c>
      <c r="D300" s="1" t="e">
        <f t="shared" si="24"/>
        <v>#NUM!</v>
      </c>
      <c r="E300" s="1">
        <f t="shared" si="21"/>
        <v>-1254.8496248913293</v>
      </c>
      <c r="F300" s="1">
        <f t="shared" si="22"/>
        <v>270650.77511978959</v>
      </c>
    </row>
    <row r="301" spans="1:6" x14ac:dyDescent="0.2">
      <c r="A301">
        <v>294</v>
      </c>
      <c r="B301" s="1">
        <f t="shared" si="20"/>
        <v>270650.77511978959</v>
      </c>
      <c r="C301" s="1">
        <f t="shared" si="23"/>
        <v>-1986.1583292885798</v>
      </c>
      <c r="D301" s="1" t="e">
        <f t="shared" si="24"/>
        <v>#NUM!</v>
      </c>
      <c r="E301" s="1">
        <f t="shared" si="21"/>
        <v>-1257.0732618774084</v>
      </c>
      <c r="F301" s="1">
        <f t="shared" si="22"/>
        <v>269393.70185791218</v>
      </c>
    </row>
    <row r="302" spans="1:6" x14ac:dyDescent="0.2">
      <c r="A302">
        <v>295</v>
      </c>
      <c r="B302" s="1">
        <f t="shared" si="20"/>
        <v>269393.70185791218</v>
      </c>
      <c r="C302" s="1">
        <f t="shared" si="23"/>
        <v>-1976.9333546750813</v>
      </c>
      <c r="D302" s="1" t="e">
        <f t="shared" si="24"/>
        <v>#NUM!</v>
      </c>
      <c r="E302" s="1">
        <f t="shared" si="21"/>
        <v>-1259.2633746009158</v>
      </c>
      <c r="F302" s="1">
        <f t="shared" si="22"/>
        <v>268134.43848331127</v>
      </c>
    </row>
    <row r="303" spans="1:6" x14ac:dyDescent="0.2">
      <c r="A303">
        <v>296</v>
      </c>
      <c r="B303" s="1">
        <f t="shared" si="20"/>
        <v>268134.43848331127</v>
      </c>
      <c r="C303" s="1">
        <f t="shared" si="23"/>
        <v>-1967.6923080195725</v>
      </c>
      <c r="D303" s="1" t="e">
        <f t="shared" si="24"/>
        <v>#NUM!</v>
      </c>
      <c r="E303" s="1">
        <f t="shared" si="21"/>
        <v>-1261.4195322947596</v>
      </c>
      <c r="F303" s="1">
        <f t="shared" si="22"/>
        <v>266873.01895101654</v>
      </c>
    </row>
    <row r="304" spans="1:6" x14ac:dyDescent="0.2">
      <c r="A304">
        <v>297</v>
      </c>
      <c r="B304" s="1">
        <f t="shared" si="20"/>
        <v>266873.01895101654</v>
      </c>
      <c r="C304" s="1">
        <f t="shared" si="23"/>
        <v>-1958.4354384994845</v>
      </c>
      <c r="D304" s="1" t="e">
        <f t="shared" si="24"/>
        <v>#NUM!</v>
      </c>
      <c r="E304" s="1">
        <f t="shared" si="21"/>
        <v>-1263.5413036795117</v>
      </c>
      <c r="F304" s="1">
        <f t="shared" si="22"/>
        <v>265609.47764733701</v>
      </c>
    </row>
    <row r="305" spans="1:6" x14ac:dyDescent="0.2">
      <c r="A305">
        <v>298</v>
      </c>
      <c r="B305" s="1">
        <f t="shared" si="20"/>
        <v>265609.47764733701</v>
      </c>
      <c r="C305" s="1">
        <f t="shared" si="23"/>
        <v>-1949.1629984571737</v>
      </c>
      <c r="D305" s="1" t="e">
        <f t="shared" si="24"/>
        <v>#NUM!</v>
      </c>
      <c r="E305" s="1">
        <f t="shared" si="21"/>
        <v>-1265.6282570330029</v>
      </c>
      <c r="F305" s="1">
        <f t="shared" si="22"/>
        <v>264343.84939030401</v>
      </c>
    </row>
    <row r="306" spans="1:6" x14ac:dyDescent="0.2">
      <c r="A306">
        <v>299</v>
      </c>
      <c r="B306" s="1">
        <f t="shared" si="20"/>
        <v>264343.84939030401</v>
      </c>
      <c r="C306" s="1">
        <f t="shared" si="23"/>
        <v>-1939.8752434031692</v>
      </c>
      <c r="D306" s="1" t="e">
        <f t="shared" si="24"/>
        <v>#NUM!</v>
      </c>
      <c r="E306" s="1">
        <f t="shared" si="21"/>
        <v>-1267.6799602612205</v>
      </c>
      <c r="F306" s="1">
        <f t="shared" si="22"/>
        <v>263076.16943004279</v>
      </c>
    </row>
    <row r="307" spans="1:6" x14ac:dyDescent="0.2">
      <c r="A307">
        <v>300</v>
      </c>
      <c r="B307" s="1">
        <f t="shared" si="20"/>
        <v>263076.16943004279</v>
      </c>
      <c r="C307" s="1">
        <f t="shared" si="23"/>
        <v>-1930.572432018902</v>
      </c>
      <c r="D307" s="1" t="e">
        <f t="shared" si="24"/>
        <v>#NUM!</v>
      </c>
      <c r="E307" s="1">
        <f t="shared" si="21"/>
        <v>-1269.6959809705002</v>
      </c>
      <c r="F307" s="1">
        <f t="shared" si="22"/>
        <v>261806.47344907231</v>
      </c>
    </row>
    <row r="308" spans="1:6" x14ac:dyDescent="0.2">
      <c r="A308">
        <v>301</v>
      </c>
      <c r="B308" s="1">
        <f t="shared" si="20"/>
        <v>261806.47344907231</v>
      </c>
      <c r="C308" s="1">
        <f t="shared" si="23"/>
        <v>-1921.2548261589056</v>
      </c>
      <c r="D308" s="1" t="e">
        <f t="shared" si="24"/>
        <v>#NUM!</v>
      </c>
      <c r="E308" s="1">
        <f t="shared" si="21"/>
        <v>-1271.6758865410259</v>
      </c>
      <c r="F308" s="1">
        <f t="shared" si="22"/>
        <v>260534.79756253128</v>
      </c>
    </row>
    <row r="309" spans="1:6" x14ac:dyDescent="0.2">
      <c r="A309">
        <v>302</v>
      </c>
      <c r="B309" s="1">
        <f t="shared" si="20"/>
        <v>260534.79756253128</v>
      </c>
      <c r="C309" s="1">
        <f t="shared" si="23"/>
        <v>-1911.9226908524724</v>
      </c>
      <c r="D309" s="1" t="e">
        <f t="shared" si="24"/>
        <v>#NUM!</v>
      </c>
      <c r="E309" s="1">
        <f t="shared" si="21"/>
        <v>-1273.6192442016363</v>
      </c>
      <c r="F309" s="1">
        <f t="shared" si="22"/>
        <v>259261.17831832965</v>
      </c>
    </row>
    <row r="310" spans="1:6" x14ac:dyDescent="0.2">
      <c r="A310">
        <v>303</v>
      </c>
      <c r="B310" s="1">
        <f t="shared" si="20"/>
        <v>259261.17831832965</v>
      </c>
      <c r="C310" s="1">
        <f t="shared" si="23"/>
        <v>-1902.5762943047673</v>
      </c>
      <c r="D310" s="1" t="e">
        <f t="shared" si="24"/>
        <v>#NUM!</v>
      </c>
      <c r="E310" s="1">
        <f t="shared" si="21"/>
        <v>-1275.5256211059432</v>
      </c>
      <c r="F310" s="1">
        <f t="shared" si="22"/>
        <v>257985.6526972237</v>
      </c>
    </row>
    <row r="311" spans="1:6" x14ac:dyDescent="0.2">
      <c r="A311">
        <v>304</v>
      </c>
      <c r="B311" s="1">
        <f t="shared" si="20"/>
        <v>257985.6526972237</v>
      </c>
      <c r="C311" s="1">
        <f t="shared" si="23"/>
        <v>-1893.2159078973784</v>
      </c>
      <c r="D311" s="1" t="e">
        <f t="shared" si="24"/>
        <v>#NUM!</v>
      </c>
      <c r="E311" s="1">
        <f t="shared" si="21"/>
        <v>-1277.3945844097657</v>
      </c>
      <c r="F311" s="1">
        <f t="shared" si="22"/>
        <v>256708.25811281393</v>
      </c>
    </row>
    <row r="312" spans="1:6" x14ac:dyDescent="0.2">
      <c r="A312">
        <v>305</v>
      </c>
      <c r="B312" s="1">
        <f t="shared" ref="B312:B367" si="25">F311</f>
        <v>256708.25811281393</v>
      </c>
      <c r="C312" s="1">
        <f t="shared" si="23"/>
        <v>-1883.8418061883008</v>
      </c>
      <c r="D312" s="1" t="e">
        <f t="shared" si="24"/>
        <v>#NUM!</v>
      </c>
      <c r="E312" s="1">
        <f t="shared" ref="E312:E367" si="26">PPMT(7.7%/12,A312,360,B312)</f>
        <v>-1279.2257013498763</v>
      </c>
      <c r="F312" s="1">
        <f t="shared" ref="F312:F367" si="27">B312+E312</f>
        <v>255429.03241146405</v>
      </c>
    </row>
    <row r="313" spans="1:6" x14ac:dyDescent="0.2">
      <c r="A313">
        <v>306</v>
      </c>
      <c r="B313" s="1">
        <f t="shared" si="25"/>
        <v>255429.03241146405</v>
      </c>
      <c r="C313" s="1">
        <f t="shared" si="23"/>
        <v>-1874.4542669113432</v>
      </c>
      <c r="D313" s="1" t="e">
        <f t="shared" si="24"/>
        <v>#NUM!</v>
      </c>
      <c r="E313" s="1">
        <f t="shared" si="26"/>
        <v>-1281.0185393240718</v>
      </c>
      <c r="F313" s="1">
        <f t="shared" si="27"/>
        <v>254148.01387213997</v>
      </c>
    </row>
    <row r="314" spans="1:6" x14ac:dyDescent="0.2">
      <c r="A314">
        <v>307</v>
      </c>
      <c r="B314" s="1">
        <f t="shared" si="25"/>
        <v>254148.01387213997</v>
      </c>
      <c r="C314" s="1">
        <f t="shared" si="23"/>
        <v>-1865.0535709749452</v>
      </c>
      <c r="D314" s="1" t="e">
        <f t="shared" si="24"/>
        <v>#NUM!</v>
      </c>
      <c r="E314" s="1">
        <f t="shared" si="26"/>
        <v>-1282.7726659725568</v>
      </c>
      <c r="F314" s="1">
        <f t="shared" si="27"/>
        <v>252865.24120616741</v>
      </c>
    </row>
    <row r="315" spans="1:6" x14ac:dyDescent="0.2">
      <c r="A315">
        <v>308</v>
      </c>
      <c r="B315" s="1">
        <f t="shared" si="25"/>
        <v>252865.24120616741</v>
      </c>
      <c r="C315" s="1">
        <f t="shared" si="23"/>
        <v>-1855.640002460399</v>
      </c>
      <c r="D315" s="1" t="e">
        <f t="shared" si="24"/>
        <v>#NUM!</v>
      </c>
      <c r="E315" s="1">
        <f t="shared" si="26"/>
        <v>-1284.487649260655</v>
      </c>
      <c r="F315" s="1">
        <f t="shared" si="27"/>
        <v>251580.75355690677</v>
      </c>
    </row>
    <row r="316" spans="1:6" x14ac:dyDescent="0.2">
      <c r="A316">
        <v>309</v>
      </c>
      <c r="B316" s="1">
        <f t="shared" si="25"/>
        <v>251580.75355690677</v>
      </c>
      <c r="C316" s="1">
        <f t="shared" si="23"/>
        <v>-1846.2138486194642</v>
      </c>
      <c r="D316" s="1" t="e">
        <f t="shared" si="24"/>
        <v>#NUM!</v>
      </c>
      <c r="E316" s="1">
        <f t="shared" si="26"/>
        <v>-1286.1630575628362</v>
      </c>
      <c r="F316" s="1">
        <f t="shared" si="27"/>
        <v>250294.59049934393</v>
      </c>
    </row>
    <row r="317" spans="1:6" x14ac:dyDescent="0.2">
      <c r="A317">
        <v>310</v>
      </c>
      <c r="B317" s="1">
        <f t="shared" si="25"/>
        <v>250294.59049934393</v>
      </c>
      <c r="C317" s="1">
        <f t="shared" si="23"/>
        <v>-1836.7753998713642</v>
      </c>
      <c r="D317" s="1" t="e">
        <f t="shared" si="24"/>
        <v>#NUM!</v>
      </c>
      <c r="E317" s="1">
        <f t="shared" si="26"/>
        <v>-1287.7984597480674</v>
      </c>
      <c r="F317" s="1">
        <f t="shared" si="27"/>
        <v>249006.79203959586</v>
      </c>
    </row>
    <row r="318" spans="1:6" x14ac:dyDescent="0.2">
      <c r="A318">
        <v>311</v>
      </c>
      <c r="B318" s="1">
        <f t="shared" si="25"/>
        <v>249006.79203959586</v>
      </c>
      <c r="C318" s="1">
        <f t="shared" si="23"/>
        <v>-1827.3249497991574</v>
      </c>
      <c r="D318" s="1" t="e">
        <f t="shared" si="24"/>
        <v>#NUM!</v>
      </c>
      <c r="E318" s="1">
        <f t="shared" si="26"/>
        <v>-1289.393425266484</v>
      </c>
      <c r="F318" s="1">
        <f t="shared" si="27"/>
        <v>247717.39861432937</v>
      </c>
    </row>
    <row r="319" spans="1:6" x14ac:dyDescent="0.2">
      <c r="A319">
        <v>312</v>
      </c>
      <c r="B319" s="1">
        <f t="shared" si="25"/>
        <v>247717.39861432937</v>
      </c>
      <c r="C319" s="1">
        <f t="shared" si="23"/>
        <v>-1817.862795145473</v>
      </c>
      <c r="D319" s="1" t="e">
        <f t="shared" si="24"/>
        <v>#NUM!</v>
      </c>
      <c r="E319" s="1">
        <f t="shared" si="26"/>
        <v>-1290.9475242373794</v>
      </c>
      <c r="F319" s="1">
        <f t="shared" si="27"/>
        <v>246426.45109009198</v>
      </c>
    </row>
    <row r="320" spans="1:6" x14ac:dyDescent="0.2">
      <c r="A320">
        <v>313</v>
      </c>
      <c r="B320" s="1">
        <f t="shared" si="25"/>
        <v>246426.45109009198</v>
      </c>
      <c r="C320" s="1">
        <f t="shared" si="23"/>
        <v>-1808.3892358076005</v>
      </c>
      <c r="D320" s="1" t="e">
        <f t="shared" si="24"/>
        <v>#NUM!</v>
      </c>
      <c r="E320" s="1">
        <f t="shared" si="26"/>
        <v>-1292.460327538515</v>
      </c>
      <c r="F320" s="1">
        <f t="shared" si="27"/>
        <v>245133.99076255347</v>
      </c>
    </row>
    <row r="321" spans="1:6" x14ac:dyDescent="0.2">
      <c r="A321">
        <v>314</v>
      </c>
      <c r="B321" s="1">
        <f t="shared" si="25"/>
        <v>245133.99076255347</v>
      </c>
      <c r="C321" s="1">
        <f t="shared" si="23"/>
        <v>-1798.9045748319227</v>
      </c>
      <c r="D321" s="1" t="e">
        <f t="shared" si="24"/>
        <v>#NUM!</v>
      </c>
      <c r="E321" s="1">
        <f t="shared" si="26"/>
        <v>-1293.9314068967415</v>
      </c>
      <c r="F321" s="1">
        <f t="shared" si="27"/>
        <v>243840.05935565673</v>
      </c>
    </row>
    <row r="322" spans="1:6" x14ac:dyDescent="0.2">
      <c r="A322">
        <v>315</v>
      </c>
      <c r="B322" s="1">
        <f t="shared" si="25"/>
        <v>243840.05935565673</v>
      </c>
      <c r="C322" s="1">
        <f t="shared" si="23"/>
        <v>-1789.4091184076854</v>
      </c>
      <c r="D322" s="1" t="e">
        <f t="shared" si="24"/>
        <v>#NUM!</v>
      </c>
      <c r="E322" s="1">
        <f t="shared" si="26"/>
        <v>-1295.3603349799394</v>
      </c>
      <c r="F322" s="1">
        <f t="shared" si="27"/>
        <v>242544.69902067678</v>
      </c>
    </row>
    <row r="323" spans="1:6" x14ac:dyDescent="0.2">
      <c r="A323">
        <v>316</v>
      </c>
      <c r="B323" s="1">
        <f t="shared" si="25"/>
        <v>242544.69902067678</v>
      </c>
      <c r="C323" s="1">
        <f t="shared" si="23"/>
        <v>-1779.9031758600913</v>
      </c>
      <c r="D323" s="1" t="e">
        <f t="shared" si="24"/>
        <v>#NUM!</v>
      </c>
      <c r="E323" s="1">
        <f t="shared" si="26"/>
        <v>-1296.7466854902616</v>
      </c>
      <c r="F323" s="1">
        <f t="shared" si="27"/>
        <v>241247.95233518651</v>
      </c>
    </row>
    <row r="324" spans="1:6" x14ac:dyDescent="0.2">
      <c r="A324">
        <v>317</v>
      </c>
      <c r="B324" s="1">
        <f t="shared" si="25"/>
        <v>241247.95233518651</v>
      </c>
      <c r="C324" s="1">
        <f t="shared" si="23"/>
        <v>-1770.3870596427114</v>
      </c>
      <c r="D324" s="1" t="e">
        <f t="shared" si="24"/>
        <v>#NUM!</v>
      </c>
      <c r="E324" s="1">
        <f t="shared" si="26"/>
        <v>-1298.0900332586896</v>
      </c>
      <c r="F324" s="1">
        <f t="shared" si="27"/>
        <v>239949.86230192782</v>
      </c>
    </row>
    <row r="325" spans="1:6" x14ac:dyDescent="0.2">
      <c r="A325">
        <v>318</v>
      </c>
      <c r="B325" s="1">
        <f t="shared" si="25"/>
        <v>239949.86230192782</v>
      </c>
      <c r="C325" s="1">
        <f t="shared" si="23"/>
        <v>-1760.8610853291991</v>
      </c>
      <c r="D325" s="1" t="e">
        <f t="shared" si="24"/>
        <v>#NUM!</v>
      </c>
      <c r="E325" s="1">
        <f t="shared" si="26"/>
        <v>-1299.3899543408838</v>
      </c>
      <c r="F325" s="1">
        <f t="shared" si="27"/>
        <v>238650.47234758694</v>
      </c>
    </row>
    <row r="326" spans="1:6" x14ac:dyDescent="0.2">
      <c r="A326">
        <v>319</v>
      </c>
      <c r="B326" s="1">
        <f t="shared" si="25"/>
        <v>238650.47234758694</v>
      </c>
      <c r="C326" s="1">
        <f t="shared" si="23"/>
        <v>-1751.325571604305</v>
      </c>
      <c r="D326" s="1" t="e">
        <f t="shared" si="24"/>
        <v>#NUM!</v>
      </c>
      <c r="E326" s="1">
        <f t="shared" si="26"/>
        <v>-1300.6460261143334</v>
      </c>
      <c r="F326" s="1">
        <f t="shared" si="27"/>
        <v>237349.82632147262</v>
      </c>
    </row>
    <row r="327" spans="1:6" x14ac:dyDescent="0.2">
      <c r="A327">
        <v>320</v>
      </c>
      <c r="B327" s="1">
        <f t="shared" si="25"/>
        <v>237349.82632147262</v>
      </c>
      <c r="C327" s="1">
        <f t="shared" si="23"/>
        <v>-1741.7808402541741</v>
      </c>
      <c r="D327" s="1" t="e">
        <f t="shared" si="24"/>
        <v>#NUM!</v>
      </c>
      <c r="E327" s="1">
        <f t="shared" si="26"/>
        <v>-1301.8578273767973</v>
      </c>
      <c r="F327" s="1">
        <f t="shared" si="27"/>
        <v>236047.96849409581</v>
      </c>
    </row>
    <row r="328" spans="1:6" x14ac:dyDescent="0.2">
      <c r="A328">
        <v>321</v>
      </c>
      <c r="B328" s="1">
        <f t="shared" si="25"/>
        <v>236047.96849409581</v>
      </c>
      <c r="C328" s="1">
        <f t="shared" si="23"/>
        <v>-1732.227216155926</v>
      </c>
      <c r="D328" s="1" t="e">
        <f t="shared" si="24"/>
        <v>#NUM!</v>
      </c>
      <c r="E328" s="1">
        <f t="shared" si="26"/>
        <v>-1303.0249384460242</v>
      </c>
      <c r="F328" s="1">
        <f t="shared" si="27"/>
        <v>234744.94355564978</v>
      </c>
    </row>
    <row r="329" spans="1:6" x14ac:dyDescent="0.2">
      <c r="A329">
        <v>322</v>
      </c>
      <c r="B329" s="1">
        <f t="shared" si="25"/>
        <v>234744.94355564978</v>
      </c>
      <c r="C329" s="1">
        <f t="shared" ref="C329:C367" si="28">PMT($B$2/$B$4,$B$4*$B$3,B329)</f>
        <v>-1722.6650272664988</v>
      </c>
      <c r="D329" s="1" t="e">
        <f t="shared" ref="D329:D367" si="29">IPMT($B$2/$B$4,A329,$B$3*$B$4,B329)</f>
        <v>#NUM!</v>
      </c>
      <c r="E329" s="1">
        <f t="shared" si="26"/>
        <v>-1304.1469412607544</v>
      </c>
      <c r="F329" s="1">
        <f t="shared" si="27"/>
        <v>233440.79661438902</v>
      </c>
    </row>
    <row r="330" spans="1:6" x14ac:dyDescent="0.2">
      <c r="A330">
        <v>323</v>
      </c>
      <c r="B330" s="1">
        <f t="shared" si="25"/>
        <v>233440.79661438902</v>
      </c>
      <c r="C330" s="1">
        <f t="shared" si="28"/>
        <v>-1713.0946046107542</v>
      </c>
      <c r="D330" s="1" t="e">
        <f t="shared" si="29"/>
        <v>#NUM!</v>
      </c>
      <c r="E330" s="1">
        <f t="shared" si="26"/>
        <v>-1305.2234194829869</v>
      </c>
      <c r="F330" s="1">
        <f t="shared" si="27"/>
        <v>232135.57319490603</v>
      </c>
    </row>
    <row r="331" spans="1:6" x14ac:dyDescent="0.2">
      <c r="A331">
        <v>324</v>
      </c>
      <c r="B331" s="1">
        <f t="shared" si="25"/>
        <v>232135.57319490603</v>
      </c>
      <c r="C331" s="1">
        <f t="shared" si="28"/>
        <v>-1703.516282268831</v>
      </c>
      <c r="D331" s="1" t="e">
        <f t="shared" si="29"/>
        <v>#NUM!</v>
      </c>
      <c r="E331" s="1">
        <f t="shared" si="26"/>
        <v>-1306.253958601508</v>
      </c>
      <c r="F331" s="1">
        <f t="shared" si="27"/>
        <v>230829.31923630452</v>
      </c>
    </row>
    <row r="332" spans="1:6" x14ac:dyDescent="0.2">
      <c r="A332">
        <v>325</v>
      </c>
      <c r="B332" s="1">
        <f t="shared" si="25"/>
        <v>230829.31923630452</v>
      </c>
      <c r="C332" s="1">
        <f t="shared" si="28"/>
        <v>-1693.9303973627402</v>
      </c>
      <c r="D332" s="1" t="e">
        <f t="shared" si="29"/>
        <v>#NUM!</v>
      </c>
      <c r="E332" s="1">
        <f t="shared" si="26"/>
        <v>-1307.2381460366698</v>
      </c>
      <c r="F332" s="1">
        <f t="shared" si="27"/>
        <v>229522.08109026786</v>
      </c>
    </row>
    <row r="333" spans="1:6" x14ac:dyDescent="0.2">
      <c r="A333">
        <v>326</v>
      </c>
      <c r="B333" s="1">
        <f t="shared" si="25"/>
        <v>229522.08109026786</v>
      </c>
      <c r="C333" s="1">
        <f t="shared" si="28"/>
        <v>-1684.3372900421894</v>
      </c>
      <c r="D333" s="1" t="e">
        <f t="shared" si="29"/>
        <v>#NUM!</v>
      </c>
      <c r="E333" s="1">
        <f t="shared" si="26"/>
        <v>-1308.1755712464119</v>
      </c>
      <c r="F333" s="1">
        <f t="shared" si="27"/>
        <v>228213.90551902144</v>
      </c>
    </row>
    <row r="334" spans="1:6" x14ac:dyDescent="0.2">
      <c r="A334">
        <v>327</v>
      </c>
      <c r="B334" s="1">
        <f t="shared" si="25"/>
        <v>228213.90551902144</v>
      </c>
      <c r="C334" s="1">
        <f t="shared" si="28"/>
        <v>-1674.7373034696293</v>
      </c>
      <c r="D334" s="1" t="e">
        <f t="shared" si="29"/>
        <v>#NUM!</v>
      </c>
      <c r="E334" s="1">
        <f t="shared" si="26"/>
        <v>-1309.06582583351</v>
      </c>
      <c r="F334" s="1">
        <f t="shared" si="27"/>
        <v>226904.83969318794</v>
      </c>
    </row>
    <row r="335" spans="1:6" x14ac:dyDescent="0.2">
      <c r="A335">
        <v>328</v>
      </c>
      <c r="B335" s="1">
        <f t="shared" si="25"/>
        <v>226904.83969318794</v>
      </c>
      <c r="C335" s="1">
        <f t="shared" si="28"/>
        <v>-1665.1307838045166</v>
      </c>
      <c r="D335" s="1" t="e">
        <f t="shared" si="29"/>
        <v>#NUM!</v>
      </c>
      <c r="E335" s="1">
        <f t="shared" si="26"/>
        <v>-1309.9085036540473</v>
      </c>
      <c r="F335" s="1">
        <f t="shared" si="27"/>
        <v>225594.93118953391</v>
      </c>
    </row>
    <row r="336" spans="1:6" x14ac:dyDescent="0.2">
      <c r="A336">
        <v>329</v>
      </c>
      <c r="B336" s="1">
        <f t="shared" si="25"/>
        <v>225594.93118953391</v>
      </c>
      <c r="C336" s="1">
        <f t="shared" si="28"/>
        <v>-1655.5180801867757</v>
      </c>
      <c r="D336" s="1" t="e">
        <f t="shared" si="29"/>
        <v>#NUM!</v>
      </c>
      <c r="E336" s="1">
        <f t="shared" si="26"/>
        <v>-1310.7032009270899</v>
      </c>
      <c r="F336" s="1">
        <f t="shared" si="27"/>
        <v>224284.22798860681</v>
      </c>
    </row>
    <row r="337" spans="1:6" x14ac:dyDescent="0.2">
      <c r="A337">
        <v>330</v>
      </c>
      <c r="B337" s="1">
        <f t="shared" si="25"/>
        <v>224284.22798860681</v>
      </c>
      <c r="C337" s="1">
        <f t="shared" si="28"/>
        <v>-1645.8995447194588</v>
      </c>
      <c r="D337" s="1" t="e">
        <f t="shared" si="29"/>
        <v>#NUM!</v>
      </c>
      <c r="E337" s="1">
        <f t="shared" si="26"/>
        <v>-1311.4495163455572</v>
      </c>
      <c r="F337" s="1">
        <f t="shared" si="27"/>
        <v>222972.77847226127</v>
      </c>
    </row>
    <row r="338" spans="1:6" x14ac:dyDescent="0.2">
      <c r="A338">
        <v>331</v>
      </c>
      <c r="B338" s="1">
        <f t="shared" si="25"/>
        <v>222972.77847226127</v>
      </c>
      <c r="C338" s="1">
        <f t="shared" si="28"/>
        <v>-1636.2755324505918</v>
      </c>
      <c r="D338" s="1" t="e">
        <f t="shared" si="29"/>
        <v>#NUM!</v>
      </c>
      <c r="E338" s="1">
        <f t="shared" si="26"/>
        <v>-1312.1470511882717</v>
      </c>
      <c r="F338" s="1">
        <f t="shared" si="27"/>
        <v>221660.63142107299</v>
      </c>
    </row>
    <row r="339" spans="1:6" x14ac:dyDescent="0.2">
      <c r="A339">
        <v>332</v>
      </c>
      <c r="B339" s="1">
        <f t="shared" si="25"/>
        <v>221660.63142107299</v>
      </c>
      <c r="C339" s="1">
        <f t="shared" si="28"/>
        <v>-1626.6464013541979</v>
      </c>
      <c r="D339" s="1" t="e">
        <f t="shared" si="29"/>
        <v>#NUM!</v>
      </c>
      <c r="E339" s="1">
        <f t="shared" si="26"/>
        <v>-1312.7954094331756</v>
      </c>
      <c r="F339" s="1">
        <f t="shared" si="27"/>
        <v>220347.83601163983</v>
      </c>
    </row>
    <row r="340" spans="1:6" x14ac:dyDescent="0.2">
      <c r="A340">
        <v>333</v>
      </c>
      <c r="B340" s="1">
        <f t="shared" si="25"/>
        <v>220347.83601163983</v>
      </c>
      <c r="C340" s="1">
        <f t="shared" si="28"/>
        <v>-1617.0125123104904</v>
      </c>
      <c r="D340" s="1" t="e">
        <f t="shared" si="29"/>
        <v>#NUM!</v>
      </c>
      <c r="E340" s="1">
        <f t="shared" si="26"/>
        <v>-1313.3941978716957</v>
      </c>
      <c r="F340" s="1">
        <f t="shared" si="27"/>
        <v>219034.44181376812</v>
      </c>
    </row>
    <row r="341" spans="1:6" x14ac:dyDescent="0.2">
      <c r="A341">
        <v>334</v>
      </c>
      <c r="B341" s="1">
        <f t="shared" si="25"/>
        <v>219034.44181376812</v>
      </c>
      <c r="C341" s="1">
        <f t="shared" si="28"/>
        <v>-1607.3742290852247</v>
      </c>
      <c r="D341" s="1" t="e">
        <f t="shared" si="29"/>
        <v>#NUM!</v>
      </c>
      <c r="E341" s="1">
        <f t="shared" si="26"/>
        <v>-1313.9430262242431</v>
      </c>
      <c r="F341" s="1">
        <f t="shared" si="27"/>
        <v>217720.49878754388</v>
      </c>
    </row>
    <row r="342" spans="1:6" x14ac:dyDescent="0.2">
      <c r="A342">
        <v>335</v>
      </c>
      <c r="B342" s="1">
        <f t="shared" si="25"/>
        <v>217720.49878754388</v>
      </c>
      <c r="C342" s="1">
        <f t="shared" si="28"/>
        <v>-1597.7319183082066</v>
      </c>
      <c r="D342" s="1" t="e">
        <f t="shared" si="29"/>
        <v>#NUM!</v>
      </c>
      <c r="E342" s="1">
        <f t="shared" si="26"/>
        <v>-1314.4415072568315</v>
      </c>
      <c r="F342" s="1">
        <f t="shared" si="27"/>
        <v>216406.05728028706</v>
      </c>
    </row>
    <row r="343" spans="1:6" x14ac:dyDescent="0.2">
      <c r="A343">
        <v>336</v>
      </c>
      <c r="B343" s="1">
        <f t="shared" si="25"/>
        <v>216406.05728028706</v>
      </c>
      <c r="C343" s="1">
        <f t="shared" si="28"/>
        <v>-1588.0859494509391</v>
      </c>
      <c r="D343" s="1" t="e">
        <f t="shared" si="29"/>
        <v>#NUM!</v>
      </c>
      <c r="E343" s="1">
        <f t="shared" si="26"/>
        <v>-1314.889256898791</v>
      </c>
      <c r="F343" s="1">
        <f t="shared" si="27"/>
        <v>215091.16802338828</v>
      </c>
    </row>
    <row r="344" spans="1:6" x14ac:dyDescent="0.2">
      <c r="A344">
        <v>337</v>
      </c>
      <c r="B344" s="1">
        <f t="shared" si="25"/>
        <v>215091.16802338828</v>
      </c>
      <c r="C344" s="1">
        <f t="shared" si="28"/>
        <v>-1578.4366948034115</v>
      </c>
      <c r="D344" s="1" t="e">
        <f t="shared" si="29"/>
        <v>#NUM!</v>
      </c>
      <c r="E344" s="1">
        <f t="shared" si="26"/>
        <v>-1315.2858943615654</v>
      </c>
      <c r="F344" s="1">
        <f t="shared" si="27"/>
        <v>213775.88212902672</v>
      </c>
    </row>
    <row r="345" spans="1:6" x14ac:dyDescent="0.2">
      <c r="A345">
        <v>338</v>
      </c>
      <c r="B345" s="1">
        <f t="shared" si="25"/>
        <v>213775.88212902672</v>
      </c>
      <c r="C345" s="1">
        <f t="shared" si="28"/>
        <v>-1568.7845294500119</v>
      </c>
      <c r="D345" s="1" t="e">
        <f t="shared" si="29"/>
        <v>#NUM!</v>
      </c>
      <c r="E345" s="1">
        <f t="shared" si="26"/>
        <v>-1315.6310422585684</v>
      </c>
      <c r="F345" s="1">
        <f t="shared" si="27"/>
        <v>212460.25108676814</v>
      </c>
    </row>
    <row r="346" spans="1:6" x14ac:dyDescent="0.2">
      <c r="A346">
        <v>339</v>
      </c>
      <c r="B346" s="1">
        <f t="shared" si="25"/>
        <v>212460.25108676814</v>
      </c>
      <c r="C346" s="1">
        <f t="shared" si="28"/>
        <v>-1559.1298312445626</v>
      </c>
      <c r="D346" s="1" t="e">
        <f t="shared" si="29"/>
        <v>#NUM!</v>
      </c>
      <c r="E346" s="1">
        <f t="shared" si="26"/>
        <v>-1315.9243267260797</v>
      </c>
      <c r="F346" s="1">
        <f t="shared" si="27"/>
        <v>211144.32676004205</v>
      </c>
    </row>
    <row r="347" spans="1:6" x14ac:dyDescent="0.2">
      <c r="A347">
        <v>340</v>
      </c>
      <c r="B347" s="1">
        <f t="shared" si="25"/>
        <v>211144.32676004205</v>
      </c>
      <c r="C347" s="1">
        <f t="shared" si="28"/>
        <v>-1549.4729807844681</v>
      </c>
      <c r="D347" s="1" t="e">
        <f t="shared" si="29"/>
        <v>#NUM!</v>
      </c>
      <c r="E347" s="1">
        <f t="shared" si="26"/>
        <v>-1316.1653775451625</v>
      </c>
      <c r="F347" s="1">
        <f t="shared" si="27"/>
        <v>209828.16138249688</v>
      </c>
    </row>
    <row r="348" spans="1:6" x14ac:dyDescent="0.2">
      <c r="A348">
        <v>341</v>
      </c>
      <c r="B348" s="1">
        <f t="shared" si="25"/>
        <v>209828.16138249688</v>
      </c>
      <c r="C348" s="1">
        <f t="shared" si="28"/>
        <v>-1539.8143613839673</v>
      </c>
      <c r="D348" s="1" t="e">
        <f t="shared" si="29"/>
        <v>#NUM!</v>
      </c>
      <c r="E348" s="1">
        <f t="shared" si="26"/>
        <v>-1316.3538282645729</v>
      </c>
      <c r="F348" s="1">
        <f t="shared" si="27"/>
        <v>208511.80755423231</v>
      </c>
    </row>
    <row r="349" spans="1:6" x14ac:dyDescent="0.2">
      <c r="A349">
        <v>342</v>
      </c>
      <c r="B349" s="1">
        <f t="shared" si="25"/>
        <v>208511.80755423231</v>
      </c>
      <c r="C349" s="1">
        <f t="shared" si="28"/>
        <v>-1530.1543590464846</v>
      </c>
      <c r="D349" s="1" t="e">
        <f t="shared" si="29"/>
        <v>#NUM!</v>
      </c>
      <c r="E349" s="1">
        <f t="shared" si="26"/>
        <v>-1316.4893163246454</v>
      </c>
      <c r="F349" s="1">
        <f t="shared" si="27"/>
        <v>207195.31823790766</v>
      </c>
    </row>
    <row r="350" spans="1:6" x14ac:dyDescent="0.2">
      <c r="A350">
        <v>343</v>
      </c>
      <c r="B350" s="1">
        <f t="shared" si="25"/>
        <v>207195.31823790766</v>
      </c>
      <c r="C350" s="1">
        <f t="shared" si="28"/>
        <v>-1520.4933624360731</v>
      </c>
      <c r="D350" s="1" t="e">
        <f t="shared" si="29"/>
        <v>#NUM!</v>
      </c>
      <c r="E350" s="1">
        <f t="shared" si="26"/>
        <v>-1316.5714831821267</v>
      </c>
      <c r="F350" s="1">
        <f t="shared" si="27"/>
        <v>205878.74675472552</v>
      </c>
    </row>
    <row r="351" spans="1:6" x14ac:dyDescent="0.2">
      <c r="A351">
        <v>344</v>
      </c>
      <c r="B351" s="1">
        <f t="shared" si="25"/>
        <v>205878.74675472552</v>
      </c>
      <c r="C351" s="1">
        <f t="shared" si="28"/>
        <v>-1510.8317628479372</v>
      </c>
      <c r="D351" s="1" t="e">
        <f t="shared" si="29"/>
        <v>#NUM!</v>
      </c>
      <c r="E351" s="1">
        <f t="shared" si="26"/>
        <v>-1316.5999744359326</v>
      </c>
      <c r="F351" s="1">
        <f t="shared" si="27"/>
        <v>204562.14678028959</v>
      </c>
    </row>
    <row r="352" spans="1:6" x14ac:dyDescent="0.2">
      <c r="A352">
        <v>345</v>
      </c>
      <c r="B352" s="1">
        <f t="shared" si="25"/>
        <v>204562.14678028959</v>
      </c>
      <c r="C352" s="1">
        <f t="shared" si="28"/>
        <v>-1501.1699541780388</v>
      </c>
      <c r="D352" s="1" t="e">
        <f t="shared" si="29"/>
        <v>#NUM!</v>
      </c>
      <c r="E352" s="1">
        <f t="shared" si="26"/>
        <v>-1316.5744399538016</v>
      </c>
      <c r="F352" s="1">
        <f t="shared" si="27"/>
        <v>203245.57234033578</v>
      </c>
    </row>
    <row r="353" spans="1:6" x14ac:dyDescent="0.2">
      <c r="A353">
        <v>346</v>
      </c>
      <c r="B353" s="1">
        <f t="shared" si="25"/>
        <v>203245.57234033578</v>
      </c>
      <c r="C353" s="1">
        <f t="shared" si="28"/>
        <v>-1491.5083328917692</v>
      </c>
      <c r="D353" s="1" t="e">
        <f t="shared" si="29"/>
        <v>#NUM!</v>
      </c>
      <c r="E353" s="1">
        <f t="shared" si="26"/>
        <v>-1316.494533999821</v>
      </c>
      <c r="F353" s="1">
        <f t="shared" si="27"/>
        <v>201929.07780633596</v>
      </c>
    </row>
    <row r="354" spans="1:6" x14ac:dyDescent="0.2">
      <c r="A354">
        <v>347</v>
      </c>
      <c r="B354" s="1">
        <f t="shared" si="25"/>
        <v>201929.07780633596</v>
      </c>
      <c r="C354" s="1">
        <f t="shared" si="28"/>
        <v>-1481.8472979916869</v>
      </c>
      <c r="D354" s="1" t="e">
        <f t="shared" si="29"/>
        <v>#NUM!</v>
      </c>
      <c r="E354" s="1">
        <f t="shared" si="26"/>
        <v>-1316.3599153627924</v>
      </c>
      <c r="F354" s="1">
        <f t="shared" si="27"/>
        <v>200612.71789097317</v>
      </c>
    </row>
    <row r="355" spans="1:6" x14ac:dyDescent="0.2">
      <c r="A355">
        <v>348</v>
      </c>
      <c r="B355" s="1">
        <f t="shared" si="25"/>
        <v>200612.71789097317</v>
      </c>
      <c r="C355" s="1">
        <f t="shared" si="28"/>
        <v>-1472.1872509843129</v>
      </c>
      <c r="D355" s="1" t="e">
        <f t="shared" si="29"/>
        <v>#NUM!</v>
      </c>
      <c r="E355" s="1">
        <f t="shared" si="26"/>
        <v>-1316.1702474854123</v>
      </c>
      <c r="F355" s="1">
        <f t="shared" si="27"/>
        <v>199296.54764348775</v>
      </c>
    </row>
    <row r="356" spans="1:6" x14ac:dyDescent="0.2">
      <c r="A356">
        <v>349</v>
      </c>
      <c r="B356" s="1">
        <f t="shared" si="25"/>
        <v>199296.54764348775</v>
      </c>
      <c r="C356" s="1">
        <f t="shared" si="28"/>
        <v>-1462.5285958459783</v>
      </c>
      <c r="D356" s="1" t="e">
        <f t="shared" si="29"/>
        <v>#NUM!</v>
      </c>
      <c r="E356" s="1">
        <f t="shared" si="26"/>
        <v>-1315.925198594236</v>
      </c>
      <c r="F356" s="1">
        <f t="shared" si="27"/>
        <v>197980.62244489352</v>
      </c>
    </row>
    <row r="357" spans="1:6" x14ac:dyDescent="0.2">
      <c r="A357">
        <v>350</v>
      </c>
      <c r="B357" s="1">
        <f t="shared" si="25"/>
        <v>197980.62244489352</v>
      </c>
      <c r="C357" s="1">
        <f t="shared" si="28"/>
        <v>-1452.8717389877193</v>
      </c>
      <c r="D357" s="1" t="e">
        <f t="shared" si="29"/>
        <v>#NUM!</v>
      </c>
      <c r="E357" s="1">
        <f t="shared" si="26"/>
        <v>-1315.6244418303893</v>
      </c>
      <c r="F357" s="1">
        <f t="shared" si="27"/>
        <v>196664.99800306314</v>
      </c>
    </row>
    <row r="358" spans="1:6" x14ac:dyDescent="0.2">
      <c r="A358">
        <v>351</v>
      </c>
      <c r="B358" s="1">
        <f t="shared" si="25"/>
        <v>196664.99800306314</v>
      </c>
      <c r="C358" s="1">
        <f t="shared" si="28"/>
        <v>-1443.21708921921</v>
      </c>
      <c r="D358" s="1" t="e">
        <f t="shared" si="29"/>
        <v>#NUM!</v>
      </c>
      <c r="E358" s="1">
        <f t="shared" si="26"/>
        <v>-1315.2676553810061</v>
      </c>
      <c r="F358" s="1">
        <f t="shared" si="27"/>
        <v>195349.73034768214</v>
      </c>
    </row>
    <row r="359" spans="1:6" x14ac:dyDescent="0.2">
      <c r="A359">
        <v>352</v>
      </c>
      <c r="B359" s="1">
        <f t="shared" si="25"/>
        <v>195349.73034768214</v>
      </c>
      <c r="C359" s="1">
        <f t="shared" si="28"/>
        <v>-1433.5650577117349</v>
      </c>
      <c r="D359" s="1" t="e">
        <f t="shared" si="29"/>
        <v>#NUM!</v>
      </c>
      <c r="E359" s="1">
        <f t="shared" si="26"/>
        <v>-1314.8545226113461</v>
      </c>
      <c r="F359" s="1">
        <f t="shared" si="27"/>
        <v>194034.87582507081</v>
      </c>
    </row>
    <row r="360" spans="1:6" x14ac:dyDescent="0.2">
      <c r="A360">
        <v>353</v>
      </c>
      <c r="B360" s="1">
        <f t="shared" si="25"/>
        <v>194034.87582507081</v>
      </c>
      <c r="C360" s="1">
        <f t="shared" si="28"/>
        <v>-1423.9160579601864</v>
      </c>
      <c r="D360" s="1" t="e">
        <f t="shared" si="29"/>
        <v>#NUM!</v>
      </c>
      <c r="E360" s="1">
        <f t="shared" si="26"/>
        <v>-1314.3847321975702</v>
      </c>
      <c r="F360" s="1">
        <f t="shared" si="27"/>
        <v>192720.49109287324</v>
      </c>
    </row>
    <row r="361" spans="1:6" x14ac:dyDescent="0.2">
      <c r="A361">
        <v>354</v>
      </c>
      <c r="B361" s="1">
        <f t="shared" si="25"/>
        <v>192720.49109287324</v>
      </c>
      <c r="C361" s="1">
        <f t="shared" si="28"/>
        <v>-1414.2705057440937</v>
      </c>
      <c r="D361" s="1" t="e">
        <f t="shared" si="29"/>
        <v>#NUM!</v>
      </c>
      <c r="E361" s="1">
        <f t="shared" si="26"/>
        <v>-1313.857978260128</v>
      </c>
      <c r="F361" s="1">
        <f t="shared" si="27"/>
        <v>191406.63311461313</v>
      </c>
    </row>
    <row r="362" spans="1:6" x14ac:dyDescent="0.2">
      <c r="A362">
        <v>355</v>
      </c>
      <c r="B362" s="1">
        <f t="shared" si="25"/>
        <v>191406.63311461313</v>
      </c>
      <c r="C362" s="1">
        <f t="shared" si="28"/>
        <v>-1404.6288190876685</v>
      </c>
      <c r="D362" s="1" t="e">
        <f t="shared" si="29"/>
        <v>#NUM!</v>
      </c>
      <c r="E362" s="1">
        <f t="shared" si="26"/>
        <v>-1313.2739604977289</v>
      </c>
      <c r="F362" s="1">
        <f t="shared" si="27"/>
        <v>190093.3591541154</v>
      </c>
    </row>
    <row r="363" spans="1:6" x14ac:dyDescent="0.2">
      <c r="A363">
        <v>356</v>
      </c>
      <c r="B363" s="1">
        <f t="shared" si="25"/>
        <v>190093.3591541154</v>
      </c>
      <c r="C363" s="1">
        <f t="shared" si="28"/>
        <v>-1394.9914182188702</v>
      </c>
      <c r="D363" s="1" t="e">
        <f t="shared" si="29"/>
        <v>#NUM!</v>
      </c>
      <c r="E363" s="1">
        <f t="shared" si="26"/>
        <v>-1312.6323843218547</v>
      </c>
      <c r="F363" s="1">
        <f t="shared" si="27"/>
        <v>188780.72676979355</v>
      </c>
    </row>
    <row r="364" spans="1:6" x14ac:dyDescent="0.2">
      <c r="A364">
        <v>357</v>
      </c>
      <c r="B364" s="1">
        <f t="shared" si="25"/>
        <v>188780.72676979355</v>
      </c>
      <c r="C364" s="1">
        <f t="shared" si="28"/>
        <v>-1385.3587255274829</v>
      </c>
      <c r="D364" s="1" t="e">
        <f t="shared" si="29"/>
        <v>#NUM!</v>
      </c>
      <c r="E364" s="1">
        <f t="shared" si="26"/>
        <v>-1311.9329609917786</v>
      </c>
      <c r="F364" s="1">
        <f t="shared" si="27"/>
        <v>187468.79380880177</v>
      </c>
    </row>
    <row r="365" spans="1:6" x14ac:dyDescent="0.2">
      <c r="A365">
        <v>358</v>
      </c>
      <c r="B365" s="1">
        <f t="shared" si="25"/>
        <v>187468.79380880177</v>
      </c>
      <c r="C365" s="1">
        <f t="shared" si="28"/>
        <v>-1375.7311655221999</v>
      </c>
      <c r="D365" s="1" t="e">
        <f t="shared" si="29"/>
        <v>#NUM!</v>
      </c>
      <c r="E365" s="1">
        <f t="shared" si="26"/>
        <v>-1311.1754077500455</v>
      </c>
      <c r="F365" s="1">
        <f t="shared" si="27"/>
        <v>186157.61840105173</v>
      </c>
    </row>
    <row r="366" spans="1:6" x14ac:dyDescent="0.2">
      <c r="A366">
        <v>359</v>
      </c>
      <c r="B366" s="1">
        <f t="shared" si="25"/>
        <v>186157.61840105173</v>
      </c>
      <c r="C366" s="1">
        <f t="shared" si="28"/>
        <v>-1366.1091647867192</v>
      </c>
      <c r="D366" s="1" t="e">
        <f t="shared" si="29"/>
        <v>#NUM!</v>
      </c>
      <c r="E366" s="1">
        <f t="shared" si="26"/>
        <v>-1310.3594479583808</v>
      </c>
      <c r="F366" s="1">
        <f t="shared" si="27"/>
        <v>184847.25895309335</v>
      </c>
    </row>
    <row r="367" spans="1:6" x14ac:dyDescent="0.2">
      <c r="A367">
        <v>360</v>
      </c>
      <c r="B367" s="1">
        <f t="shared" si="25"/>
        <v>184847.25895309335</v>
      </c>
      <c r="C367" s="1">
        <f t="shared" si="28"/>
        <v>-1356.493151934834</v>
      </c>
      <c r="D367" s="1" t="e">
        <f t="shared" si="29"/>
        <v>#NUM!</v>
      </c>
      <c r="E367" s="1">
        <f t="shared" si="26"/>
        <v>-1309.4848112339789</v>
      </c>
      <c r="F367" s="1">
        <f t="shared" si="27"/>
        <v>183537.77414185938</v>
      </c>
    </row>
    <row r="368" spans="1:6" x14ac:dyDescent="0.2">
      <c r="C368" s="1"/>
      <c r="D368" s="1"/>
      <c r="E368" s="1"/>
    </row>
    <row r="370" spans="3:3" x14ac:dyDescent="0.2">
      <c r="C37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1</vt:lpstr>
      <vt:lpstr>Scenario 2</vt:lpstr>
      <vt:lpstr>Scenario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Ide</dc:creator>
  <cp:lastModifiedBy>Gavin Ide</cp:lastModifiedBy>
  <dcterms:created xsi:type="dcterms:W3CDTF">2024-04-30T19:40:08Z</dcterms:created>
  <dcterms:modified xsi:type="dcterms:W3CDTF">2024-04-30T22:20:10Z</dcterms:modified>
</cp:coreProperties>
</file>