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C2" i="1"/>
  <c r="K2" i="1" l="1"/>
  <c r="D5" i="1"/>
  <c r="C5" i="1" l="1"/>
  <c r="E4" i="1"/>
  <c r="F5" i="1" l="1"/>
  <c r="D7" i="1"/>
  <c r="E7" i="1" s="1"/>
  <c r="H6" i="1" s="1"/>
  <c r="E5" i="1"/>
  <c r="C6" i="1"/>
  <c r="E6" i="1" s="1"/>
  <c r="H5" i="1" s="1"/>
  <c r="F7" i="1"/>
  <c r="D4" i="1"/>
  <c r="F4" i="1" s="1"/>
  <c r="D6" i="1"/>
  <c r="F6" i="1" s="1"/>
  <c r="G6" i="1" s="1"/>
  <c r="G5" i="1" l="1"/>
  <c r="I5" i="1" s="1"/>
  <c r="G4" i="1"/>
  <c r="H4" i="1"/>
  <c r="I6" i="1"/>
  <c r="I4" i="1" l="1"/>
</calcChain>
</file>

<file path=xl/sharedStrings.xml><?xml version="1.0" encoding="utf-8"?>
<sst xmlns="http://schemas.openxmlformats.org/spreadsheetml/2006/main" count="16" uniqueCount="12">
  <si>
    <t>1 nyquist</t>
  </si>
  <si>
    <t>2 nyquist</t>
  </si>
  <si>
    <t>3 nyquist</t>
  </si>
  <si>
    <t>4 nyquist</t>
  </si>
  <si>
    <t>DAC clock</t>
  </si>
  <si>
    <t>IN</t>
  </si>
  <si>
    <t>OUT</t>
  </si>
  <si>
    <t>FALLS</t>
  </si>
  <si>
    <t>MAX FALL</t>
  </si>
  <si>
    <t>Attenuation, db</t>
  </si>
  <si>
    <t>1n</t>
  </si>
  <si>
    <t>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</si>
</sst>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9" xfId="0" applyFill="1" applyBorder="1"/>
    <xf numFmtId="0" fontId="0" fillId="0" borderId="19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20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abSelected="1" workbookViewId="0"/>
  </sheetViews>
  <sheetFormatPr defaultRowHeight="15" x14ac:dyDescent="0.25"/>
  <cols>
    <col min="1" max="1" width="3" customWidth="1"/>
    <col min="2" max="2" width="15.140625" customWidth="1"/>
    <col min="9" max="9" width="11.7109375" customWidth="1"/>
    <col min="12" max="12" width="9.140625" customWidth="1"/>
    <col min="16" max="16" width="12.5703125" customWidth="1"/>
    <col min="22" max="22" width="10.5703125" bestFit="1" customWidth="1"/>
    <col min="24" max="24" width="12" customWidth="1"/>
  </cols>
  <sheetData>
    <row r="1" spans="2:22" ht="15.75" thickBot="1" x14ac:dyDescent="0.3">
      <c r="K1" s="32" t="s">
        <v>10</v>
      </c>
      <c r="L1" s="32" t="s">
        <v>11</v>
      </c>
    </row>
    <row r="2" spans="2:22" ht="15.75" thickBot="1" x14ac:dyDescent="0.3">
      <c r="B2" s="15" t="s">
        <v>4</v>
      </c>
      <c r="C2" s="26">
        <f>48000*4160/1000000</f>
        <v>199.68</v>
      </c>
      <c r="D2" s="27"/>
      <c r="E2" s="27"/>
      <c r="F2" s="27"/>
      <c r="G2" s="27"/>
      <c r="H2" s="27"/>
      <c r="I2" s="28"/>
      <c r="J2" s="23"/>
      <c r="K2" s="23">
        <f>C2/2</f>
        <v>99.84</v>
      </c>
      <c r="L2" s="23">
        <f>K2*2</f>
        <v>199.68</v>
      </c>
      <c r="M2" s="23"/>
      <c r="N2" s="23"/>
      <c r="O2" s="23"/>
      <c r="P2" s="23"/>
    </row>
    <row r="3" spans="2:22" s="2" customFormat="1" x14ac:dyDescent="0.25">
      <c r="B3" s="5"/>
      <c r="C3" s="29" t="s">
        <v>5</v>
      </c>
      <c r="D3" s="30"/>
      <c r="E3" s="29" t="s">
        <v>6</v>
      </c>
      <c r="F3" s="31"/>
      <c r="G3" s="29" t="s">
        <v>7</v>
      </c>
      <c r="H3" s="31"/>
      <c r="I3" s="14" t="s">
        <v>8</v>
      </c>
      <c r="J3" s="25"/>
      <c r="K3" s="21"/>
      <c r="L3" s="21"/>
      <c r="M3" s="21"/>
      <c r="N3" s="21"/>
      <c r="O3" s="24"/>
      <c r="P3" s="24"/>
    </row>
    <row r="4" spans="2:22" x14ac:dyDescent="0.25">
      <c r="B4" s="6" t="s">
        <v>0</v>
      </c>
      <c r="C4" s="8">
        <v>0</v>
      </c>
      <c r="D4" s="10">
        <f>C2*0.4</f>
        <v>79.872000000000014</v>
      </c>
      <c r="E4" s="8">
        <f>C4</f>
        <v>0</v>
      </c>
      <c r="F4" s="3">
        <f>D4</f>
        <v>79.872000000000014</v>
      </c>
      <c r="G4" s="8">
        <f>F4</f>
        <v>79.872000000000014</v>
      </c>
      <c r="H4" s="3">
        <f>E5</f>
        <v>119.80799999999999</v>
      </c>
      <c r="I4" s="12">
        <f>(G4+H4)/2</f>
        <v>99.84</v>
      </c>
      <c r="J4" s="22"/>
      <c r="K4" s="22"/>
      <c r="L4" s="22"/>
      <c r="M4" s="22"/>
      <c r="N4" s="22"/>
      <c r="O4" s="22"/>
      <c r="P4" s="22"/>
    </row>
    <row r="5" spans="2:22" x14ac:dyDescent="0.25">
      <c r="B5" s="6" t="s">
        <v>1</v>
      </c>
      <c r="C5" s="8">
        <f>C2*0.2</f>
        <v>39.936000000000007</v>
      </c>
      <c r="D5" s="10">
        <f>C2*0.4</f>
        <v>79.872000000000014</v>
      </c>
      <c r="E5" s="8">
        <f>C2-D5</f>
        <v>119.80799999999999</v>
      </c>
      <c r="F5" s="3">
        <f>C2-C5</f>
        <v>159.744</v>
      </c>
      <c r="G5" s="8">
        <f>F5</f>
        <v>159.744</v>
      </c>
      <c r="H5" s="3">
        <f>E6</f>
        <v>239.61600000000001</v>
      </c>
      <c r="I5" s="12">
        <f t="shared" ref="I5:I6" si="0">(G5+H5)/2</f>
        <v>199.68</v>
      </c>
      <c r="J5" s="22"/>
      <c r="K5" s="22"/>
      <c r="L5" s="22"/>
      <c r="M5" s="22"/>
      <c r="N5" s="22"/>
      <c r="O5" s="22"/>
      <c r="P5" s="22"/>
    </row>
    <row r="6" spans="2:22" x14ac:dyDescent="0.25">
      <c r="B6" s="6" t="s">
        <v>2</v>
      </c>
      <c r="C6" s="8">
        <f>C2*0.2</f>
        <v>39.936000000000007</v>
      </c>
      <c r="D6" s="10">
        <f>C2*0.4</f>
        <v>79.872000000000014</v>
      </c>
      <c r="E6" s="8">
        <f>C2+C6</f>
        <v>239.61600000000001</v>
      </c>
      <c r="F6" s="3">
        <f>C2+D6</f>
        <v>279.55200000000002</v>
      </c>
      <c r="G6" s="8">
        <f>F6</f>
        <v>279.55200000000002</v>
      </c>
      <c r="H6" s="3">
        <f>E7</f>
        <v>319.488</v>
      </c>
      <c r="I6" s="12">
        <f t="shared" si="0"/>
        <v>299.52</v>
      </c>
      <c r="J6" s="22"/>
      <c r="K6" s="22"/>
      <c r="L6" s="22"/>
      <c r="M6" s="22"/>
      <c r="N6" s="22"/>
      <c r="O6" s="22"/>
      <c r="P6" s="22"/>
    </row>
    <row r="7" spans="2:22" ht="15.75" thickBot="1" x14ac:dyDescent="0.3">
      <c r="B7" s="7" t="s">
        <v>3</v>
      </c>
      <c r="C7" s="9">
        <v>0</v>
      </c>
      <c r="D7" s="11">
        <f>C2*0.4</f>
        <v>79.872000000000014</v>
      </c>
      <c r="E7" s="9">
        <f>C2*2-D7</f>
        <v>319.488</v>
      </c>
      <c r="F7" s="4">
        <f>C2*2-C7</f>
        <v>399.36</v>
      </c>
      <c r="G7" s="9"/>
      <c r="H7" s="4"/>
      <c r="I7" s="13"/>
      <c r="J7" s="22"/>
      <c r="K7" s="22"/>
      <c r="L7" s="22"/>
      <c r="M7" s="22"/>
      <c r="N7" s="22"/>
      <c r="O7" s="22"/>
      <c r="P7" s="22"/>
    </row>
    <row r="11" spans="2:22" x14ac:dyDescent="0.25">
      <c r="B11" s="1" t="s">
        <v>9</v>
      </c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2:22" x14ac:dyDescent="0.25">
      <c r="B12" s="16" t="s">
        <v>0</v>
      </c>
      <c r="C12" s="17">
        <v>0</v>
      </c>
      <c r="D12" s="17">
        <v>0.14000000000000001</v>
      </c>
      <c r="G12" s="20"/>
      <c r="H12" s="20"/>
      <c r="I12" s="20"/>
      <c r="J12" s="20"/>
      <c r="K12" s="20"/>
      <c r="L12" s="20"/>
      <c r="M12" s="20"/>
      <c r="N12" s="20"/>
      <c r="O12" s="18"/>
      <c r="P12" s="18"/>
      <c r="Q12" s="18"/>
      <c r="R12" s="18"/>
      <c r="S12" s="18"/>
      <c r="T12" s="18"/>
      <c r="U12" s="18"/>
      <c r="V12" s="18"/>
    </row>
    <row r="13" spans="2:22" x14ac:dyDescent="0.25">
      <c r="B13" s="16" t="s">
        <v>1</v>
      </c>
      <c r="C13" s="17">
        <v>0.32</v>
      </c>
      <c r="D13" s="17">
        <v>0.57999999999999996</v>
      </c>
      <c r="G13" s="20"/>
      <c r="H13" s="20"/>
      <c r="I13" s="20"/>
      <c r="J13" s="20"/>
      <c r="K13" s="20"/>
      <c r="L13" s="20"/>
      <c r="M13" s="20"/>
      <c r="N13" s="20"/>
      <c r="O13" s="18"/>
      <c r="P13" s="18"/>
      <c r="Q13" s="18"/>
      <c r="R13" s="18"/>
      <c r="S13" s="18"/>
      <c r="T13" s="18"/>
      <c r="U13" s="18"/>
      <c r="V13" s="18"/>
    </row>
    <row r="14" spans="2:22" x14ac:dyDescent="0.25">
      <c r="B14" s="16" t="s">
        <v>2</v>
      </c>
      <c r="C14" s="17">
        <v>1.33</v>
      </c>
      <c r="D14" s="17">
        <v>1.83</v>
      </c>
      <c r="G14" s="20"/>
      <c r="H14" s="20"/>
      <c r="I14" s="20"/>
      <c r="J14" s="20"/>
      <c r="K14" s="20"/>
      <c r="L14" s="20"/>
      <c r="M14" s="20"/>
      <c r="N14" s="20"/>
      <c r="O14" s="18"/>
      <c r="P14" s="18"/>
      <c r="Q14" s="18"/>
      <c r="R14" s="18"/>
      <c r="S14" s="18"/>
      <c r="T14" s="18"/>
      <c r="U14" s="18"/>
      <c r="V14" s="18"/>
    </row>
    <row r="15" spans="2:22" x14ac:dyDescent="0.25">
      <c r="B15" s="16" t="s">
        <v>3</v>
      </c>
      <c r="C15" s="17">
        <v>2.42</v>
      </c>
      <c r="D15" s="17">
        <v>3.92</v>
      </c>
      <c r="G15" s="20"/>
      <c r="H15" s="20"/>
      <c r="I15" s="20"/>
      <c r="J15" s="20"/>
      <c r="K15" s="20"/>
      <c r="L15" s="20"/>
      <c r="M15" s="20"/>
      <c r="N15" s="20"/>
      <c r="O15" s="18"/>
      <c r="P15" s="18"/>
      <c r="Q15" s="18"/>
      <c r="R15" s="18"/>
      <c r="S15" s="18"/>
      <c r="T15" s="18"/>
      <c r="U15" s="18"/>
      <c r="V15" s="18"/>
    </row>
    <row r="16" spans="2:22" x14ac:dyDescent="0.25">
      <c r="G16" s="20"/>
      <c r="H16" s="20"/>
      <c r="I16" s="20"/>
      <c r="J16" s="20"/>
      <c r="K16" s="20"/>
      <c r="L16" s="20"/>
      <c r="M16" s="20"/>
      <c r="N16" s="20"/>
      <c r="O16" s="18"/>
      <c r="P16" s="18"/>
      <c r="Q16" s="18"/>
      <c r="R16" s="18"/>
      <c r="S16" s="18"/>
      <c r="T16" s="18"/>
      <c r="U16" s="18"/>
      <c r="V16" s="18"/>
    </row>
  </sheetData>
  <mergeCells count="4">
    <mergeCell ref="C2:I2"/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2020-08-31T09:20:24Z</dcterms:created>
  <dcterms:modified xsi:type="dcterms:W3CDTF">2020-10-08T18:30:20Z</dcterms:modified>
</cp:coreProperties>
</file>