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1" sheetId="1" r:id="rId3"/>
    <sheet state="visible" name="Foglio2" sheetId="2" r:id="rId4"/>
    <sheet state="visible" name="Foglio3" sheetId="3" r:id="rId5"/>
  </sheets>
  <definedNames/>
  <calcPr/>
</workbook>
</file>

<file path=xl/sharedStrings.xml><?xml version="1.0" encoding="utf-8"?>
<sst xmlns="http://schemas.openxmlformats.org/spreadsheetml/2006/main" count="43" uniqueCount="36">
  <si>
    <t>AMMORTAMENTO AUTOMEZZI ANNO 2017</t>
  </si>
  <si>
    <t>GIA' ACCANTONAT0</t>
  </si>
  <si>
    <t xml:space="preserve">    QUOTA 2017</t>
  </si>
  <si>
    <t>TOTALE ACC.</t>
  </si>
  <si>
    <t>RESIDUO</t>
  </si>
  <si>
    <t>pag</t>
  </si>
  <si>
    <t>cod</t>
  </si>
  <si>
    <t>TARGA</t>
  </si>
  <si>
    <t>TIPO</t>
  </si>
  <si>
    <t>VALORE INIZ</t>
  </si>
  <si>
    <t>aliquota</t>
  </si>
  <si>
    <t>Detraib</t>
  </si>
  <si>
    <t>N.Det</t>
  </si>
  <si>
    <t>30n</t>
  </si>
  <si>
    <t>DF935TL</t>
  </si>
  <si>
    <t>FURGONE</t>
  </si>
  <si>
    <t>32n</t>
  </si>
  <si>
    <t>DS012LV</t>
  </si>
  <si>
    <t>35n</t>
  </si>
  <si>
    <t>DV337CR</t>
  </si>
  <si>
    <t xml:space="preserve">Autovettura </t>
  </si>
  <si>
    <t>41n</t>
  </si>
  <si>
    <t>EA749ZS</t>
  </si>
  <si>
    <t>54n</t>
  </si>
  <si>
    <t>Inst.Controporta PVC</t>
  </si>
  <si>
    <t>65n</t>
  </si>
  <si>
    <t>FC070CF</t>
  </si>
  <si>
    <t>77n</t>
  </si>
  <si>
    <t>FK971BC</t>
  </si>
  <si>
    <t>TOTALI</t>
  </si>
  <si>
    <t>QTA DETR.</t>
  </si>
  <si>
    <t>QTA N.DETR</t>
  </si>
  <si>
    <t>controllo</t>
  </si>
  <si>
    <t>Meno</t>
  </si>
  <si>
    <t>Uguale</t>
  </si>
  <si>
    <t>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</si>
</sst>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.00_-;\-* #,##0.00_-;_-* \-_-;_-@"/>
    <numFmt numFmtId="165" formatCode="_-* #,##0_-;\-* #,##0_-;_-* \-_-;_-@"/>
    <numFmt numFmtId="166" formatCode="#,###.00"/>
  </numFmts>
  <fonts count="11">
    <font>
      <sz val="10.0"/>
      <color rgb="FF000000"/>
      <name val="Arial"/>
    </font>
    <font>
      <b/>
      <sz val="10.0"/>
      <color rgb="FF993300"/>
      <name val="Arial"/>
    </font>
    <font>
      <b/>
      <sz val="10.0"/>
      <color rgb="FF0000FF"/>
      <name val="Arial"/>
    </font>
    <font>
      <sz val="10.0"/>
      <color rgb="FFFF0000"/>
      <name val="Arial"/>
    </font>
    <font>
      <sz val="10.0"/>
      <name val="Arial"/>
    </font>
    <font>
      <b/>
      <sz val="10.0"/>
      <name val="Arial"/>
    </font>
    <font>
      <sz val="10.0"/>
      <color rgb="FFFFFFFF"/>
      <name val="Arial"/>
    </font>
    <font>
      <b/>
      <sz val="10.0"/>
      <color rgb="FFFF0000"/>
      <name val="Arial"/>
    </font>
    <font>
      <b/>
      <sz val="7.0"/>
      <color rgb="FFFF0000"/>
      <name val="Arial"/>
    </font>
    <font>
      <b/>
      <sz val="10.0"/>
      <color rgb="FFFF00FF"/>
      <name val="Arial"/>
    </font>
    <font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4" xfId="0" applyAlignment="1" applyFont="1" applyNumberFormat="1">
      <alignment shrinkToFit="0" vertical="bottom" wrapText="0"/>
    </xf>
    <xf borderId="0" fillId="0" fontId="4" numFmtId="3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1" fillId="3" fontId="6" numFmtId="4" xfId="0" applyAlignment="1" applyBorder="1" applyFill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1" fillId="3" fontId="4" numFmtId="4" xfId="0" applyAlignment="1" applyBorder="1" applyFont="1" applyNumberFormat="1">
      <alignment shrinkToFit="0" vertical="bottom" wrapText="0"/>
    </xf>
    <xf borderId="1" fillId="2" fontId="4" numFmtId="4" xfId="0" applyAlignment="1" applyBorder="1" applyFont="1" applyNumberFormat="1">
      <alignment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4" numFmtId="2" xfId="0" applyAlignment="1" applyFont="1" applyNumberFormat="1">
      <alignment shrinkToFit="0" vertical="bottom" wrapText="0"/>
    </xf>
    <xf borderId="2" fillId="0" fontId="5" numFmtId="166" xfId="0" applyAlignment="1" applyBorder="1" applyFont="1" applyNumberFormat="1">
      <alignment shrinkToFit="0" vertical="bottom" wrapText="0"/>
    </xf>
    <xf borderId="2" fillId="0" fontId="7" numFmtId="166" xfId="0" applyAlignment="1" applyBorder="1" applyFont="1" applyNumberFormat="1">
      <alignment shrinkToFit="0" vertical="bottom" wrapText="0"/>
    </xf>
    <xf borderId="2" fillId="2" fontId="5" numFmtId="4" xfId="0" applyAlignment="1" applyBorder="1" applyFont="1" applyNumberFormat="1">
      <alignment shrinkToFit="0" vertical="bottom" wrapText="0"/>
    </xf>
    <xf borderId="0" fillId="0" fontId="5" numFmtId="4" xfId="0" applyAlignment="1" applyFont="1" applyNumberFormat="1">
      <alignment shrinkToFit="0" vertical="bottom" wrapText="0"/>
    </xf>
    <xf borderId="0" fillId="0" fontId="4" numFmtId="166" xfId="0" applyAlignment="1" applyFont="1" applyNumberFormat="1">
      <alignment shrinkToFit="0" vertical="bottom" wrapText="0"/>
    </xf>
    <xf borderId="0" fillId="0" fontId="8" numFmtId="4" xfId="0" applyAlignment="1" applyFont="1" applyNumberForma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4" xfId="0" applyAlignment="1" applyFont="1" applyNumberFormat="1">
      <alignment shrinkToFit="0" vertical="bottom" wrapText="0"/>
    </xf>
    <xf borderId="0" fillId="0" fontId="1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.43"/>
    <col customWidth="1" min="3" max="3" width="10.14"/>
    <col customWidth="1" min="4" max="4" width="10.86"/>
    <col customWidth="1" min="5" max="5" width="5.14"/>
    <col customWidth="1" min="6" max="6" width="11.57"/>
    <col customWidth="1" min="7" max="7" width="7.57"/>
    <col customWidth="1" min="8" max="8" width="10.29"/>
    <col customWidth="1" min="9" max="9" width="11.71"/>
    <col customWidth="1" min="10" max="10" width="10.14"/>
    <col customWidth="1" min="11" max="11" width="7.0"/>
    <col customWidth="1" min="12" max="12" width="11.29"/>
    <col customWidth="1" min="13" max="13" width="6.29"/>
    <col customWidth="1" min="14" max="14" width="10.57"/>
    <col customWidth="1" min="15" max="15" width="8.43"/>
    <col customWidth="1" min="16" max="26" width="7.0"/>
  </cols>
  <sheetData>
    <row r="1" ht="12.75" customHeight="1">
      <c r="A1" s="1" t="s">
        <v>0</v>
      </c>
      <c r="B1" s="1"/>
      <c r="C1" s="1"/>
      <c r="D1" s="1"/>
      <c r="E1" s="1"/>
      <c r="F1" s="1"/>
    </row>
    <row r="2" ht="12.75" customHeight="1">
      <c r="H2" t="s">
        <v>1</v>
      </c>
      <c r="J2" s="2" t="s">
        <v>2</v>
      </c>
      <c r="K2" s="2"/>
      <c r="L2" t="s">
        <v>3</v>
      </c>
      <c r="N2" t="s">
        <v>4</v>
      </c>
    </row>
    <row r="3" ht="12.75" customHeight="1">
      <c r="A3" t="s">
        <v>5</v>
      </c>
      <c r="B3" t="s">
        <v>6</v>
      </c>
      <c r="C3" t="s">
        <v>7</v>
      </c>
      <c r="D3" t="s">
        <v>8</v>
      </c>
      <c r="F3" t="s">
        <v>9</v>
      </c>
      <c r="G3" t="s">
        <v>10</v>
      </c>
      <c r="H3" t="s">
        <v>11</v>
      </c>
      <c r="I3" s="3" t="s">
        <v>12</v>
      </c>
      <c r="J3" t="s">
        <v>11</v>
      </c>
      <c r="K3" s="3" t="s">
        <v>12</v>
      </c>
    </row>
    <row r="4" ht="12.75" customHeight="1">
      <c r="F4" s="4"/>
      <c r="G4" s="5"/>
      <c r="J4" s="4"/>
      <c r="K4" s="3"/>
      <c r="L4" s="4"/>
      <c r="N4" s="4"/>
    </row>
    <row r="5" ht="12.75" customHeight="1">
      <c r="A5" t="s">
        <v>13</v>
      </c>
      <c r="B5">
        <v>21.0</v>
      </c>
      <c r="C5" t="s">
        <v>14</v>
      </c>
      <c r="D5" t="s">
        <v>15</v>
      </c>
      <c r="F5" s="4">
        <v>50701.0</v>
      </c>
      <c r="G5" s="5">
        <v>20.0</v>
      </c>
      <c r="H5" s="6">
        <v>50701.0</v>
      </c>
      <c r="I5">
        <v>0.0</v>
      </c>
      <c r="J5" s="4">
        <v>0.0</v>
      </c>
      <c r="K5" s="3"/>
      <c r="L5" s="4">
        <f>SUM(H5:K5)</f>
        <v>50701</v>
      </c>
      <c r="N5" s="4">
        <f>(F5-L5)</f>
        <v>0</v>
      </c>
    </row>
    <row r="6" ht="12.75" customHeight="1">
      <c r="C6" s="7"/>
      <c r="F6" s="4"/>
      <c r="G6" s="5"/>
      <c r="H6" s="6"/>
      <c r="J6" s="8"/>
      <c r="K6" s="3"/>
      <c r="L6" s="4"/>
      <c r="N6" s="4"/>
    </row>
    <row r="7" ht="12.75" customHeight="1">
      <c r="A7" t="s">
        <v>16</v>
      </c>
      <c r="B7">
        <v>41.0</v>
      </c>
      <c r="C7" s="9" t="s">
        <v>17</v>
      </c>
      <c r="D7" t="s">
        <v>15</v>
      </c>
      <c r="F7" s="4">
        <v>32950.0</v>
      </c>
      <c r="G7" s="5">
        <v>20.0</v>
      </c>
      <c r="H7" s="6">
        <v>32950.0</v>
      </c>
      <c r="J7" s="4">
        <v>0.0</v>
      </c>
      <c r="K7" s="3"/>
      <c r="L7" s="4">
        <f>SUM(H7:K7)</f>
        <v>32950</v>
      </c>
      <c r="N7" s="4">
        <f>(F7-L7)</f>
        <v>0</v>
      </c>
    </row>
    <row r="8" ht="12.75" customHeight="1">
      <c r="C8" s="10"/>
      <c r="F8" s="4"/>
      <c r="G8" s="5"/>
      <c r="H8" s="6"/>
      <c r="J8" s="4"/>
      <c r="K8" s="3"/>
      <c r="L8" s="4"/>
      <c r="N8" s="4"/>
    </row>
    <row r="9" ht="12.75" customHeight="1">
      <c r="A9" t="s">
        <v>18</v>
      </c>
      <c r="B9">
        <v>22.0</v>
      </c>
      <c r="C9" s="9" t="s">
        <v>19</v>
      </c>
      <c r="D9" t="s">
        <v>20</v>
      </c>
      <c r="F9" s="4">
        <v>7020.82</v>
      </c>
      <c r="G9" s="5">
        <v>25.0</v>
      </c>
      <c r="H9" s="6">
        <v>7020.82</v>
      </c>
      <c r="J9" s="4">
        <v>0.0</v>
      </c>
      <c r="K9" s="4"/>
      <c r="L9" s="4">
        <f t="shared" ref="L9:L10" si="1">SUM(H9:K9)</f>
        <v>7020.82</v>
      </c>
      <c r="N9" s="4">
        <f>F9+F10-H9-I10-J9-K10</f>
        <v>0</v>
      </c>
    </row>
    <row r="10" ht="12.75" customHeight="1">
      <c r="C10" s="10"/>
      <c r="F10" s="4">
        <v>12600.0</v>
      </c>
      <c r="G10" s="5">
        <v>25.0</v>
      </c>
      <c r="H10" s="6"/>
      <c r="I10" s="6">
        <v>12600.0</v>
      </c>
      <c r="J10" s="4"/>
      <c r="K10" s="4">
        <f>F10-I10</f>
        <v>0</v>
      </c>
      <c r="L10" s="4">
        <f t="shared" si="1"/>
        <v>12600</v>
      </c>
      <c r="N10" s="4"/>
    </row>
    <row r="11" ht="12.75" customHeight="1">
      <c r="C11" s="10"/>
      <c r="F11" s="4"/>
      <c r="G11" s="4"/>
      <c r="H11" s="6"/>
      <c r="I11" s="6"/>
      <c r="J11" s="11"/>
      <c r="K11" s="4"/>
      <c r="L11" s="4"/>
      <c r="N11" s="4"/>
    </row>
    <row r="12" ht="12.75" customHeight="1">
      <c r="A12" s="9" t="s">
        <v>21</v>
      </c>
      <c r="B12" s="9">
        <v>42.0</v>
      </c>
      <c r="C12" s="9" t="s">
        <v>22</v>
      </c>
      <c r="D12" t="s">
        <v>15</v>
      </c>
      <c r="F12" s="4">
        <v>47750.0</v>
      </c>
      <c r="G12" s="5">
        <v>20.0</v>
      </c>
      <c r="H12" s="6">
        <v>47750.0</v>
      </c>
      <c r="I12">
        <v>0.0</v>
      </c>
      <c r="J12" s="4">
        <v>0.0</v>
      </c>
      <c r="K12" s="3"/>
      <c r="L12" s="4">
        <f t="shared" ref="L12:L13" si="2">SUM(H12:K12)</f>
        <v>47750</v>
      </c>
      <c r="N12" s="4">
        <f t="shared" ref="N12:N13" si="3">(F12-L12)</f>
        <v>0</v>
      </c>
    </row>
    <row r="13" ht="12.75" customHeight="1">
      <c r="A13" s="9" t="s">
        <v>23</v>
      </c>
      <c r="B13" s="9">
        <v>42.0</v>
      </c>
      <c r="C13" s="9" t="s">
        <v>22</v>
      </c>
      <c r="D13" t="s">
        <v>24</v>
      </c>
      <c r="F13" s="4">
        <v>250.0</v>
      </c>
      <c r="G13" s="5">
        <v>100.0</v>
      </c>
      <c r="H13" s="6">
        <v>250.0</v>
      </c>
      <c r="J13" s="4">
        <v>0.0</v>
      </c>
      <c r="K13" s="3"/>
      <c r="L13" s="4">
        <f t="shared" si="2"/>
        <v>250</v>
      </c>
      <c r="N13" s="4">
        <f t="shared" si="3"/>
        <v>0</v>
      </c>
    </row>
    <row r="14" ht="12.75" customHeight="1">
      <c r="A14" s="9"/>
      <c r="B14" s="9"/>
      <c r="C14" s="9"/>
      <c r="F14" s="4"/>
      <c r="G14" s="5"/>
      <c r="H14" s="6"/>
      <c r="J14" s="4"/>
      <c r="K14" s="3"/>
      <c r="L14" s="4"/>
      <c r="N14" s="4"/>
    </row>
    <row r="15" ht="12.75" customHeight="1">
      <c r="A15" s="9" t="s">
        <v>25</v>
      </c>
      <c r="B15" s="9">
        <v>43.0</v>
      </c>
      <c r="C15" s="9" t="s">
        <v>26</v>
      </c>
      <c r="D15" t="s">
        <v>15</v>
      </c>
      <c r="F15" s="4">
        <v>30910.72</v>
      </c>
      <c r="G15" s="5">
        <v>20.0</v>
      </c>
      <c r="H15" s="6">
        <v>3091.07</v>
      </c>
      <c r="J15" s="12">
        <f>F15*20/100</f>
        <v>6182.144</v>
      </c>
      <c r="K15" s="3"/>
      <c r="L15" s="4">
        <f>SUM(H15:K15)</f>
        <v>9273.214</v>
      </c>
      <c r="N15" s="4">
        <f>(F15-L15)</f>
        <v>21637.506</v>
      </c>
    </row>
    <row r="16" ht="12.75" customHeight="1">
      <c r="A16" s="9"/>
      <c r="B16" s="10"/>
      <c r="C16" s="9"/>
      <c r="F16" s="4"/>
      <c r="G16" s="5"/>
      <c r="H16" s="13"/>
      <c r="J16" s="12"/>
      <c r="K16" s="3"/>
      <c r="L16" s="4"/>
      <c r="N16" s="4"/>
    </row>
    <row r="17" ht="12.75" customHeight="1">
      <c r="A17" t="s">
        <v>27</v>
      </c>
      <c r="B17" s="10">
        <v>32.0</v>
      </c>
      <c r="C17" s="9" t="s">
        <v>28</v>
      </c>
      <c r="D17" t="s">
        <v>15</v>
      </c>
      <c r="F17" s="4">
        <v>48900.0</v>
      </c>
      <c r="G17" s="5">
        <v>10.0</v>
      </c>
      <c r="H17" s="14">
        <v>0.0</v>
      </c>
      <c r="J17" s="12">
        <f>F17*10/100</f>
        <v>4890</v>
      </c>
      <c r="K17" s="3"/>
      <c r="L17" s="4">
        <f>SUM(H17:K17)</f>
        <v>4890</v>
      </c>
      <c r="N17" s="4">
        <f>(F17-L17)</f>
        <v>44010</v>
      </c>
    </row>
    <row r="18" ht="12.75" customHeight="1">
      <c r="B18" s="3"/>
      <c r="C18" s="3"/>
      <c r="J18" s="12"/>
      <c r="K18" s="3"/>
      <c r="L18" s="9"/>
    </row>
    <row r="19" ht="12.75" customHeight="1">
      <c r="A19" s="7" t="s">
        <v>29</v>
      </c>
      <c r="B19" s="7"/>
      <c r="F19" s="15">
        <f>SUM(F5:F17)</f>
        <v>231082.54</v>
      </c>
      <c r="G19" s="15"/>
      <c r="H19" s="15">
        <f t="shared" ref="H19:I19" si="4">SUM(H4:H17)</f>
        <v>141762.89</v>
      </c>
      <c r="I19" s="16">
        <f t="shared" si="4"/>
        <v>12600</v>
      </c>
      <c r="J19" s="17">
        <f>SUM(J5:J18)</f>
        <v>11072.144</v>
      </c>
      <c r="K19" s="16">
        <f>SUM(K4:K12)</f>
        <v>0</v>
      </c>
      <c r="L19" s="15">
        <f>SUM(H19:K19)</f>
        <v>165435.034</v>
      </c>
      <c r="M19" s="15"/>
      <c r="N19" s="15">
        <f>SUM(N4:N17)</f>
        <v>65647.506</v>
      </c>
    </row>
    <row r="20" ht="12.75" customHeight="1">
      <c r="A20" s="7"/>
      <c r="B20" s="7"/>
      <c r="F20" s="18"/>
      <c r="G20" s="5"/>
      <c r="H20" s="18"/>
      <c r="I20" s="19"/>
      <c r="J20" s="20" t="s">
        <v>30</v>
      </c>
      <c r="K20" s="21" t="s">
        <v>31</v>
      </c>
      <c r="L20" s="18"/>
      <c r="N20" s="4"/>
    </row>
    <row r="21" ht="12.75" customHeight="1"/>
    <row r="22" ht="12.75" customHeight="1"/>
    <row r="23" ht="12.75" customHeight="1"/>
    <row r="24" ht="12.75" customHeight="1">
      <c r="C24" s="22" t="s">
        <v>32</v>
      </c>
      <c r="D24" s="23">
        <f>SUM(H19+I19+J19+K19)</f>
        <v>165435.034</v>
      </c>
      <c r="E24" s="23" t="s">
        <v>33</v>
      </c>
      <c r="F24" s="23">
        <f>H19+I19+J19+K19+N19</f>
        <v>231082.54</v>
      </c>
      <c r="G24" s="23" t="s">
        <v>34</v>
      </c>
      <c r="H24" s="23">
        <f>D24-F24</f>
        <v>-65647.506</v>
      </c>
      <c r="I24" s="22" t="s">
        <v>35</v>
      </c>
      <c r="O24" s="9"/>
    </row>
    <row r="25" ht="12.75" customHeight="1">
      <c r="F25" s="3"/>
      <c r="O25" s="9"/>
    </row>
    <row r="26" ht="12.75" customHeight="1"/>
    <row r="27" ht="12.75" customHeight="1">
      <c r="I27" s="9"/>
    </row>
    <row r="28" ht="12.75" customHeight="1">
      <c r="H28" s="24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Footer>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43"/>
    <col customWidth="1" min="7" max="26" width="7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43"/>
    <col customWidth="1" min="7" max="26" width="7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